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48" windowWidth="19152" windowHeight="11016" tabRatio="724"/>
  </bookViews>
  <sheets>
    <sheet name="Summary" sheetId="15" r:id="rId1"/>
    <sheet name="Fossil - EAF" sheetId="4" r:id="rId2"/>
    <sheet name="Fossil - EFOR" sheetId="13" r:id="rId3"/>
    <sheet name="Nuclear - CF" sheetId="2" r:id="rId4"/>
    <sheet name="Nuclear - EAF" sheetId="3" r:id="rId5"/>
    <sheet name="Nuclear - FLR" sheetId="9" r:id="rId6"/>
    <sheet name="Nuclear - ISA" sheetId="10" r:id="rId7"/>
    <sheet name="SAIDI" sheetId="6" r:id="rId8"/>
    <sheet name="SAIFI" sheetId="7" r:id="rId9"/>
    <sheet name="CAIDI" sheetId="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Fill" localSheetId="9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Key1" hidden="1">'[1]1999'!$D$9</definedName>
    <definedName name="_key2" localSheetId="9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_Sort" localSheetId="9" hidden="1">'[1]1999'!#REF!</definedName>
    <definedName name="_Sort" localSheetId="1" hidden="1">'[1]1999'!#REF!</definedName>
    <definedName name="_Sort" localSheetId="2" hidden="1">'[1]1999'!#REF!</definedName>
    <definedName name="_Sort" localSheetId="3" hidden="1">'[1]1999'!#REF!</definedName>
    <definedName name="_Sort" localSheetId="4" hidden="1">'[1]1999'!#REF!</definedName>
    <definedName name="_Sort" localSheetId="5" hidden="1">'[1]1999'!#REF!</definedName>
    <definedName name="_Sort" localSheetId="6" hidden="1">'[1]1999'!#REF!</definedName>
    <definedName name="_Sort" localSheetId="7" hidden="1">'[1]1999'!#REF!</definedName>
    <definedName name="_Sort" localSheetId="8" hidden="1">'[1]1999'!#REF!</definedName>
    <definedName name="_Sort" hidden="1">'[1]1999'!#REF!</definedName>
    <definedName name="CT" localSheetId="0" hidden="1">{#N/A,#N/A,FALSE,"Current Status";#N/A,#N/A,FALSE,"Graph 1";#N/A,#N/A,FALSE,"Graph 2";#N/A,#N/A,FALSE,"Graph 3"}</definedName>
    <definedName name="CT" hidden="1">{#N/A,#N/A,FALSE,"Current Status";#N/A,#N/A,FALSE,"Graph 1";#N/A,#N/A,FALSE,"Graph 2";#N/A,#N/A,FALSE,"Graph 3"}</definedName>
    <definedName name="data">'[2]Data Filter'!$G$4:$CR$388</definedName>
    <definedName name="data_comp">'[2]Data Filter'!$A$4:$A$388</definedName>
    <definedName name="data_field">'[2]Data Filter'!$G$2:$CR$2</definedName>
    <definedName name="HTML_CodePage" hidden="1">1252</definedName>
    <definedName name="HTML_Control" localSheetId="0" hidden="1">{"'Fossil &amp; Nuclear BE Letter'!$A$1:$V$45"}</definedName>
    <definedName name="HTML_Control" hidden="1">{"'Fossil &amp; Nuclear BE Letter'!$A$1:$V$45"}</definedName>
    <definedName name="HTML_Description" hidden="1">""</definedName>
    <definedName name="HTML_Email" hidden="1">""</definedName>
    <definedName name="HTML_Header" hidden="1">"Fossil &amp; Nuclear BE Letter"</definedName>
    <definedName name="HTML_LastUpdate" hidden="1">"2/18/98"</definedName>
    <definedName name="HTML_LineAfter" hidden="1">FALSE</definedName>
    <definedName name="HTML_LineBefore" hidden="1">FALSE</definedName>
    <definedName name="HTML_Name" hidden="1">"Walt Kamp"</definedName>
    <definedName name="HTML_OBDlg2" hidden="1">TRUE</definedName>
    <definedName name="HTML_OBDlg4" hidden="1">FALSE</definedName>
    <definedName name="HTML_OS" hidden="1">0</definedName>
    <definedName name="HTML_PathFile" hidden="1">"http://ws010682.fpl.com/HeatRate/MyHTML.htm"</definedName>
    <definedName name="HTML_Title" hidden="1">"BE0198"</definedName>
    <definedName name="htmlcontrol2" localSheetId="0" hidden="1">{"'Fossil &amp; Nuclear BE Letter'!$A$1:$V$45"}</definedName>
    <definedName name="htmlcontrol2" hidden="1">{"'Fossil &amp; Nuclear BE Letter'!$A$1:$V$45"}</definedName>
    <definedName name="jpg" localSheetId="0" hidden="1">{"detail305",#N/A,FALSE,"BI-305"}</definedName>
    <definedName name="jpg" hidden="1">{"detail305",#N/A,FALSE,"BI-305"}</definedName>
    <definedName name="perp" localSheetId="0" hidden="1">{#N/A,#N/A,FALSE,"Current Status";#N/A,#N/A,FALSE,"Graph 1";#N/A,#N/A,FALSE,"Graph 2";#N/A,#N/A,FALSE,"Graph 3"}</definedName>
    <definedName name="perp" hidden="1">{#N/A,#N/A,FALSE,"Current Status";#N/A,#N/A,FALSE,"Graph 1";#N/A,#N/A,FALSE,"Graph 2";#N/A,#N/A,FALSE,"Graph 3"}</definedName>
    <definedName name="PGD" localSheetId="0" hidden="1">{"detail305",#N/A,FALSE,"BI-305"}</definedName>
    <definedName name="PGD" hidden="1">{"detail305",#N/A,FALSE,"BI-305"}</definedName>
    <definedName name="_xlnm.Print_Area" localSheetId="9">CAIDI!$A$1:$M$61</definedName>
    <definedName name="_xlnm.Print_Area" localSheetId="1">'Fossil - EAF'!$A$1:$M$61</definedName>
    <definedName name="_xlnm.Print_Area" localSheetId="2">'Fossil - EFOR'!$A$1:$M$61</definedName>
    <definedName name="_xlnm.Print_Area" localSheetId="3">'Nuclear - CF'!$A$1:$M$61</definedName>
    <definedName name="_xlnm.Print_Area" localSheetId="4">'Nuclear - EAF'!$A$1:$M$61</definedName>
    <definedName name="_xlnm.Print_Area" localSheetId="5">'Nuclear - FLR'!$A$1:$M$61</definedName>
    <definedName name="_xlnm.Print_Area" localSheetId="6">'Nuclear - ISA'!$A$1:$M$61</definedName>
    <definedName name="_xlnm.Print_Area" localSheetId="7">SAIDI!$A$1:$M$61</definedName>
    <definedName name="_xlnm.Print_Area" localSheetId="8">SAIFI!$A$1:$M$61</definedName>
    <definedName name="sada" localSheetId="0" hidden="1">{"summary",#N/A,FALSE,"PCR DIRECTORY"}</definedName>
    <definedName name="sada" hidden="1">{"summary",#N/A,FALSE,"PCR DIRECTORY"}</definedName>
    <definedName name="wrn.all." localSheetId="0" hidden="1">{#N/A,#N/A,FALSE,"Final Targets";#N/A,#N/A,FALSE,"Current Status";#N/A,#N/A,FALSE,"final report";#N/A,#N/A,FALSE,"Graph 1";#N/A,#N/A,FALSE,"Graph 2";#N/A,#N/A,FALSE,"Graph 3"}</definedName>
    <definedName name="wrn.all." hidden="1">{#N/A,#N/A,FALSE,"Final Targets";#N/A,#N/A,FALSE,"Current Status";#N/A,#N/A,FALSE,"final report";#N/A,#N/A,FALSE,"Graph 1";#N/A,#N/A,FALSE,"Graph 2";#N/A,#N/A,FALSE,"Graph 3"}</definedName>
    <definedName name="wrn.letter." localSheetId="0" hidden="1">{#N/A,#N/A,FALSE,"Current Status";#N/A,#N/A,FALSE,"Graph 1";#N/A,#N/A,FALSE,"Graph 2";#N/A,#N/A,FALSE,"Graph 3"}</definedName>
    <definedName name="wrn.letter." hidden="1">{#N/A,#N/A,FALSE,"Current Status";#N/A,#N/A,FALSE,"Graph 1";#N/A,#N/A,FALSE,"Graph 2";#N/A,#N/A,FALSE,"Graph 3"}</definedName>
    <definedName name="wrnletter2" localSheetId="0" hidden="1">{#N/A,#N/A,FALSE,"Current Status";#N/A,#N/A,FALSE,"Graph 1";#N/A,#N/A,FALSE,"Graph 2";#N/A,#N/A,FALSE,"Graph 3"}</definedName>
    <definedName name="wrnletter2" hidden="1">{#N/A,#N/A,FALSE,"Current Status";#N/A,#N/A,FALSE,"Graph 1";#N/A,#N/A,FALSE,"Graph 2";#N/A,#N/A,FALSE,"Graph 3"}</definedName>
    <definedName name="x" localSheetId="0" hidden="1">{"detail305",#N/A,FALSE,"BI-305"}</definedName>
    <definedName name="x" hidden="1">{"detail305",#N/A,FALSE,"BI-305"}</definedName>
    <definedName name="xxx" localSheetId="0" hidden="1">{"detail305",#N/A,FALSE,"BI-305"}</definedName>
    <definedName name="xxx" hidden="1">{"detail305",#N/A,FALSE,"BI-305"}</definedName>
    <definedName name="xxx.detail" localSheetId="0" hidden="1">{"detail305",#N/A,FALSE,"BI-305"}</definedName>
    <definedName name="xxx.detail" hidden="1">{"detail305",#N/A,FALSE,"BI-305"}</definedName>
    <definedName name="xxx.directory" localSheetId="0" hidden="1">{"summary",#N/A,FALSE,"PCR DIRECTORY"}</definedName>
    <definedName name="xxx.directory" hidden="1">{"summary",#N/A,FALSE,"PCR DIRECTORY"}</definedName>
    <definedName name="zzz" localSheetId="0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B55" i="8" l="1"/>
  <c r="B55" i="7"/>
  <c r="K30" i="15"/>
  <c r="J30" i="15"/>
  <c r="I30" i="15"/>
  <c r="H30" i="15"/>
  <c r="G30" i="15"/>
  <c r="F30" i="15"/>
  <c r="E30" i="15"/>
  <c r="D30" i="15"/>
  <c r="C30" i="15"/>
  <c r="B30" i="15"/>
  <c r="L1" i="8" l="1"/>
  <c r="L1" i="7"/>
  <c r="L1" i="6"/>
  <c r="L1" i="10"/>
  <c r="L1" i="9"/>
  <c r="L1" i="3"/>
  <c r="L1" i="2"/>
  <c r="L1" i="13"/>
  <c r="L1" i="4"/>
  <c r="C11" i="15" l="1"/>
  <c r="D11" i="15" s="1"/>
  <c r="A12" i="15"/>
  <c r="A13" i="15"/>
  <c r="A14" i="15"/>
  <c r="A25" i="15" s="1"/>
  <c r="A15" i="15"/>
  <c r="A16" i="15"/>
  <c r="A17" i="15"/>
  <c r="A28" i="15" s="1"/>
  <c r="A18" i="15"/>
  <c r="A31" i="15" s="1"/>
  <c r="A19" i="15"/>
  <c r="A20" i="15"/>
  <c r="A33" i="15" s="1"/>
  <c r="B22" i="15"/>
  <c r="C22" i="15"/>
  <c r="A23" i="15"/>
  <c r="A24" i="15"/>
  <c r="A26" i="15"/>
  <c r="A27" i="15"/>
  <c r="A32" i="15"/>
  <c r="D54" i="13"/>
  <c r="C13" i="15" s="1"/>
  <c r="E54" i="13"/>
  <c r="D13" i="15" s="1"/>
  <c r="F54" i="13"/>
  <c r="E13" i="15" s="1"/>
  <c r="G54" i="13"/>
  <c r="F13" i="15" s="1"/>
  <c r="H54" i="13"/>
  <c r="G13" i="15" s="1"/>
  <c r="I54" i="13"/>
  <c r="H13" i="15" s="1"/>
  <c r="J54" i="13"/>
  <c r="I13" i="15" s="1"/>
  <c r="K54" i="13"/>
  <c r="J13" i="15" s="1"/>
  <c r="L54" i="13"/>
  <c r="K13" i="15" s="1"/>
  <c r="D55" i="13"/>
  <c r="C24" i="15" s="1"/>
  <c r="E55" i="13"/>
  <c r="D24" i="15" s="1"/>
  <c r="F55" i="13"/>
  <c r="E24" i="15" s="1"/>
  <c r="G55" i="13"/>
  <c r="F24" i="15" s="1"/>
  <c r="H55" i="13"/>
  <c r="G24" i="15" s="1"/>
  <c r="I55" i="13"/>
  <c r="H24" i="15" s="1"/>
  <c r="J55" i="13"/>
  <c r="I24" i="15" s="1"/>
  <c r="K55" i="13"/>
  <c r="J24" i="15" s="1"/>
  <c r="L55" i="13"/>
  <c r="K24" i="15" s="1"/>
  <c r="C55" i="13"/>
  <c r="B24" i="15" s="1"/>
  <c r="C54" i="13"/>
  <c r="B13" i="15" s="1"/>
  <c r="D54" i="4"/>
  <c r="C12" i="15" s="1"/>
  <c r="E54" i="4"/>
  <c r="D12" i="15" s="1"/>
  <c r="F54" i="4"/>
  <c r="E12" i="15" s="1"/>
  <c r="G54" i="4"/>
  <c r="F12" i="15" s="1"/>
  <c r="H54" i="4"/>
  <c r="G12" i="15" s="1"/>
  <c r="I54" i="4"/>
  <c r="H12" i="15" s="1"/>
  <c r="J54" i="4"/>
  <c r="I12" i="15" s="1"/>
  <c r="K54" i="4"/>
  <c r="J12" i="15" s="1"/>
  <c r="L54" i="4"/>
  <c r="K12" i="15" s="1"/>
  <c r="D55" i="4"/>
  <c r="C23" i="15" s="1"/>
  <c r="E55" i="4"/>
  <c r="D23" i="15" s="1"/>
  <c r="F55" i="4"/>
  <c r="E23" i="15" s="1"/>
  <c r="G55" i="4"/>
  <c r="F23" i="15" s="1"/>
  <c r="H55" i="4"/>
  <c r="G23" i="15" s="1"/>
  <c r="I55" i="4"/>
  <c r="H23" i="15" s="1"/>
  <c r="J55" i="4"/>
  <c r="I23" i="15" s="1"/>
  <c r="K55" i="4"/>
  <c r="J23" i="15" s="1"/>
  <c r="L55" i="4"/>
  <c r="K23" i="15" s="1"/>
  <c r="C55" i="4"/>
  <c r="B23" i="15" s="1"/>
  <c r="C54" i="4"/>
  <c r="B12" i="15" s="1"/>
  <c r="D54" i="8"/>
  <c r="C20" i="15" s="1"/>
  <c r="E54" i="8"/>
  <c r="D20" i="15" s="1"/>
  <c r="F54" i="8"/>
  <c r="E20" i="15" s="1"/>
  <c r="G54" i="8"/>
  <c r="F20" i="15" s="1"/>
  <c r="H54" i="8"/>
  <c r="G20" i="15" s="1"/>
  <c r="I54" i="8"/>
  <c r="H20" i="15" s="1"/>
  <c r="J54" i="8"/>
  <c r="I20" i="15" s="1"/>
  <c r="K54" i="8"/>
  <c r="J20" i="15" s="1"/>
  <c r="L54" i="8"/>
  <c r="K20" i="15" s="1"/>
  <c r="D55" i="8"/>
  <c r="C33" i="15" s="1"/>
  <c r="E55" i="8"/>
  <c r="D33" i="15" s="1"/>
  <c r="F55" i="8"/>
  <c r="E33" i="15" s="1"/>
  <c r="G55" i="8"/>
  <c r="F33" i="15" s="1"/>
  <c r="H55" i="8"/>
  <c r="G33" i="15" s="1"/>
  <c r="I55" i="8"/>
  <c r="H33" i="15" s="1"/>
  <c r="J55" i="8"/>
  <c r="I33" i="15" s="1"/>
  <c r="K55" i="8"/>
  <c r="J33" i="15" s="1"/>
  <c r="L55" i="8"/>
  <c r="K33" i="15" s="1"/>
  <c r="C55" i="8"/>
  <c r="B33" i="15" s="1"/>
  <c r="C54" i="8"/>
  <c r="B20" i="15" s="1"/>
  <c r="D54" i="7"/>
  <c r="C19" i="15" s="1"/>
  <c r="E54" i="7"/>
  <c r="D19" i="15" s="1"/>
  <c r="F54" i="7"/>
  <c r="E19" i="15" s="1"/>
  <c r="G54" i="7"/>
  <c r="F19" i="15" s="1"/>
  <c r="H54" i="7"/>
  <c r="G19" i="15" s="1"/>
  <c r="I54" i="7"/>
  <c r="H19" i="15" s="1"/>
  <c r="J54" i="7"/>
  <c r="I19" i="15" s="1"/>
  <c r="K54" i="7"/>
  <c r="J19" i="15" s="1"/>
  <c r="L54" i="7"/>
  <c r="K19" i="15" s="1"/>
  <c r="D55" i="7"/>
  <c r="C32" i="15" s="1"/>
  <c r="E55" i="7"/>
  <c r="D32" i="15" s="1"/>
  <c r="F55" i="7"/>
  <c r="E32" i="15" s="1"/>
  <c r="G55" i="7"/>
  <c r="F32" i="15" s="1"/>
  <c r="H55" i="7"/>
  <c r="G32" i="15" s="1"/>
  <c r="I55" i="7"/>
  <c r="H32" i="15" s="1"/>
  <c r="J55" i="7"/>
  <c r="I32" i="15" s="1"/>
  <c r="K55" i="7"/>
  <c r="J32" i="15" s="1"/>
  <c r="L55" i="7"/>
  <c r="K32" i="15" s="1"/>
  <c r="C55" i="7"/>
  <c r="B32" i="15" s="1"/>
  <c r="C54" i="7"/>
  <c r="B19" i="15" s="1"/>
  <c r="D54" i="6"/>
  <c r="C18" i="15" s="1"/>
  <c r="E54" i="6"/>
  <c r="D18" i="15" s="1"/>
  <c r="F54" i="6"/>
  <c r="E18" i="15" s="1"/>
  <c r="G54" i="6"/>
  <c r="F18" i="15" s="1"/>
  <c r="H54" i="6"/>
  <c r="G18" i="15" s="1"/>
  <c r="I54" i="6"/>
  <c r="H18" i="15" s="1"/>
  <c r="J54" i="6"/>
  <c r="I18" i="15" s="1"/>
  <c r="K54" i="6"/>
  <c r="J18" i="15" s="1"/>
  <c r="L54" i="6"/>
  <c r="K18" i="15" s="1"/>
  <c r="D55" i="6"/>
  <c r="C31" i="15" s="1"/>
  <c r="E55" i="6"/>
  <c r="D31" i="15" s="1"/>
  <c r="F55" i="6"/>
  <c r="E31" i="15" s="1"/>
  <c r="G55" i="6"/>
  <c r="F31" i="15" s="1"/>
  <c r="H55" i="6"/>
  <c r="G31" i="15" s="1"/>
  <c r="I55" i="6"/>
  <c r="H31" i="15" s="1"/>
  <c r="J55" i="6"/>
  <c r="I31" i="15" s="1"/>
  <c r="K55" i="6"/>
  <c r="J31" i="15" s="1"/>
  <c r="L55" i="6"/>
  <c r="K31" i="15" s="1"/>
  <c r="C55" i="6"/>
  <c r="B31" i="15" s="1"/>
  <c r="C54" i="6"/>
  <c r="B18" i="15" s="1"/>
  <c r="E11" i="15" l="1"/>
  <c r="D22" i="15"/>
  <c r="F11" i="15" l="1"/>
  <c r="E22" i="15"/>
  <c r="G11" i="15" l="1"/>
  <c r="F22" i="15"/>
  <c r="H11" i="15" l="1"/>
  <c r="G22" i="15"/>
  <c r="I11" i="15" l="1"/>
  <c r="H22" i="15"/>
  <c r="J11" i="15" l="1"/>
  <c r="I22" i="15"/>
  <c r="K11" i="15" l="1"/>
  <c r="K22" i="15" s="1"/>
  <c r="J22" i="15"/>
  <c r="D54" i="10" l="1"/>
  <c r="C17" i="15" s="1"/>
  <c r="E54" i="10"/>
  <c r="D17" i="15" s="1"/>
  <c r="F54" i="10"/>
  <c r="E17" i="15" s="1"/>
  <c r="G54" i="10"/>
  <c r="F17" i="15" s="1"/>
  <c r="H54" i="10"/>
  <c r="G17" i="15" s="1"/>
  <c r="I54" i="10"/>
  <c r="H17" i="15" s="1"/>
  <c r="J54" i="10"/>
  <c r="I17" i="15" s="1"/>
  <c r="K54" i="10"/>
  <c r="J17" i="15" s="1"/>
  <c r="L54" i="10"/>
  <c r="K17" i="15" s="1"/>
  <c r="D55" i="10"/>
  <c r="C28" i="15" s="1"/>
  <c r="E55" i="10"/>
  <c r="D28" i="15" s="1"/>
  <c r="F55" i="10"/>
  <c r="E28" i="15" s="1"/>
  <c r="G55" i="10"/>
  <c r="F28" i="15" s="1"/>
  <c r="H55" i="10"/>
  <c r="G28" i="15" s="1"/>
  <c r="I55" i="10"/>
  <c r="H28" i="15" s="1"/>
  <c r="J55" i="10"/>
  <c r="I28" i="15" s="1"/>
  <c r="K55" i="10"/>
  <c r="J28" i="15" s="1"/>
  <c r="L55" i="10"/>
  <c r="K28" i="15" s="1"/>
  <c r="C55" i="10"/>
  <c r="B28" i="15" s="1"/>
  <c r="C54" i="10"/>
  <c r="B17" i="15" s="1"/>
  <c r="D54" i="9"/>
  <c r="C16" i="15" s="1"/>
  <c r="E54" i="9"/>
  <c r="D16" i="15" s="1"/>
  <c r="F54" i="9"/>
  <c r="E16" i="15" s="1"/>
  <c r="G54" i="9"/>
  <c r="F16" i="15" s="1"/>
  <c r="H54" i="9"/>
  <c r="G16" i="15" s="1"/>
  <c r="I54" i="9"/>
  <c r="H16" i="15" s="1"/>
  <c r="J54" i="9"/>
  <c r="I16" i="15" s="1"/>
  <c r="K54" i="9"/>
  <c r="J16" i="15" s="1"/>
  <c r="L54" i="9"/>
  <c r="K16" i="15" s="1"/>
  <c r="D55" i="9"/>
  <c r="C27" i="15" s="1"/>
  <c r="E55" i="9"/>
  <c r="D27" i="15" s="1"/>
  <c r="F55" i="9"/>
  <c r="E27" i="15" s="1"/>
  <c r="G55" i="9"/>
  <c r="F27" i="15" s="1"/>
  <c r="H55" i="9"/>
  <c r="G27" i="15" s="1"/>
  <c r="I55" i="9"/>
  <c r="H27" i="15" s="1"/>
  <c r="J55" i="9"/>
  <c r="I27" i="15" s="1"/>
  <c r="K55" i="9"/>
  <c r="J27" i="15" s="1"/>
  <c r="L55" i="9"/>
  <c r="K27" i="15" s="1"/>
  <c r="C55" i="9"/>
  <c r="B27" i="15" s="1"/>
  <c r="C54" i="9"/>
  <c r="B16" i="15" s="1"/>
  <c r="D54" i="3"/>
  <c r="C15" i="15" s="1"/>
  <c r="E54" i="3"/>
  <c r="D15" i="15" s="1"/>
  <c r="F54" i="3"/>
  <c r="E15" i="15" s="1"/>
  <c r="G54" i="3"/>
  <c r="F15" i="15" s="1"/>
  <c r="H54" i="3"/>
  <c r="G15" i="15" s="1"/>
  <c r="I54" i="3"/>
  <c r="H15" i="15" s="1"/>
  <c r="J54" i="3"/>
  <c r="I15" i="15" s="1"/>
  <c r="K54" i="3"/>
  <c r="J15" i="15" s="1"/>
  <c r="L54" i="3"/>
  <c r="K15" i="15" s="1"/>
  <c r="D55" i="3"/>
  <c r="C26" i="15" s="1"/>
  <c r="E55" i="3"/>
  <c r="D26" i="15" s="1"/>
  <c r="F55" i="3"/>
  <c r="E26" i="15" s="1"/>
  <c r="G55" i="3"/>
  <c r="F26" i="15" s="1"/>
  <c r="H55" i="3"/>
  <c r="G26" i="15" s="1"/>
  <c r="I55" i="3"/>
  <c r="H26" i="15" s="1"/>
  <c r="J55" i="3"/>
  <c r="I26" i="15" s="1"/>
  <c r="K55" i="3"/>
  <c r="J26" i="15" s="1"/>
  <c r="L55" i="3"/>
  <c r="K26" i="15" s="1"/>
  <c r="C55" i="3"/>
  <c r="B26" i="15" s="1"/>
  <c r="C54" i="3"/>
  <c r="B15" i="15" s="1"/>
  <c r="D54" i="2"/>
  <c r="C14" i="15" s="1"/>
  <c r="E54" i="2"/>
  <c r="D14" i="15" s="1"/>
  <c r="F54" i="2"/>
  <c r="E14" i="15" s="1"/>
  <c r="G54" i="2"/>
  <c r="F14" i="15" s="1"/>
  <c r="H54" i="2"/>
  <c r="G14" i="15" s="1"/>
  <c r="I54" i="2"/>
  <c r="H14" i="15" s="1"/>
  <c r="J54" i="2"/>
  <c r="I14" i="15" s="1"/>
  <c r="K54" i="2"/>
  <c r="J14" i="15" s="1"/>
  <c r="L54" i="2"/>
  <c r="K14" i="15" s="1"/>
  <c r="D55" i="2"/>
  <c r="C25" i="15" s="1"/>
  <c r="E55" i="2"/>
  <c r="D25" i="15" s="1"/>
  <c r="F55" i="2"/>
  <c r="E25" i="15" s="1"/>
  <c r="G55" i="2"/>
  <c r="F25" i="15" s="1"/>
  <c r="H55" i="2"/>
  <c r="G25" i="15" s="1"/>
  <c r="I55" i="2"/>
  <c r="H25" i="15" s="1"/>
  <c r="J55" i="2"/>
  <c r="I25" i="15" s="1"/>
  <c r="K55" i="2"/>
  <c r="J25" i="15" s="1"/>
  <c r="L55" i="2"/>
  <c r="K25" i="15" s="1"/>
  <c r="C55" i="2"/>
  <c r="B25" i="15" s="1"/>
  <c r="C54" i="2"/>
  <c r="B14" i="15" s="1"/>
  <c r="L53" i="13" l="1"/>
  <c r="K53" i="13" s="1"/>
  <c r="J53" i="13" s="1"/>
  <c r="I53" i="13" s="1"/>
  <c r="H53" i="13" s="1"/>
  <c r="G53" i="13" s="1"/>
  <c r="F53" i="13" s="1"/>
  <c r="E53" i="13" s="1"/>
  <c r="D53" i="13" s="1"/>
  <c r="C53" i="13" s="1"/>
  <c r="B51" i="13"/>
  <c r="L53" i="10"/>
  <c r="K53" i="10" s="1"/>
  <c r="J53" i="10" s="1"/>
  <c r="I53" i="10" s="1"/>
  <c r="H53" i="10" s="1"/>
  <c r="G53" i="10" s="1"/>
  <c r="F53" i="10" s="1"/>
  <c r="E53" i="10" s="1"/>
  <c r="D53" i="10" s="1"/>
  <c r="C53" i="10" s="1"/>
  <c r="B51" i="10"/>
  <c r="L53" i="9"/>
  <c r="K53" i="9" s="1"/>
  <c r="J53" i="9" s="1"/>
  <c r="I53" i="9" s="1"/>
  <c r="H53" i="9" s="1"/>
  <c r="G53" i="9" s="1"/>
  <c r="F53" i="9" s="1"/>
  <c r="E53" i="9" s="1"/>
  <c r="D53" i="9" s="1"/>
  <c r="C53" i="9" s="1"/>
  <c r="B51" i="9"/>
  <c r="L53" i="8"/>
  <c r="K53" i="8" s="1"/>
  <c r="J53" i="8" s="1"/>
  <c r="I53" i="8" s="1"/>
  <c r="H53" i="8" s="1"/>
  <c r="G53" i="8" s="1"/>
  <c r="F53" i="8" s="1"/>
  <c r="E53" i="8" s="1"/>
  <c r="D53" i="8" s="1"/>
  <c r="C53" i="8" s="1"/>
  <c r="B51" i="8"/>
  <c r="L53" i="7"/>
  <c r="K53" i="7"/>
  <c r="J53" i="7" s="1"/>
  <c r="I53" i="7" s="1"/>
  <c r="H53" i="7" s="1"/>
  <c r="G53" i="7" s="1"/>
  <c r="F53" i="7" s="1"/>
  <c r="E53" i="7" s="1"/>
  <c r="D53" i="7" s="1"/>
  <c r="C53" i="7" s="1"/>
  <c r="B51" i="7"/>
  <c r="B51" i="6"/>
  <c r="L53" i="6"/>
  <c r="K53" i="6" s="1"/>
  <c r="J53" i="6" s="1"/>
  <c r="I53" i="6" s="1"/>
  <c r="H53" i="6" s="1"/>
  <c r="G53" i="6" s="1"/>
  <c r="F53" i="6" s="1"/>
  <c r="E53" i="6" s="1"/>
  <c r="D53" i="6" s="1"/>
  <c r="C53" i="6" s="1"/>
  <c r="L53" i="4"/>
  <c r="K53" i="4" s="1"/>
  <c r="J53" i="4" s="1"/>
  <c r="I53" i="4" s="1"/>
  <c r="H53" i="4" s="1"/>
  <c r="G53" i="4" s="1"/>
  <c r="F53" i="4" s="1"/>
  <c r="E53" i="4" s="1"/>
  <c r="D53" i="4" s="1"/>
  <c r="C53" i="4" s="1"/>
  <c r="B51" i="4"/>
  <c r="L53" i="3"/>
  <c r="K53" i="3" s="1"/>
  <c r="J53" i="3" s="1"/>
  <c r="I53" i="3" s="1"/>
  <c r="H53" i="3" s="1"/>
  <c r="G53" i="3" s="1"/>
  <c r="F53" i="3" s="1"/>
  <c r="E53" i="3" s="1"/>
  <c r="D53" i="3" s="1"/>
  <c r="C53" i="3" s="1"/>
  <c r="B51" i="3"/>
  <c r="L53" i="2"/>
  <c r="K53" i="2"/>
  <c r="J53" i="2" s="1"/>
  <c r="I53" i="2" s="1"/>
  <c r="H53" i="2" s="1"/>
  <c r="G53" i="2" s="1"/>
  <c r="F53" i="2" s="1"/>
  <c r="E53" i="2" s="1"/>
  <c r="D53" i="2" s="1"/>
  <c r="C53" i="2" s="1"/>
  <c r="B51" i="2"/>
</calcChain>
</file>

<file path=xl/sharedStrings.xml><?xml version="1.0" encoding="utf-8"?>
<sst xmlns="http://schemas.openxmlformats.org/spreadsheetml/2006/main" count="128" uniqueCount="46">
  <si>
    <t>Annual Values</t>
  </si>
  <si>
    <t>Florida Power &amp; Light Company</t>
  </si>
  <si>
    <t>Metric:</t>
  </si>
  <si>
    <t>Unit:</t>
  </si>
  <si>
    <t>Year end:</t>
  </si>
  <si>
    <t>Industry Average</t>
  </si>
  <si>
    <t>Source: Company provided data</t>
  </si>
  <si>
    <t>Operational Metrics</t>
  </si>
  <si>
    <t>Nuclear - Capacity Factor</t>
  </si>
  <si>
    <t>Nuclear - Equivalent Availability Factor</t>
  </si>
  <si>
    <t>Fossil - Equivalent Availability Factor</t>
  </si>
  <si>
    <t>Distribution Reliability - SAIDI</t>
  </si>
  <si>
    <t>Distribution Reliability - SAIFI</t>
  </si>
  <si>
    <t>Distribution Reliability - CAIDI</t>
  </si>
  <si>
    <t>Nuclear - Forced Loss Rate</t>
  </si>
  <si>
    <t>Nuclear - Industrial Safety Accident Rate</t>
  </si>
  <si>
    <t>Industry Averages</t>
  </si>
  <si>
    <t>Summary</t>
  </si>
  <si>
    <t>Fossil - Equivalent Forced Outage Rate</t>
  </si>
  <si>
    <t>Exhibit JJR-5, Page 1 of 10</t>
  </si>
  <si>
    <t>Exhibit JJR-5, Page 10 of 10</t>
  </si>
  <si>
    <t>Exhibit JJR-5, Page 2 of 10</t>
  </si>
  <si>
    <t>Exhibit JJR-5, Page 3 of 10</t>
  </si>
  <si>
    <t>Exhibit JJR-5, Page 4 of 10</t>
  </si>
  <si>
    <t>Exhibit JJR-5, Page 5 of 10</t>
  </si>
  <si>
    <t>Exhibit JJR-5, Page 6 of 10</t>
  </si>
  <si>
    <t>Exhibit JJR-5, Page 7 of 10</t>
  </si>
  <si>
    <t>Exhibit JJR-5, Page 8 of 10</t>
  </si>
  <si>
    <t>Exhibit JJR-5, Page 9 of 10</t>
  </si>
  <si>
    <t>Docket No. 160021</t>
  </si>
  <si>
    <t>Source: Company provided data.  Industry Average represents all companies providing fossil unit reports to North American Electric Reliability Council.</t>
  </si>
  <si>
    <t xml:space="preserve">Source: Company provided data.  For purposes of comparing reliability performance, Industry Average refers only to other Florida investor-owned </t>
  </si>
  <si>
    <t>utilities due to limitations in the data that are publicly available.</t>
  </si>
  <si>
    <t>Florida Investor-Owned Utility Averages</t>
  </si>
  <si>
    <t>Florida Investor-Owned Utility Average</t>
  </si>
  <si>
    <t>OPC 006976</t>
  </si>
  <si>
    <t>FPL RC-16</t>
  </si>
  <si>
    <t>OPC 006977</t>
  </si>
  <si>
    <t>OPC 006978</t>
  </si>
  <si>
    <t>OPC 006979</t>
  </si>
  <si>
    <t>OPC 006980</t>
  </si>
  <si>
    <t>OPC 006981</t>
  </si>
  <si>
    <t>OPC 006982</t>
  </si>
  <si>
    <t>OPC 006983</t>
  </si>
  <si>
    <t>OPC 006984</t>
  </si>
  <si>
    <t>OPC 006985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</si>
</sst>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Garamond"/>
      <family val="1"/>
    </font>
    <font>
      <sz val="12"/>
      <color theme="1"/>
      <name val="Times New Roman"/>
      <family val="1"/>
    </font>
    <font>
      <b/>
      <sz val="16"/>
      <color theme="1"/>
      <name val="Garamond"/>
      <family val="1"/>
    </font>
    <font>
      <b/>
      <sz val="10"/>
      <color theme="1"/>
      <name val="Garamond"/>
      <family val="1"/>
    </font>
    <font>
      <b/>
      <sz val="12"/>
      <color theme="1"/>
      <name val="Arial"/>
      <family val="2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b/>
      <i/>
      <sz val="1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indent="4"/>
    </xf>
    <xf numFmtId="0" fontId="4" fillId="0" borderId="0" xfId="0" applyFont="1" applyFill="1" applyBorder="1" applyAlignment="1">
      <alignment horizontal="left" indent="8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2" fontId="1" fillId="0" borderId="0" xfId="5" applyNumberFormat="1" applyFont="1"/>
    <xf numFmtId="2" fontId="4" fillId="2" borderId="0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2" fontId="4" fillId="2" borderId="0" xfId="5" applyNumberFormat="1" applyFont="1" applyFill="1" applyBorder="1" applyAlignment="1">
      <alignment horizontal="center"/>
    </xf>
    <xf numFmtId="2" fontId="4" fillId="0" borderId="2" xfId="5" applyNumberFormat="1" applyFont="1" applyBorder="1" applyAlignment="1">
      <alignment horizontal="center"/>
    </xf>
    <xf numFmtId="164" fontId="4" fillId="2" borderId="0" xfId="5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0" borderId="2" xfId="5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6">
    <cellStyle name="Comma 2" xfId="1"/>
    <cellStyle name="Normal" xfId="0" builtinId="0"/>
    <cellStyle name="Normal 2" xfId="2"/>
    <cellStyle name="Normal 2 2" xfId="3"/>
    <cellStyle name="Normal 3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'Fossil - EAF'!$P$64</c:f>
          <c:strCache>
            <c:ptCount val="1"/>
            <c:pt idx="0">
              <c:v>Fossil - Equivalent Availability Factor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'Fossil - EAF'!$B$54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'Fossil - EAF'!$C$53:$L$53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'Fossil - EAF'!$C$54:$L$54</c:f>
              <c:numCache>
                <c:formatCode>0.0</c:formatCode>
                <c:ptCount val="10"/>
                <c:pt idx="0">
                  <c:v>91.70298492510392</c:v>
                </c:pt>
                <c:pt idx="1">
                  <c:v>92.22113600203653</c:v>
                </c:pt>
                <c:pt idx="2">
                  <c:v>92.561162456514793</c:v>
                </c:pt>
                <c:pt idx="3">
                  <c:v>92.633600000000001</c:v>
                </c:pt>
                <c:pt idx="4">
                  <c:v>93.362748297623241</c:v>
                </c:pt>
                <c:pt idx="5">
                  <c:v>92.070144892220114</c:v>
                </c:pt>
                <c:pt idx="6">
                  <c:v>91.893251012209234</c:v>
                </c:pt>
                <c:pt idx="7">
                  <c:v>89.916758828134931</c:v>
                </c:pt>
                <c:pt idx="8">
                  <c:v>89.80924417656999</c:v>
                </c:pt>
                <c:pt idx="9">
                  <c:v>88.9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'Fossil - EAF'!$B$55</c:f>
              <c:strCache>
                <c:ptCount val="1"/>
                <c:pt idx="0">
                  <c:v>Industry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'Fossil - EAF'!$C$53:$L$53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'Fossil - EAF'!$C$55:$L$55</c:f>
              <c:numCache>
                <c:formatCode>0.0</c:formatCode>
                <c:ptCount val="10"/>
                <c:pt idx="0">
                  <c:v>87.976800531562674</c:v>
                </c:pt>
                <c:pt idx="1">
                  <c:v>88.074217914935218</c:v>
                </c:pt>
                <c:pt idx="2">
                  <c:v>89.069433613190583</c:v>
                </c:pt>
                <c:pt idx="3">
                  <c:v>86.44285658497067</c:v>
                </c:pt>
                <c:pt idx="4">
                  <c:v>86.538995446227403</c:v>
                </c:pt>
                <c:pt idx="5">
                  <c:v>85.526044502857118</c:v>
                </c:pt>
                <c:pt idx="6">
                  <c:v>86.094047256964572</c:v>
                </c:pt>
                <c:pt idx="7">
                  <c:v>86.12435422905358</c:v>
                </c:pt>
                <c:pt idx="8">
                  <c:v>85.710990759981911</c:v>
                </c:pt>
                <c:pt idx="9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62176"/>
        <c:axId val="314448128"/>
      </c:lineChart>
      <c:catAx>
        <c:axId val="31416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4448128"/>
        <c:crosses val="autoZero"/>
        <c:auto val="1"/>
        <c:lblAlgn val="ctr"/>
        <c:lblOffset val="100"/>
        <c:noMultiLvlLbl val="0"/>
      </c:catAx>
      <c:valAx>
        <c:axId val="314448128"/>
        <c:scaling>
          <c:orientation val="minMax"/>
          <c:max val="100"/>
          <c:min val="60"/>
        </c:scaling>
        <c:delete val="0"/>
        <c:axPos val="l"/>
        <c:majorGridlines/>
        <c:title>
          <c:tx>
            <c:strRef>
              <c:f>'Fossil - EAF'!$P$65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314162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13890918271"/>
          <c:y val="7.2019790629619593E-2"/>
          <c:w val="0.16048921719836576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'Fossil - EFOR'!$P$64</c:f>
          <c:strCache>
            <c:ptCount val="1"/>
            <c:pt idx="0">
              <c:v>Fossil - Equivalent Forced Outage Rate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3440831397E-2"/>
          <c:y val="7.3372684483854866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'Fossil - EFOR'!$B$54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'Fossil - EFOR'!$C$53:$L$53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'Fossil - EFOR'!$C$54:$L$54</c:f>
              <c:numCache>
                <c:formatCode>0.00</c:formatCode>
                <c:ptCount val="10"/>
                <c:pt idx="0">
                  <c:v>2.5532473764665404</c:v>
                </c:pt>
                <c:pt idx="1">
                  <c:v>3.0220600635053727</c:v>
                </c:pt>
                <c:pt idx="2">
                  <c:v>2.2657330510997662</c:v>
                </c:pt>
                <c:pt idx="3">
                  <c:v>2.2869999999999999</c:v>
                </c:pt>
                <c:pt idx="4">
                  <c:v>1.6128992727222746</c:v>
                </c:pt>
                <c:pt idx="5">
                  <c:v>0.98428649677677083</c:v>
                </c:pt>
                <c:pt idx="6">
                  <c:v>1.3493338665678365</c:v>
                </c:pt>
                <c:pt idx="7">
                  <c:v>0.495191906484239</c:v>
                </c:pt>
                <c:pt idx="8">
                  <c:v>0.85268036830501781</c:v>
                </c:pt>
                <c:pt idx="9">
                  <c:v>0.73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'Fossil - EFOR'!$B$55</c:f>
              <c:strCache>
                <c:ptCount val="1"/>
                <c:pt idx="0">
                  <c:v>Industry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'Fossil - EFOR'!$C$53:$L$53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'Fossil - EFOR'!$C$55:$L$55</c:f>
              <c:numCache>
                <c:formatCode>0.00</c:formatCode>
                <c:ptCount val="10"/>
                <c:pt idx="0">
                  <c:v>6.58</c:v>
                </c:pt>
                <c:pt idx="1">
                  <c:v>6.55</c:v>
                </c:pt>
                <c:pt idx="2">
                  <c:v>6.83</c:v>
                </c:pt>
                <c:pt idx="3">
                  <c:v>7.43</c:v>
                </c:pt>
                <c:pt idx="4">
                  <c:v>7.9</c:v>
                </c:pt>
                <c:pt idx="5">
                  <c:v>7.94</c:v>
                </c:pt>
                <c:pt idx="6">
                  <c:v>7.27</c:v>
                </c:pt>
                <c:pt idx="7">
                  <c:v>7.44</c:v>
                </c:pt>
                <c:pt idx="8">
                  <c:v>7.95</c:v>
                </c:pt>
                <c:pt idx="9">
                  <c:v>7.89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52352"/>
        <c:axId val="320877312"/>
      </c:lineChart>
      <c:catAx>
        <c:axId val="3208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0877312"/>
        <c:crosses val="autoZero"/>
        <c:auto val="1"/>
        <c:lblAlgn val="ctr"/>
        <c:lblOffset val="100"/>
        <c:noMultiLvlLbl val="0"/>
      </c:catAx>
      <c:valAx>
        <c:axId val="320877312"/>
        <c:scaling>
          <c:orientation val="minMax"/>
        </c:scaling>
        <c:delete val="0"/>
        <c:axPos val="l"/>
        <c:majorGridlines/>
        <c:title>
          <c:tx>
            <c:strRef>
              <c:f>'Fossil - EFOR'!$P$65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crossAx val="320852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13890918271"/>
          <c:y val="7.2019790629619593E-2"/>
          <c:w val="0.16048921719836581"/>
          <c:h val="0.8503161242775680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'Nuclear - CF'!$P$64</c:f>
          <c:strCache>
            <c:ptCount val="1"/>
            <c:pt idx="0">
              <c:v>Nuclear - Capacity Factor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'Nuclear - CF'!$B$54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'Nuclear - CF'!$C$53:$L$53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CF'!$C$54:$L$54</c:f>
              <c:numCache>
                <c:formatCode>0.00</c:formatCode>
                <c:ptCount val="10"/>
                <c:pt idx="0">
                  <c:v>83.41</c:v>
                </c:pt>
                <c:pt idx="1">
                  <c:v>91.1</c:v>
                </c:pt>
                <c:pt idx="2">
                  <c:v>84.97</c:v>
                </c:pt>
                <c:pt idx="3">
                  <c:v>93.39</c:v>
                </c:pt>
                <c:pt idx="4">
                  <c:v>88.37</c:v>
                </c:pt>
                <c:pt idx="5">
                  <c:v>89.53</c:v>
                </c:pt>
                <c:pt idx="6">
                  <c:v>82.702500000000001</c:v>
                </c:pt>
                <c:pt idx="7">
                  <c:v>63.655000000000001</c:v>
                </c:pt>
                <c:pt idx="8">
                  <c:v>84.232500000000002</c:v>
                </c:pt>
                <c:pt idx="9">
                  <c:v>88.032499999999999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'Nuclear - CF'!$B$55</c:f>
              <c:strCache>
                <c:ptCount val="1"/>
                <c:pt idx="0">
                  <c:v>Industry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'Nuclear - CF'!$C$53:$L$53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CF'!$C$55:$L$55</c:f>
              <c:numCache>
                <c:formatCode>0.00</c:formatCode>
                <c:ptCount val="10"/>
                <c:pt idx="0">
                  <c:v>87.7</c:v>
                </c:pt>
                <c:pt idx="1">
                  <c:v>88.5</c:v>
                </c:pt>
                <c:pt idx="2">
                  <c:v>90.82</c:v>
                </c:pt>
                <c:pt idx="3">
                  <c:v>89.97</c:v>
                </c:pt>
                <c:pt idx="4">
                  <c:v>89.1</c:v>
                </c:pt>
                <c:pt idx="5">
                  <c:v>89.71</c:v>
                </c:pt>
                <c:pt idx="6">
                  <c:v>88.1</c:v>
                </c:pt>
                <c:pt idx="7">
                  <c:v>84.91</c:v>
                </c:pt>
                <c:pt idx="8">
                  <c:v>86.75</c:v>
                </c:pt>
                <c:pt idx="9">
                  <c:v>91.25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86464"/>
        <c:axId val="324012288"/>
      </c:lineChart>
      <c:catAx>
        <c:axId val="32388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4012288"/>
        <c:crosses val="autoZero"/>
        <c:auto val="1"/>
        <c:lblAlgn val="ctr"/>
        <c:lblOffset val="100"/>
        <c:noMultiLvlLbl val="0"/>
      </c:catAx>
      <c:valAx>
        <c:axId val="324012288"/>
        <c:scaling>
          <c:orientation val="minMax"/>
          <c:max val="100"/>
          <c:min val="60"/>
        </c:scaling>
        <c:delete val="0"/>
        <c:axPos val="l"/>
        <c:majorGridlines/>
        <c:title>
          <c:tx>
            <c:strRef>
              <c:f>'Nuclear - CF'!$P$65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crossAx val="323886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28071852298"/>
          <c:y val="7.2019790629619593E-2"/>
          <c:w val="0.16048928132538351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'Nuclear - EAF'!$P$64</c:f>
          <c:strCache>
            <c:ptCount val="1"/>
            <c:pt idx="0">
              <c:v>Nuclear - Equivalent Availability Factor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'Nuclear - EAF'!$B$54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'Nuclear - EAF'!$C$53:$L$53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EAF'!$C$54:$L$54</c:f>
              <c:numCache>
                <c:formatCode>0.00</c:formatCode>
                <c:ptCount val="10"/>
                <c:pt idx="0">
                  <c:v>82.35</c:v>
                </c:pt>
                <c:pt idx="1">
                  <c:v>89.6</c:v>
                </c:pt>
                <c:pt idx="2">
                  <c:v>83.612499999999997</c:v>
                </c:pt>
                <c:pt idx="3">
                  <c:v>91.17</c:v>
                </c:pt>
                <c:pt idx="4">
                  <c:v>86.54</c:v>
                </c:pt>
                <c:pt idx="5">
                  <c:v>87.75</c:v>
                </c:pt>
                <c:pt idx="6">
                  <c:v>80.495000000000005</c:v>
                </c:pt>
                <c:pt idx="7">
                  <c:v>61.7575</c:v>
                </c:pt>
                <c:pt idx="8">
                  <c:v>82.66749999999999</c:v>
                </c:pt>
                <c:pt idx="9">
                  <c:v>87.822500000000005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'Nuclear - EAF'!$B$55</c:f>
              <c:strCache>
                <c:ptCount val="1"/>
                <c:pt idx="0">
                  <c:v>Industry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'Nuclear - EAF'!$C$53:$L$53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EAF'!$C$55:$L$55</c:f>
              <c:numCache>
                <c:formatCode>0.00</c:formatCode>
                <c:ptCount val="10"/>
                <c:pt idx="0">
                  <c:v>87.06</c:v>
                </c:pt>
                <c:pt idx="1">
                  <c:v>88.7</c:v>
                </c:pt>
                <c:pt idx="2">
                  <c:v>90.33</c:v>
                </c:pt>
                <c:pt idx="3">
                  <c:v>89.4</c:v>
                </c:pt>
                <c:pt idx="4">
                  <c:v>88.21</c:v>
                </c:pt>
                <c:pt idx="5">
                  <c:v>88.53</c:v>
                </c:pt>
                <c:pt idx="6">
                  <c:v>86.37</c:v>
                </c:pt>
                <c:pt idx="7">
                  <c:v>83.5</c:v>
                </c:pt>
                <c:pt idx="8">
                  <c:v>87.54</c:v>
                </c:pt>
                <c:pt idx="9">
                  <c:v>90.48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709888"/>
        <c:axId val="348069248"/>
      </c:lineChart>
      <c:catAx>
        <c:axId val="33270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8069248"/>
        <c:crosses val="autoZero"/>
        <c:auto val="1"/>
        <c:lblAlgn val="ctr"/>
        <c:lblOffset val="100"/>
        <c:noMultiLvlLbl val="0"/>
      </c:catAx>
      <c:valAx>
        <c:axId val="348069248"/>
        <c:scaling>
          <c:orientation val="minMax"/>
          <c:max val="100"/>
          <c:min val="60"/>
        </c:scaling>
        <c:delete val="0"/>
        <c:axPos val="l"/>
        <c:majorGridlines/>
        <c:title>
          <c:tx>
            <c:strRef>
              <c:f>'Nuclear - EAF'!$P$65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crossAx val="3327098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28071852298"/>
          <c:y val="7.2019790629619593E-2"/>
          <c:w val="0.16048928132538351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'Nuclear - FLR'!$P$64</c:f>
          <c:strCache>
            <c:ptCount val="1"/>
            <c:pt idx="0">
              <c:v>Nuclear - Forced Loss Rate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'Nuclear - FLR'!$B$54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'Nuclear - FLR'!$C$53:$L$53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FLR'!$C$54:$L$54</c:f>
              <c:numCache>
                <c:formatCode>0.00</c:formatCode>
                <c:ptCount val="10"/>
                <c:pt idx="0">
                  <c:v>4.9499999354500002</c:v>
                </c:pt>
                <c:pt idx="1">
                  <c:v>1.4025000035750002</c:v>
                </c:pt>
                <c:pt idx="2">
                  <c:v>2.5950000081250004</c:v>
                </c:pt>
                <c:pt idx="3">
                  <c:v>2.0425000786750003</c:v>
                </c:pt>
                <c:pt idx="4">
                  <c:v>1.9199999570749999</c:v>
                </c:pt>
                <c:pt idx="5">
                  <c:v>4.4799999594999997</c:v>
                </c:pt>
                <c:pt idx="6">
                  <c:v>2.6818692500000001</c:v>
                </c:pt>
                <c:pt idx="7">
                  <c:v>1.3317485</c:v>
                </c:pt>
                <c:pt idx="8">
                  <c:v>6.0253477475000006</c:v>
                </c:pt>
                <c:pt idx="9">
                  <c:v>1.9039398300000001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'Nuclear - FLR'!$B$55</c:f>
              <c:strCache>
                <c:ptCount val="1"/>
                <c:pt idx="0">
                  <c:v>Industry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'Nuclear - FLR'!$C$53:$L$53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FLR'!$C$55:$L$55</c:f>
              <c:numCache>
                <c:formatCode>0.00</c:formatCode>
                <c:ptCount val="10"/>
                <c:pt idx="0">
                  <c:v>2.9033333390666676</c:v>
                </c:pt>
                <c:pt idx="1">
                  <c:v>2.6001010135121208</c:v>
                </c:pt>
                <c:pt idx="2">
                  <c:v>2.1225999891609999</c:v>
                </c:pt>
                <c:pt idx="3">
                  <c:v>2.0306999956449996</c:v>
                </c:pt>
                <c:pt idx="4">
                  <c:v>3.0196000332970003</c:v>
                </c:pt>
                <c:pt idx="5">
                  <c:v>2.0843999840910001</c:v>
                </c:pt>
                <c:pt idx="6">
                  <c:v>1.5852648181565658</c:v>
                </c:pt>
                <c:pt idx="7">
                  <c:v>3.1940584172478572</c:v>
                </c:pt>
                <c:pt idx="8">
                  <c:v>2.2668353890625004</c:v>
                </c:pt>
                <c:pt idx="9">
                  <c:v>1.6579740446246642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05440"/>
        <c:axId val="352224384"/>
      </c:lineChart>
      <c:catAx>
        <c:axId val="35220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224384"/>
        <c:crosses val="autoZero"/>
        <c:auto val="1"/>
        <c:lblAlgn val="ctr"/>
        <c:lblOffset val="100"/>
        <c:noMultiLvlLbl val="0"/>
      </c:catAx>
      <c:valAx>
        <c:axId val="352224384"/>
        <c:scaling>
          <c:orientation val="minMax"/>
        </c:scaling>
        <c:delete val="0"/>
        <c:axPos val="l"/>
        <c:majorGridlines/>
        <c:title>
          <c:tx>
            <c:strRef>
              <c:f>'Nuclear - FLR'!$P$65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crossAx val="352205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13890918271"/>
          <c:y val="7.2019790629619593E-2"/>
          <c:w val="0.16048921719836576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'Nuclear - ISA'!$P$64</c:f>
          <c:strCache>
            <c:ptCount val="1"/>
            <c:pt idx="0">
              <c:v>Nuclear - Industrial Safety Accident Rate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'Nuclear - ISA'!$B$54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'Nuclear - ISA'!$C$53:$L$53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ISA'!$C$54:$L$54</c:f>
              <c:numCache>
                <c:formatCode>0.00</c:formatCode>
                <c:ptCount val="10"/>
                <c:pt idx="0">
                  <c:v>0.13749999925</c:v>
                </c:pt>
                <c:pt idx="1">
                  <c:v>0</c:v>
                </c:pt>
                <c:pt idx="2">
                  <c:v>5.4999999700000003E-2</c:v>
                </c:pt>
                <c:pt idx="3">
                  <c:v>5.0000000750000002E-2</c:v>
                </c:pt>
                <c:pt idx="4">
                  <c:v>4.5000001800000002E-2</c:v>
                </c:pt>
                <c:pt idx="5">
                  <c:v>0.33499999344999998</c:v>
                </c:pt>
                <c:pt idx="6">
                  <c:v>9.4999998799999999E-2</c:v>
                </c:pt>
                <c:pt idx="7">
                  <c:v>2.9999999350000001E-2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'Nuclear - ISA'!$B$55</c:f>
              <c:strCache>
                <c:ptCount val="1"/>
                <c:pt idx="0">
                  <c:v>Industry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'Nuclear - ISA'!$C$53:$L$53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'Nuclear - ISA'!$C$55:$L$55</c:f>
              <c:numCache>
                <c:formatCode>0.00</c:formatCode>
                <c:ptCount val="10"/>
                <c:pt idx="0">
                  <c:v>0.20202020047777774</c:v>
                </c:pt>
                <c:pt idx="1">
                  <c:v>0.17767676613636371</c:v>
                </c:pt>
                <c:pt idx="2">
                  <c:v>0.154599998967</c:v>
                </c:pt>
                <c:pt idx="3">
                  <c:v>0.10929999954699998</c:v>
                </c:pt>
                <c:pt idx="4">
                  <c:v>8.8899999778000005E-2</c:v>
                </c:pt>
                <c:pt idx="5">
                  <c:v>0.10180000104300005</c:v>
                </c:pt>
                <c:pt idx="6">
                  <c:v>5.9090908804040422E-2</c:v>
                </c:pt>
                <c:pt idx="7">
                  <c:v>6.4646464973737355E-2</c:v>
                </c:pt>
                <c:pt idx="8">
                  <c:v>5.0269494166666658E-2</c:v>
                </c:pt>
                <c:pt idx="9">
                  <c:v>3.8843011770833318E-2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055872"/>
        <c:axId val="353059968"/>
      </c:lineChart>
      <c:catAx>
        <c:axId val="3530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3059968"/>
        <c:crosses val="autoZero"/>
        <c:auto val="1"/>
        <c:lblAlgn val="ctr"/>
        <c:lblOffset val="100"/>
        <c:noMultiLvlLbl val="0"/>
      </c:catAx>
      <c:valAx>
        <c:axId val="353059968"/>
        <c:scaling>
          <c:orientation val="minMax"/>
        </c:scaling>
        <c:delete val="0"/>
        <c:axPos val="l"/>
        <c:majorGridlines/>
        <c:title>
          <c:tx>
            <c:strRef>
              <c:f>'Nuclear - ISA'!$P$65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crossAx val="353055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13890918271"/>
          <c:y val="7.2019790629619593E-2"/>
          <c:w val="0.16048921719836576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SAIDI!$P$64</c:f>
          <c:strCache>
            <c:ptCount val="1"/>
            <c:pt idx="0">
              <c:v>Distribution Reliability - SAIDI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SAIDI!$B$54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SAIDI!$C$53:$L$53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SAIDI!$C$54:$L$54</c:f>
              <c:numCache>
                <c:formatCode>0.0</c:formatCode>
                <c:ptCount val="10"/>
                <c:pt idx="0">
                  <c:v>69.599999999999994</c:v>
                </c:pt>
                <c:pt idx="1">
                  <c:v>74.3</c:v>
                </c:pt>
                <c:pt idx="2">
                  <c:v>73.2</c:v>
                </c:pt>
                <c:pt idx="3">
                  <c:v>67.2</c:v>
                </c:pt>
                <c:pt idx="4">
                  <c:v>78</c:v>
                </c:pt>
                <c:pt idx="5">
                  <c:v>77.3</c:v>
                </c:pt>
                <c:pt idx="6">
                  <c:v>79.7</c:v>
                </c:pt>
                <c:pt idx="7">
                  <c:v>63.477051223289159</c:v>
                </c:pt>
                <c:pt idx="8">
                  <c:v>61.369891823761058</c:v>
                </c:pt>
                <c:pt idx="9">
                  <c:v>63.793952584179955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SAIDI!$B$55</c:f>
              <c:strCache>
                <c:ptCount val="1"/>
                <c:pt idx="0">
                  <c:v>Florida Investor-Owned Utility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SAIDI!$C$53:$L$53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SAIDI!$C$55:$L$55</c:f>
              <c:numCache>
                <c:formatCode>0.0</c:formatCode>
                <c:ptCount val="10"/>
                <c:pt idx="0">
                  <c:v>85.325000000000003</c:v>
                </c:pt>
                <c:pt idx="1">
                  <c:v>125.67825773625535</c:v>
                </c:pt>
                <c:pt idx="2">
                  <c:v>89.452500000000001</c:v>
                </c:pt>
                <c:pt idx="3">
                  <c:v>107.935</c:v>
                </c:pt>
                <c:pt idx="4">
                  <c:v>129.375</c:v>
                </c:pt>
                <c:pt idx="5">
                  <c:v>112.55</c:v>
                </c:pt>
                <c:pt idx="6">
                  <c:v>111.8775</c:v>
                </c:pt>
                <c:pt idx="7">
                  <c:v>104.18042617629941</c:v>
                </c:pt>
                <c:pt idx="8">
                  <c:v>109.65479532471909</c:v>
                </c:pt>
                <c:pt idx="9">
                  <c:v>106.99849898893042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00864"/>
        <c:axId val="383269504"/>
      </c:lineChart>
      <c:catAx>
        <c:axId val="3537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3269504"/>
        <c:crosses val="autoZero"/>
        <c:auto val="1"/>
        <c:lblAlgn val="ctr"/>
        <c:lblOffset val="100"/>
        <c:noMultiLvlLbl val="0"/>
      </c:catAx>
      <c:valAx>
        <c:axId val="383269504"/>
        <c:scaling>
          <c:orientation val="minMax"/>
        </c:scaling>
        <c:delete val="0"/>
        <c:axPos val="l"/>
        <c:majorGridlines/>
        <c:title>
          <c:tx>
            <c:strRef>
              <c:f>SAIDI!$P$65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353700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04580475799"/>
          <c:y val="7.2019790629619593E-2"/>
          <c:w val="0.1604892747040397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SAIFI!$P$64</c:f>
          <c:strCache>
            <c:ptCount val="1"/>
            <c:pt idx="0">
              <c:v>Distribution Reliability - SAIFI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SAIFI!$B$54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SAIFI!$C$53:$L$53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SAIFI!$C$54:$L$54</c:f>
              <c:numCache>
                <c:formatCode>0.00</c:formatCode>
                <c:ptCount val="10"/>
                <c:pt idx="0">
                  <c:v>1.1499999999999999</c:v>
                </c:pt>
                <c:pt idx="1">
                  <c:v>1.29</c:v>
                </c:pt>
                <c:pt idx="2">
                  <c:v>1.21</c:v>
                </c:pt>
                <c:pt idx="3">
                  <c:v>1.07</c:v>
                </c:pt>
                <c:pt idx="4">
                  <c:v>1.1100000000000001</c:v>
                </c:pt>
                <c:pt idx="5">
                  <c:v>0.92</c:v>
                </c:pt>
                <c:pt idx="6">
                  <c:v>0.97</c:v>
                </c:pt>
                <c:pt idx="7">
                  <c:v>0.9</c:v>
                </c:pt>
                <c:pt idx="8">
                  <c:v>0.89358456982597867</c:v>
                </c:pt>
                <c:pt idx="9">
                  <c:v>0.98893811297519851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SAIFI!$B$55</c:f>
              <c:strCache>
                <c:ptCount val="1"/>
                <c:pt idx="0">
                  <c:v>Florida Investor-Owned Utility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SAIFI!$C$53:$L$53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SAIFI!$C$55:$L$55</c:f>
              <c:numCache>
                <c:formatCode>0.00</c:formatCode>
                <c:ptCount val="10"/>
                <c:pt idx="0">
                  <c:v>1.085</c:v>
                </c:pt>
                <c:pt idx="1">
                  <c:v>1.1720312228666689</c:v>
                </c:pt>
                <c:pt idx="2">
                  <c:v>1.1114999999999999</c:v>
                </c:pt>
                <c:pt idx="3">
                  <c:v>1.2869999999999999</c:v>
                </c:pt>
                <c:pt idx="4">
                  <c:v>1.3617956689536879</c:v>
                </c:pt>
                <c:pt idx="5">
                  <c:v>1.3196902971715001</c:v>
                </c:pt>
                <c:pt idx="6">
                  <c:v>1.27925</c:v>
                </c:pt>
                <c:pt idx="7">
                  <c:v>1.1274999999999999</c:v>
                </c:pt>
                <c:pt idx="8">
                  <c:v>1.2351688865483279</c:v>
                </c:pt>
                <c:pt idx="9">
                  <c:v>1.2126084738629179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33376"/>
        <c:axId val="384852736"/>
      </c:lineChart>
      <c:catAx>
        <c:axId val="38413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4852736"/>
        <c:crosses val="autoZero"/>
        <c:auto val="1"/>
        <c:lblAlgn val="ctr"/>
        <c:lblOffset val="100"/>
        <c:noMultiLvlLbl val="0"/>
      </c:catAx>
      <c:valAx>
        <c:axId val="384852736"/>
        <c:scaling>
          <c:orientation val="minMax"/>
        </c:scaling>
        <c:delete val="0"/>
        <c:axPos val="l"/>
        <c:majorGridlines/>
        <c:title>
          <c:tx>
            <c:strRef>
              <c:f>SAIFI!$P$65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crossAx val="384133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04580475799"/>
          <c:y val="7.2019790629619593E-2"/>
          <c:w val="0.1604892747040397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CAIDI!$P$64</c:f>
          <c:strCache>
            <c:ptCount val="1"/>
            <c:pt idx="0">
              <c:v>Distribution Reliability - CAIDI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12265069622004E-2"/>
          <c:y val="7.5630809302100685E-2"/>
          <c:w val="0.74167234629262202"/>
          <c:h val="0.83836072154049712"/>
        </c:manualLayout>
      </c:layout>
      <c:lineChart>
        <c:grouping val="standard"/>
        <c:varyColors val="0"/>
        <c:ser>
          <c:idx val="0"/>
          <c:order val="0"/>
          <c:tx>
            <c:strRef>
              <c:f>CAIDI!$B$54</c:f>
              <c:strCache>
                <c:ptCount val="1"/>
                <c:pt idx="0">
                  <c:v>Florida Power &amp; Light Company</c:v>
                </c:pt>
              </c:strCache>
            </c:strRef>
          </c:tx>
          <c:cat>
            <c:numRef>
              <c:f>CAIDI!$C$53:$L$53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CAIDI!$C$54:$L$54</c:f>
              <c:numCache>
                <c:formatCode>0.00</c:formatCode>
                <c:ptCount val="10"/>
                <c:pt idx="0">
                  <c:v>60.521739130434781</c:v>
                </c:pt>
                <c:pt idx="1">
                  <c:v>57.596899224806201</c:v>
                </c:pt>
                <c:pt idx="2">
                  <c:v>60.495867768595048</c:v>
                </c:pt>
                <c:pt idx="3">
                  <c:v>62.803738317757009</c:v>
                </c:pt>
                <c:pt idx="4">
                  <c:v>70.27027027027026</c:v>
                </c:pt>
                <c:pt idx="5">
                  <c:v>84.021739130434781</c:v>
                </c:pt>
                <c:pt idx="6">
                  <c:v>82.164948453608247</c:v>
                </c:pt>
                <c:pt idx="7">
                  <c:v>70.530056914765737</c:v>
                </c:pt>
                <c:pt idx="8">
                  <c:v>68.678325360645559</c:v>
                </c:pt>
                <c:pt idx="9">
                  <c:v>64.507527566368395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CAIDI!$B$55</c:f>
              <c:strCache>
                <c:ptCount val="1"/>
                <c:pt idx="0">
                  <c:v>Florida Investor-Owned Utility Average</c:v>
                </c:pt>
              </c:strCache>
            </c:strRef>
          </c:tx>
          <c:spPr>
            <a:ln>
              <a:prstDash val="dash"/>
            </a:ln>
          </c:spPr>
          <c:cat>
            <c:numRef>
              <c:f>CAIDI!$C$53:$L$53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CAIDI!$C$55:$L$55</c:f>
              <c:numCache>
                <c:formatCode>0.00</c:formatCode>
                <c:ptCount val="10"/>
                <c:pt idx="0">
                  <c:v>78.427030568930647</c:v>
                </c:pt>
                <c:pt idx="1">
                  <c:v>103.54344509760867</c:v>
                </c:pt>
                <c:pt idx="2">
                  <c:v>80.067775506220187</c:v>
                </c:pt>
                <c:pt idx="3">
                  <c:v>82.727634081233859</c:v>
                </c:pt>
                <c:pt idx="4">
                  <c:v>91.229447031175866</c:v>
                </c:pt>
                <c:pt idx="5">
                  <c:v>85.927686213996523</c:v>
                </c:pt>
                <c:pt idx="6">
                  <c:v>86.949203496361818</c:v>
                </c:pt>
                <c:pt idx="7">
                  <c:v>90.648506956169442</c:v>
                </c:pt>
                <c:pt idx="8">
                  <c:v>88.040898544353766</c:v>
                </c:pt>
                <c:pt idx="9">
                  <c:v>87.476302262373679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64256"/>
        <c:axId val="385337984"/>
      </c:lineChart>
      <c:catAx>
        <c:axId val="38526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85337984"/>
        <c:crosses val="autoZero"/>
        <c:auto val="1"/>
        <c:lblAlgn val="ctr"/>
        <c:lblOffset val="100"/>
        <c:noMultiLvlLbl val="0"/>
      </c:catAx>
      <c:valAx>
        <c:axId val="385337984"/>
        <c:scaling>
          <c:orientation val="minMax"/>
        </c:scaling>
        <c:delete val="0"/>
        <c:axPos val="l"/>
        <c:majorGridlines/>
        <c:title>
          <c:tx>
            <c:strRef>
              <c:f>CAIDI!$P$65</c:f>
              <c:strCache>
                <c:ptCount val="1"/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crossAx val="385264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956904580475799"/>
          <c:y val="7.2019790629619593E-2"/>
          <c:w val="0.1604892747040397"/>
          <c:h val="0.850316124277568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11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5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409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430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286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307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11</xdr:col>
      <xdr:colOff>514350</xdr:colOff>
      <xdr:row>44</xdr:row>
      <xdr:rowOff>133350</xdr:rowOff>
    </xdr:to>
    <xdr:graphicFrame macro="">
      <xdr:nvGraphicFramePr>
        <xdr:cNvPr id="327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imal\Documents\FPL%20Performance%20Benchmarking%20Study%20(03231)\Stuff%20from%2002798\JJR%20Filed%20Testimony%20-%20Direct\Workpapers\Workbooks\Benchmarking%20Workbook%2001-30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SSIL%20EAF%20and%20EF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UCLEAR%20CF%20and%20EA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NFIDENTIAL%20-%20NUCLEAR%20-%20FLR%20and%20IS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istribution%20Reliabil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  <sheetName val="98-07 Ind. Company WEFOR &amp; WEAF"/>
    </sheetNames>
    <sheetDataSet>
      <sheetData sheetId="0" refreshError="1">
        <row r="9">
          <cell r="D9" t="str">
            <v>OPEN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A Sum (2001)"/>
      <sheetName val="SA Sum (2002)"/>
      <sheetName val="SA Sum (2003)"/>
      <sheetName val="SA Sum (2004)"/>
      <sheetName val="SA Sum (2005)"/>
      <sheetName val="SA Sum (2006)"/>
      <sheetName val="SA Sum (2007)"/>
      <sheetName val="SA Sum (2008)"/>
      <sheetName val="SA Sum (2009)"/>
      <sheetName val="SA Sum (2010)"/>
      <sheetName val="PE Sum (2001)"/>
      <sheetName val="PE Sum (2002)"/>
      <sheetName val="PE Sum (2003)"/>
      <sheetName val="PE Sum (2004)"/>
      <sheetName val="PE Sum (2005)"/>
      <sheetName val="PE Sum (2006)"/>
      <sheetName val="PE Sum (2007)"/>
      <sheetName val="PE Sum (2008)"/>
      <sheetName val="PE Sum (2009)"/>
      <sheetName val="PE Sum (2010)"/>
      <sheetName val="SA (1)"/>
      <sheetName val="SA (2)"/>
      <sheetName val="SA (3)"/>
      <sheetName val="SA (4)"/>
      <sheetName val="SA (5)"/>
      <sheetName val="SA (6)"/>
      <sheetName val="SA (7)"/>
      <sheetName val="SA (8)"/>
      <sheetName val="PE (1)"/>
      <sheetName val="PE (2)"/>
      <sheetName val="PE (3)"/>
      <sheetName val="PE (4)"/>
      <sheetName val="PE (5)"/>
      <sheetName val="PE (6)"/>
      <sheetName val="PE (7)"/>
      <sheetName val="PE (8)"/>
      <sheetName val="PE (9)"/>
      <sheetName val="PE (10)"/>
      <sheetName val="PE (11)"/>
      <sheetName val="PE (12)"/>
      <sheetName val="PE (13)"/>
      <sheetName val="PE (14)"/>
      <sheetName val="PE (15)"/>
      <sheetName val="PE (16)"/>
      <sheetName val="PE (17)"/>
      <sheetName val="PE (18)"/>
      <sheetName val="PE (19)"/>
      <sheetName val="PE (20)"/>
      <sheetName val="PE (21)"/>
      <sheetName val="PE (22)"/>
      <sheetName val="PE (23)"/>
      <sheetName val="PE (24)"/>
      <sheetName val="PE (26)"/>
      <sheetName val="PE (27)"/>
      <sheetName val="PE (28)"/>
      <sheetName val="PE (29)"/>
      <sheetName val="res"/>
      <sheetName val="com"/>
      <sheetName val="ind"/>
      <sheetName val="Industrial Use"/>
      <sheetName val="Data Filter"/>
      <sheetName val="Data Download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>
        <row r="2">
          <cell r="G2" t="str">
            <v>Total Pwr Prod O&amp;M Exp ($000)</v>
          </cell>
          <cell r="H2" t="str">
            <v>Transmiss-O&amp;M Exp ($000)</v>
          </cell>
          <cell r="I2" t="str">
            <v>Distr-O&amp;M Exp ($000)</v>
          </cell>
          <cell r="J2" t="str">
            <v>Cust Accts-Cust Acct Exp ($000)</v>
          </cell>
          <cell r="K2" t="str">
            <v>Cust Service-Cust Serv/Info Exp ($000)</v>
          </cell>
          <cell r="L2" t="str">
            <v>Sales-Sales Exp ($000)</v>
          </cell>
          <cell r="M2" t="str">
            <v>A&amp;G-O&amp;M Exp ($000)</v>
          </cell>
          <cell r="N2" t="str">
            <v>Total Electric O&amp;M Exp ($000)</v>
          </cell>
          <cell r="O2" t="str">
            <v>Total Electric Customers</v>
          </cell>
          <cell r="P2" t="str">
            <v>Total Electricity Sales Vol</v>
          </cell>
          <cell r="Q2" t="str">
            <v>Residential Electric Sales Vol</v>
          </cell>
          <cell r="R2" t="str">
            <v>Total Electricity Sales ($000)</v>
          </cell>
          <cell r="S2" t="str">
            <v>Cust Accts-Uncollectible Accts ($000)</v>
          </cell>
          <cell r="T2" t="str">
            <v>Other Power Supply-Purch Power ($000)</v>
          </cell>
          <cell r="U2" t="str">
            <v>FTE Employees (Actual)</v>
          </cell>
          <cell r="V2" t="str">
            <v>Nuclear Generation</v>
          </cell>
          <cell r="W2" t="str">
            <v>Steam Generation (MWh)</v>
          </cell>
          <cell r="X2" t="str">
            <v>Net Generation</v>
          </cell>
          <cell r="Y2" t="str">
            <v>Length of Transmission Lines (Miles)</v>
          </cell>
          <cell r="Z2" t="str">
            <v>Gross Add to Util Plt-Exc Nuc Fl ($000)</v>
          </cell>
          <cell r="AA2" t="str">
            <v>Accum Deprec-Total Elec Plant ($000)</v>
          </cell>
          <cell r="AB2" t="str">
            <v>Total Util Plant-Electric ($000)</v>
          </cell>
          <cell r="AC2" t="str">
            <v>Other Power-Operation-Fuel ($000)</v>
          </cell>
          <cell r="AD2" t="str">
            <v>Nuclear-Op-Fuel Exp ($000)</v>
          </cell>
          <cell r="AE2" t="str">
            <v>Steam-Operation-Fuel ($000)</v>
          </cell>
          <cell r="AF2" t="str">
            <v>Cust Accts Receivable ($000)</v>
          </cell>
          <cell r="AG2" t="str">
            <v>Other Power Supply-Other Exp ($000)</v>
          </cell>
          <cell r="AH2" t="str">
            <v>Tran-Op-Trans of Elec By Oth ($000)</v>
          </cell>
          <cell r="AI2" t="str">
            <v>Energy Losses</v>
          </cell>
          <cell r="AJ2" t="str">
            <v>Total Disposition of Energy</v>
          </cell>
          <cell r="AK2" t="str">
            <v>Ttl Pub St, Other,Rlrd Sales Vol</v>
          </cell>
          <cell r="AL2" t="str">
            <v>Interdepart Electric Sales Vol</v>
          </cell>
          <cell r="AM2" t="str">
            <v>Electric Sales For Resale Vol</v>
          </cell>
          <cell r="AN2" t="str">
            <v>Tot Sales: Ult Cnsmr-Mwhrs Sold (MWh)</v>
          </cell>
          <cell r="AO2" t="str">
            <v>Ult Consumer Electric Customers</v>
          </cell>
          <cell r="AP2" t="str">
            <v>All Payroll-Sal &amp; Wages ($000)</v>
          </cell>
          <cell r="AQ2" t="str">
            <v>A&amp;G-Employee Pens &amp; Benefits ($000)</v>
          </cell>
          <cell r="AR2" t="str">
            <v>Total Steam Production O&amp;M Expense ($000)</v>
          </cell>
          <cell r="AS2" t="str">
            <v>Total Nuclear Production O&amp;M Expense ($000)</v>
          </cell>
          <cell r="AT2" t="str">
            <v>Total Other Power Generation O&amp;M Expense ($000)</v>
          </cell>
          <cell r="AU2" t="str">
            <v>Residential Electric Revenue, Total ($000)</v>
          </cell>
          <cell r="AV2" t="str">
            <v>Commercial Electric Revenue, Total ($000)</v>
          </cell>
          <cell r="AW2" t="str">
            <v>Industrial Electric Revenue, Total ($000)</v>
          </cell>
          <cell r="AX2" t="str">
            <v>Total Retail Electric Revenue ($000)</v>
          </cell>
          <cell r="AY2" t="str">
            <v>Total Sales of Electricity Revenue ($000)</v>
          </cell>
          <cell r="AZ2" t="str">
            <v>Residential Electric Volume, Total (MWh)</v>
          </cell>
          <cell r="BA2" t="str">
            <v>Commercial Electric Volume, Total (MWh)</v>
          </cell>
          <cell r="BB2" t="str">
            <v>Industrial Electric Volume, Total (MWh)</v>
          </cell>
          <cell r="BC2" t="str">
            <v>Total Retail Electric Volume, Total (MWh)</v>
          </cell>
          <cell r="BD2" t="str">
            <v>Total Sales of Electricity Volume (MWh)</v>
          </cell>
          <cell r="BE2" t="str">
            <v>Total Production Plant: Add ($000)</v>
          </cell>
          <cell r="BF2" t="str">
            <v>Total Production Plant: Ret ($000)</v>
          </cell>
          <cell r="BG2" t="str">
            <v>Total Production Plant: EOY ($000)</v>
          </cell>
          <cell r="BH2" t="str">
            <v>Total Transmission Plant: Add ($000)</v>
          </cell>
          <cell r="BI2" t="str">
            <v>Total Transmission Plant: Ret ($000)</v>
          </cell>
          <cell r="BJ2" t="str">
            <v>Total Transmission Plant: EOY ($000)</v>
          </cell>
          <cell r="BK2" t="str">
            <v>Total Distribution Plant: Ret ($000)</v>
          </cell>
          <cell r="BL2" t="str">
            <v>Total Distribution Plant: Add ($000)</v>
          </cell>
          <cell r="BM2" t="str">
            <v>Total Distribution Plant: EOY ($000)</v>
          </cell>
          <cell r="BN2" t="str">
            <v>Total Elec Plant In Svc: Add ($000)</v>
          </cell>
          <cell r="BO2" t="str">
            <v>Total Elec Plant In Svc: Ret ($000)</v>
          </cell>
          <cell r="BP2" t="str">
            <v>Total Elec Plant In Svc: EOY ($000)</v>
          </cell>
          <cell r="BQ2" t="str">
            <v xml:space="preserve">Residential Electric Customers </v>
          </cell>
          <cell r="BR2" t="str">
            <v>Industrial Electric Customers</v>
          </cell>
          <cell r="BS2" t="str">
            <v>end</v>
          </cell>
          <cell r="BT2" t="str">
            <v>Calculated &gt;&gt;&gt;</v>
          </cell>
          <cell r="BU2" t="str">
            <v>Total Non-Fuel O&amp;M</v>
          </cell>
          <cell r="BV2" t="str">
            <v>Non-Fuel Production O&amp;M</v>
          </cell>
          <cell r="BW2" t="str">
            <v>Non-Fuel Nuclear O&amp;M</v>
          </cell>
          <cell r="BX2" t="str">
            <v>Non-Fuel Steam O&amp;M</v>
          </cell>
          <cell r="BY2" t="str">
            <v>Customer Expense</v>
          </cell>
          <cell r="BZ2" t="str">
            <v>Residential Rate</v>
          </cell>
          <cell r="CA2" t="str">
            <v>Commercial Rate</v>
          </cell>
          <cell r="CB2" t="str">
            <v>Industrial Rate</v>
          </cell>
          <cell r="CC2" t="str">
            <v>Ult Consumer Rate</v>
          </cell>
          <cell r="CD2" t="str">
            <v>Avg Customer Rate</v>
          </cell>
          <cell r="CE2" t="str">
            <v>Days Sales Outstanding</v>
          </cell>
          <cell r="CF2" t="str">
            <v>Service Territory</v>
          </cell>
          <cell r="CG2" t="str">
            <v>Employees</v>
          </cell>
          <cell r="CH2" t="str">
            <v>Salaries, Wages, Pensions, and Benefits</v>
          </cell>
          <cell r="CI2" t="str">
            <v>5 Year Avg Total Retail Electric Volume, Total (MWh)</v>
          </cell>
          <cell r="CJ2" t="str">
            <v>5 Year Avg Total Sales of Electricity Volume (MWh)</v>
          </cell>
          <cell r="CK2" t="str">
            <v>5 Year Avg Total Retail Electric Customers, Total (actual)</v>
          </cell>
          <cell r="CL2" t="str">
            <v>5 Year Avg Total Sales of Electricity Customers (actual)</v>
          </cell>
          <cell r="CM2" t="str">
            <v>5 Year CAGR Total Retail Electric Volume, Total (MWh)</v>
          </cell>
          <cell r="CN2" t="str">
            <v>5 Year CAGR Total Sales of Electricity Volume (MWh)</v>
          </cell>
          <cell r="CO2" t="str">
            <v>5 Year CAGR Total Retail Electric Customers, Total (actual)</v>
          </cell>
          <cell r="CP2" t="str">
            <v>5 Year CAGR Total Sales of Electricity Customers (actual)</v>
          </cell>
          <cell r="CQ2" t="str">
            <v>Incremental Customers</v>
          </cell>
          <cell r="CR2" t="str">
            <v>end</v>
          </cell>
        </row>
        <row r="4">
          <cell r="A4" t="str">
            <v>Florida Power &amp; Light Company_2010</v>
          </cell>
          <cell r="G4">
            <v>5637002</v>
          </cell>
          <cell r="H4">
            <v>76810</v>
          </cell>
          <cell r="I4">
            <v>265078</v>
          </cell>
          <cell r="J4">
            <v>134299</v>
          </cell>
          <cell r="K4">
            <v>133958</v>
          </cell>
          <cell r="L4">
            <v>9514</v>
          </cell>
          <cell r="M4">
            <v>328002</v>
          </cell>
          <cell r="N4">
            <v>6584661</v>
          </cell>
          <cell r="O4">
            <v>4520332</v>
          </cell>
          <cell r="P4">
            <v>107434726</v>
          </cell>
          <cell r="Q4">
            <v>56342503</v>
          </cell>
          <cell r="R4">
            <v>9976049</v>
          </cell>
          <cell r="S4">
            <v>14919</v>
          </cell>
          <cell r="T4">
            <v>1123423</v>
          </cell>
          <cell r="U4" t="str">
            <v>DEFUNCT</v>
          </cell>
          <cell r="V4">
            <v>22849609</v>
          </cell>
          <cell r="W4">
            <v>14845019</v>
          </cell>
          <cell r="X4">
            <v>99768215</v>
          </cell>
          <cell r="Y4">
            <v>6721</v>
          </cell>
          <cell r="Z4">
            <v>-2604658</v>
          </cell>
          <cell r="AA4">
            <v>12491470</v>
          </cell>
          <cell r="AB4">
            <v>32006845</v>
          </cell>
          <cell r="AC4">
            <v>2944837</v>
          </cell>
          <cell r="AD4">
            <v>163110</v>
          </cell>
          <cell r="AE4">
            <v>1018831</v>
          </cell>
          <cell r="AF4">
            <v>579168</v>
          </cell>
          <cell r="AG4">
            <v>-285169</v>
          </cell>
          <cell r="AH4">
            <v>31204</v>
          </cell>
          <cell r="AI4">
            <v>7250018</v>
          </cell>
          <cell r="AJ4">
            <v>115360526</v>
          </cell>
          <cell r="AK4">
            <v>539749</v>
          </cell>
          <cell r="AL4">
            <v>0</v>
          </cell>
          <cell r="AM4">
            <v>2878220</v>
          </cell>
          <cell r="AN4">
            <v>104556506</v>
          </cell>
          <cell r="AO4">
            <v>4520327</v>
          </cell>
          <cell r="AP4">
            <v>977584</v>
          </cell>
          <cell r="AQ4">
            <v>67750</v>
          </cell>
          <cell r="AR4">
            <v>1137933</v>
          </cell>
          <cell r="AS4">
            <v>599717</v>
          </cell>
          <cell r="AT4">
            <v>3057987</v>
          </cell>
          <cell r="AU4">
            <v>5679026</v>
          </cell>
          <cell r="AV4">
            <v>3835583</v>
          </cell>
          <cell r="AW4">
            <v>214476</v>
          </cell>
          <cell r="AX4">
            <v>9812194</v>
          </cell>
          <cell r="AY4">
            <v>9976049</v>
          </cell>
          <cell r="AZ4">
            <v>56342503</v>
          </cell>
          <cell r="BA4">
            <v>44544156</v>
          </cell>
          <cell r="BB4">
            <v>3130098</v>
          </cell>
          <cell r="BC4">
            <v>104556506</v>
          </cell>
          <cell r="BD4">
            <v>107434726</v>
          </cell>
          <cell r="BE4">
            <v>227723</v>
          </cell>
          <cell r="BF4">
            <v>-349082</v>
          </cell>
          <cell r="BG4">
            <v>13927136</v>
          </cell>
          <cell r="BH4">
            <v>122869</v>
          </cell>
          <cell r="BI4">
            <v>28621</v>
          </cell>
          <cell r="BJ4">
            <v>3661903</v>
          </cell>
          <cell r="BK4">
            <v>154381</v>
          </cell>
          <cell r="BL4">
            <v>484257</v>
          </cell>
          <cell r="BM4">
            <v>10786864</v>
          </cell>
          <cell r="BN4">
            <v>945166</v>
          </cell>
          <cell r="BO4">
            <v>-107495</v>
          </cell>
          <cell r="BP4">
            <v>29472600</v>
          </cell>
          <cell r="BQ4">
            <v>4004367</v>
          </cell>
          <cell r="BR4">
            <v>8912</v>
          </cell>
          <cell r="BU4">
            <v>1619629</v>
          </cell>
          <cell r="BV4">
            <v>671970</v>
          </cell>
          <cell r="BW4">
            <v>436607</v>
          </cell>
          <cell r="BX4">
            <v>119102</v>
          </cell>
          <cell r="BY4">
            <v>277771</v>
          </cell>
          <cell r="BZ4">
            <v>10.079470555292867</v>
          </cell>
          <cell r="CA4">
            <v>8.6107434609379503</v>
          </cell>
          <cell r="CB4">
            <v>6.8520538334582497</v>
          </cell>
          <cell r="CC4">
            <v>9.3845848291831793</v>
          </cell>
          <cell r="CD4">
            <v>9.2856838486282367</v>
          </cell>
          <cell r="CE4">
            <v>24.080734767842461</v>
          </cell>
          <cell r="CF4">
            <v>15315</v>
          </cell>
          <cell r="CG4">
            <v>10500</v>
          </cell>
          <cell r="CH4">
            <v>1045334</v>
          </cell>
          <cell r="CI4">
            <v>103860670</v>
          </cell>
          <cell r="CJ4">
            <v>106952136.2</v>
          </cell>
          <cell r="CK4">
            <v>4487060.8</v>
          </cell>
          <cell r="CL4">
            <v>4487065.2</v>
          </cell>
          <cell r="CM4">
            <v>1.7265234399832519E-3</v>
          </cell>
          <cell r="CN4">
            <v>-1.7460248580436488E-4</v>
          </cell>
          <cell r="CO4">
            <v>4.9739420721939265E-3</v>
          </cell>
          <cell r="CP4">
            <v>4.9739820692968895E-3</v>
          </cell>
          <cell r="CQ4">
            <v>21248</v>
          </cell>
        </row>
        <row r="5">
          <cell r="A5" t="str">
            <v>Florida Power &amp; Light Company_2009</v>
          </cell>
          <cell r="G5">
            <v>6812948</v>
          </cell>
          <cell r="H5">
            <v>58040</v>
          </cell>
          <cell r="I5">
            <v>244835</v>
          </cell>
          <cell r="J5">
            <v>149320</v>
          </cell>
          <cell r="K5">
            <v>102721</v>
          </cell>
          <cell r="L5">
            <v>8949</v>
          </cell>
          <cell r="M5">
            <v>335207</v>
          </cell>
          <cell r="N5">
            <v>7712019</v>
          </cell>
          <cell r="O5">
            <v>4499084</v>
          </cell>
          <cell r="P5">
            <v>105399834</v>
          </cell>
          <cell r="Q5">
            <v>53949528</v>
          </cell>
          <cell r="R5">
            <v>11672731</v>
          </cell>
          <cell r="S5">
            <v>30275</v>
          </cell>
          <cell r="T5">
            <v>1101086</v>
          </cell>
          <cell r="U5" t="str">
            <v>DEFUNCT</v>
          </cell>
          <cell r="V5">
            <v>22893259</v>
          </cell>
          <cell r="W5">
            <v>18385475</v>
          </cell>
          <cell r="X5">
            <v>96572044</v>
          </cell>
          <cell r="Y5">
            <v>6726</v>
          </cell>
          <cell r="Z5">
            <v>-2575102</v>
          </cell>
          <cell r="AA5">
            <v>12228429</v>
          </cell>
          <cell r="AB5">
            <v>30427974</v>
          </cell>
          <cell r="AC5">
            <v>3369889</v>
          </cell>
          <cell r="AD5">
            <v>154075</v>
          </cell>
          <cell r="AE5">
            <v>1353768</v>
          </cell>
          <cell r="AF5">
            <v>737164</v>
          </cell>
          <cell r="AG5">
            <v>244159</v>
          </cell>
          <cell r="AH5">
            <v>16282</v>
          </cell>
          <cell r="AI5">
            <v>7429664</v>
          </cell>
          <cell r="AJ5">
            <v>112966372</v>
          </cell>
          <cell r="AK5">
            <v>535472</v>
          </cell>
          <cell r="AL5">
            <v>0</v>
          </cell>
          <cell r="AM5">
            <v>2645265</v>
          </cell>
          <cell r="AN5">
            <v>102754569</v>
          </cell>
          <cell r="AO5">
            <v>4499079</v>
          </cell>
          <cell r="AP5">
            <v>972516</v>
          </cell>
          <cell r="AQ5">
            <v>77382</v>
          </cell>
          <cell r="AR5">
            <v>1467986</v>
          </cell>
          <cell r="AS5">
            <v>549419</v>
          </cell>
          <cell r="AT5">
            <v>3447601</v>
          </cell>
          <cell r="AU5">
            <v>6443323</v>
          </cell>
          <cell r="AV5">
            <v>4723236</v>
          </cell>
          <cell r="AW5">
            <v>287637</v>
          </cell>
          <cell r="AX5">
            <v>11543552</v>
          </cell>
          <cell r="AY5">
            <v>11672731</v>
          </cell>
          <cell r="AZ5">
            <v>53949528</v>
          </cell>
          <cell r="BA5">
            <v>45024713</v>
          </cell>
          <cell r="BB5">
            <v>3244856</v>
          </cell>
          <cell r="BC5">
            <v>102754569</v>
          </cell>
          <cell r="BD5">
            <v>105399834</v>
          </cell>
          <cell r="BE5">
            <v>1758874</v>
          </cell>
          <cell r="BF5">
            <v>256398</v>
          </cell>
          <cell r="BG5">
            <v>13231801</v>
          </cell>
          <cell r="BH5">
            <v>315751</v>
          </cell>
          <cell r="BI5">
            <v>29893</v>
          </cell>
          <cell r="BJ5">
            <v>3643381</v>
          </cell>
          <cell r="BK5">
            <v>72418</v>
          </cell>
          <cell r="BL5">
            <v>461621</v>
          </cell>
          <cell r="BM5">
            <v>10461085</v>
          </cell>
          <cell r="BN5">
            <v>2652039</v>
          </cell>
          <cell r="BO5">
            <v>436776</v>
          </cell>
          <cell r="BP5">
            <v>28500777</v>
          </cell>
          <cell r="BQ5">
            <v>3984496</v>
          </cell>
          <cell r="BR5">
            <v>10092</v>
          </cell>
          <cell r="BU5">
            <v>1489042</v>
          </cell>
          <cell r="BV5">
            <v>589971</v>
          </cell>
          <cell r="BW5">
            <v>395344</v>
          </cell>
          <cell r="BX5">
            <v>114218</v>
          </cell>
          <cell r="BY5">
            <v>260990</v>
          </cell>
          <cell r="BZ5">
            <v>11.943242580361407</v>
          </cell>
          <cell r="CA5">
            <v>10.490318949950886</v>
          </cell>
          <cell r="CB5">
            <v>8.8643995295939177</v>
          </cell>
          <cell r="CC5">
            <v>11.234100938129574</v>
          </cell>
          <cell r="CD5">
            <v>11.074714785603932</v>
          </cell>
          <cell r="CE5">
            <v>22.458680192321744</v>
          </cell>
          <cell r="CF5">
            <v>15315</v>
          </cell>
          <cell r="CG5">
            <v>10500</v>
          </cell>
          <cell r="CH5">
            <v>1049898</v>
          </cell>
          <cell r="CI5">
            <v>103408656.40000001</v>
          </cell>
          <cell r="CJ5">
            <v>106656409.2</v>
          </cell>
          <cell r="CK5">
            <v>4447373.8</v>
          </cell>
          <cell r="CL5">
            <v>4447378</v>
          </cell>
          <cell r="CM5">
            <v>8.9409273261042976E-4</v>
          </cell>
          <cell r="CN5">
            <v>-1.0521883193072012E-3</v>
          </cell>
          <cell r="CO5">
            <v>8.0682623728902669E-3</v>
          </cell>
          <cell r="CP5">
            <v>8.0682998362950897E-3</v>
          </cell>
          <cell r="CQ5" t="str">
            <v>NA</v>
          </cell>
        </row>
        <row r="6">
          <cell r="A6" t="str">
            <v>Florida Power &amp; Light Company_2008</v>
          </cell>
          <cell r="G6">
            <v>7365167</v>
          </cell>
          <cell r="H6">
            <v>66707</v>
          </cell>
          <cell r="I6">
            <v>272152</v>
          </cell>
          <cell r="J6">
            <v>149421</v>
          </cell>
          <cell r="K6">
            <v>102495</v>
          </cell>
          <cell r="L6">
            <v>16278</v>
          </cell>
          <cell r="M6">
            <v>208299</v>
          </cell>
          <cell r="N6">
            <v>8180520</v>
          </cell>
          <cell r="O6">
            <v>4509743</v>
          </cell>
          <cell r="P6">
            <v>105576696</v>
          </cell>
          <cell r="Q6">
            <v>53228815</v>
          </cell>
          <cell r="R6">
            <v>11462111</v>
          </cell>
          <cell r="S6">
            <v>31700</v>
          </cell>
          <cell r="T6">
            <v>1152234</v>
          </cell>
          <cell r="U6" t="str">
            <v>DEFUNCT</v>
          </cell>
          <cell r="V6">
            <v>24024374</v>
          </cell>
          <cell r="W6">
            <v>19406551</v>
          </cell>
          <cell r="X6">
            <v>95005811</v>
          </cell>
          <cell r="Y6">
            <v>6727</v>
          </cell>
          <cell r="Z6">
            <v>-2268969</v>
          </cell>
          <cell r="AA6">
            <v>11815972</v>
          </cell>
          <cell r="AB6">
            <v>28341916</v>
          </cell>
          <cell r="AC6">
            <v>3903353</v>
          </cell>
          <cell r="AD6">
            <v>138727</v>
          </cell>
          <cell r="AE6">
            <v>1634373</v>
          </cell>
          <cell r="AF6">
            <v>699297</v>
          </cell>
          <cell r="AG6">
            <v>-74791</v>
          </cell>
          <cell r="AH6">
            <v>20581</v>
          </cell>
          <cell r="AI6">
            <v>7336288</v>
          </cell>
          <cell r="AJ6">
            <v>112862779</v>
          </cell>
          <cell r="AK6">
            <v>541343</v>
          </cell>
          <cell r="AL6">
            <v>0</v>
          </cell>
          <cell r="AM6">
            <v>2657889</v>
          </cell>
          <cell r="AN6">
            <v>102918807</v>
          </cell>
          <cell r="AO6">
            <v>4509739</v>
          </cell>
          <cell r="AP6">
            <v>966307</v>
          </cell>
          <cell r="AQ6">
            <v>43578</v>
          </cell>
          <cell r="AR6">
            <v>1764944</v>
          </cell>
          <cell r="AS6">
            <v>544243</v>
          </cell>
          <cell r="AT6">
            <v>3976011</v>
          </cell>
          <cell r="AU6">
            <v>6216865</v>
          </cell>
          <cell r="AV6">
            <v>4678765</v>
          </cell>
          <cell r="AW6">
            <v>310496</v>
          </cell>
          <cell r="AX6">
            <v>11295886</v>
          </cell>
          <cell r="AY6">
            <v>11462111</v>
          </cell>
          <cell r="AZ6">
            <v>53228815</v>
          </cell>
          <cell r="BA6">
            <v>45561429</v>
          </cell>
          <cell r="BB6">
            <v>3587220</v>
          </cell>
          <cell r="BC6">
            <v>102918807</v>
          </cell>
          <cell r="BD6">
            <v>105576696</v>
          </cell>
          <cell r="BE6">
            <v>702139</v>
          </cell>
          <cell r="BF6">
            <v>390190</v>
          </cell>
          <cell r="BG6">
            <v>11697997</v>
          </cell>
          <cell r="BH6">
            <v>241165</v>
          </cell>
          <cell r="BI6">
            <v>32773</v>
          </cell>
          <cell r="BJ6">
            <v>3347160</v>
          </cell>
          <cell r="BK6">
            <v>67077</v>
          </cell>
          <cell r="BL6">
            <v>516337</v>
          </cell>
          <cell r="BM6">
            <v>10073173</v>
          </cell>
          <cell r="BN6">
            <v>1541742</v>
          </cell>
          <cell r="BO6">
            <v>640983</v>
          </cell>
          <cell r="BP6">
            <v>26245114</v>
          </cell>
          <cell r="BQ6">
            <v>3992262</v>
          </cell>
          <cell r="BR6">
            <v>13380</v>
          </cell>
          <cell r="BU6">
            <v>1426624</v>
          </cell>
          <cell r="BV6">
            <v>611271</v>
          </cell>
          <cell r="BW6">
            <v>405516</v>
          </cell>
          <cell r="BX6">
            <v>130571</v>
          </cell>
          <cell r="BY6">
            <v>268194</v>
          </cell>
          <cell r="BZ6">
            <v>11.679510430581631</v>
          </cell>
          <cell r="CA6">
            <v>10.269135763937518</v>
          </cell>
          <cell r="CB6">
            <v>8.6556163268492039</v>
          </cell>
          <cell r="CC6">
            <v>10.975531420608091</v>
          </cell>
          <cell r="CD6">
            <v>10.856667649459309</v>
          </cell>
          <cell r="CE6">
            <v>22.27360518494368</v>
          </cell>
          <cell r="CF6">
            <v>15315</v>
          </cell>
          <cell r="CG6">
            <v>10500</v>
          </cell>
          <cell r="CH6">
            <v>1009885</v>
          </cell>
          <cell r="CI6">
            <v>102676717</v>
          </cell>
          <cell r="CJ6">
            <v>106291790.8</v>
          </cell>
          <cell r="CK6">
            <v>4392462</v>
          </cell>
          <cell r="CL6">
            <v>4392466</v>
          </cell>
          <cell r="CM6">
            <v>7.6012844997146445E-3</v>
          </cell>
          <cell r="CN6">
            <v>3.8322962495800361E-3</v>
          </cell>
          <cell r="CO6">
            <v>1.3152469841729131E-2</v>
          </cell>
          <cell r="CP6">
            <v>1.3152457707447551E-2</v>
          </cell>
          <cell r="CQ6">
            <v>13146</v>
          </cell>
        </row>
        <row r="7">
          <cell r="A7" t="str">
            <v>Florida Power &amp; Light Company_2007</v>
          </cell>
          <cell r="G7">
            <v>7314173</v>
          </cell>
          <cell r="H7">
            <v>60819</v>
          </cell>
          <cell r="I7">
            <v>278524</v>
          </cell>
          <cell r="J7">
            <v>131894</v>
          </cell>
          <cell r="K7">
            <v>86939</v>
          </cell>
          <cell r="L7">
            <v>17525</v>
          </cell>
          <cell r="M7">
            <v>340611</v>
          </cell>
          <cell r="N7">
            <v>8230483</v>
          </cell>
          <cell r="O7">
            <v>4496597</v>
          </cell>
          <cell r="P7">
            <v>108820858</v>
          </cell>
          <cell r="Q7">
            <v>55138456</v>
          </cell>
          <cell r="R7">
            <v>11453760</v>
          </cell>
          <cell r="S7">
            <v>18106</v>
          </cell>
          <cell r="T7">
            <v>1103243</v>
          </cell>
          <cell r="U7" t="str">
            <v>DEFUNCT</v>
          </cell>
          <cell r="V7">
            <v>21899288</v>
          </cell>
          <cell r="W7">
            <v>22722110</v>
          </cell>
          <cell r="X7">
            <v>97743085</v>
          </cell>
          <cell r="Y7">
            <v>6632</v>
          </cell>
          <cell r="Z7">
            <v>-1849028</v>
          </cell>
          <cell r="AA7">
            <v>11627878</v>
          </cell>
          <cell r="AB7">
            <v>26678607</v>
          </cell>
          <cell r="AC7">
            <v>3822830</v>
          </cell>
          <cell r="AD7">
            <v>116392</v>
          </cell>
          <cell r="AE7">
            <v>1745628</v>
          </cell>
          <cell r="AF7">
            <v>699621</v>
          </cell>
          <cell r="AG7">
            <v>-57264</v>
          </cell>
          <cell r="AH7">
            <v>17802</v>
          </cell>
          <cell r="AI7">
            <v>7649175</v>
          </cell>
          <cell r="AJ7">
            <v>116415139</v>
          </cell>
          <cell r="AK7">
            <v>581146</v>
          </cell>
          <cell r="AL7">
            <v>0</v>
          </cell>
          <cell r="AM7">
            <v>3405956</v>
          </cell>
          <cell r="AN7">
            <v>105414902</v>
          </cell>
          <cell r="AO7">
            <v>4496593</v>
          </cell>
          <cell r="AP7">
            <v>957950</v>
          </cell>
          <cell r="AQ7">
            <v>54626</v>
          </cell>
          <cell r="AR7">
            <v>1880540</v>
          </cell>
          <cell r="AS7">
            <v>497647</v>
          </cell>
          <cell r="AT7">
            <v>3887616</v>
          </cell>
          <cell r="AU7">
            <v>6285069</v>
          </cell>
          <cell r="AV7">
            <v>4569797</v>
          </cell>
          <cell r="AW7">
            <v>320849</v>
          </cell>
          <cell r="AX7">
            <v>11264802</v>
          </cell>
          <cell r="AY7">
            <v>11453760</v>
          </cell>
          <cell r="AZ7">
            <v>55138456</v>
          </cell>
          <cell r="BA7">
            <v>45920842</v>
          </cell>
          <cell r="BB7">
            <v>3774458</v>
          </cell>
          <cell r="BC7">
            <v>105414902</v>
          </cell>
          <cell r="BD7">
            <v>108820858</v>
          </cell>
          <cell r="BE7">
            <v>1061588</v>
          </cell>
          <cell r="BF7">
            <v>238720</v>
          </cell>
          <cell r="BG7">
            <v>11387521</v>
          </cell>
          <cell r="BH7">
            <v>158029</v>
          </cell>
          <cell r="BI7">
            <v>23421</v>
          </cell>
          <cell r="BJ7">
            <v>3134656</v>
          </cell>
          <cell r="BK7">
            <v>90112</v>
          </cell>
          <cell r="BL7">
            <v>586437</v>
          </cell>
          <cell r="BM7">
            <v>9624306</v>
          </cell>
          <cell r="BN7">
            <v>1910388</v>
          </cell>
          <cell r="BO7">
            <v>497857</v>
          </cell>
          <cell r="BP7">
            <v>25342108</v>
          </cell>
          <cell r="BQ7">
            <v>3981453</v>
          </cell>
          <cell r="BR7">
            <v>18733</v>
          </cell>
          <cell r="BU7">
            <v>1499654</v>
          </cell>
          <cell r="BV7">
            <v>583344</v>
          </cell>
          <cell r="BW7">
            <v>381255</v>
          </cell>
          <cell r="BX7">
            <v>134912</v>
          </cell>
          <cell r="BY7">
            <v>236358</v>
          </cell>
          <cell r="BZ7">
            <v>11.398703293396537</v>
          </cell>
          <cell r="CA7">
            <v>9.9514660467244909</v>
          </cell>
          <cell r="CB7">
            <v>8.5005317319731741</v>
          </cell>
          <cell r="CC7">
            <v>10.686157067242732</v>
          </cell>
          <cell r="CD7">
            <v>10.525335133821496</v>
          </cell>
          <cell r="CE7">
            <v>23.307016211270358</v>
          </cell>
          <cell r="CF7">
            <v>15315</v>
          </cell>
          <cell r="CG7">
            <v>10500</v>
          </cell>
          <cell r="CH7">
            <v>1012576</v>
          </cell>
          <cell r="CI7">
            <v>101992087.40000001</v>
          </cell>
          <cell r="CJ7">
            <v>105848173</v>
          </cell>
          <cell r="CK7">
            <v>4313960</v>
          </cell>
          <cell r="CL7">
            <v>4313964</v>
          </cell>
          <cell r="CM7">
            <v>1.162505100042921E-2</v>
          </cell>
          <cell r="CN7">
            <v>1.0352916974299964E-2</v>
          </cell>
          <cell r="CO7">
            <v>1.7784215831951666E-2</v>
          </cell>
          <cell r="CP7">
            <v>1.7784199147466762E-2</v>
          </cell>
          <cell r="CQ7">
            <v>87027</v>
          </cell>
        </row>
        <row r="8">
          <cell r="A8" t="str">
            <v>Florida Power &amp; Light Company_2006</v>
          </cell>
          <cell r="G8">
            <v>7667014</v>
          </cell>
          <cell r="H8">
            <v>65337</v>
          </cell>
          <cell r="I8">
            <v>290400</v>
          </cell>
          <cell r="J8">
            <v>127096</v>
          </cell>
          <cell r="K8">
            <v>77077</v>
          </cell>
          <cell r="L8">
            <v>27819</v>
          </cell>
          <cell r="M8">
            <v>439353</v>
          </cell>
          <cell r="N8">
            <v>8694096</v>
          </cell>
          <cell r="O8">
            <v>4409570</v>
          </cell>
          <cell r="P8">
            <v>107528567</v>
          </cell>
          <cell r="Q8">
            <v>54570485</v>
          </cell>
          <cell r="R8">
            <v>11832153</v>
          </cell>
          <cell r="S8">
            <v>15952</v>
          </cell>
          <cell r="T8">
            <v>1161799</v>
          </cell>
          <cell r="U8" t="str">
            <v>DEFUNCT</v>
          </cell>
          <cell r="V8">
            <v>23537799</v>
          </cell>
          <cell r="W8">
            <v>24451980</v>
          </cell>
          <cell r="X8">
            <v>96333098</v>
          </cell>
          <cell r="Y8">
            <v>6620</v>
          </cell>
          <cell r="Z8">
            <v>-1784178</v>
          </cell>
          <cell r="AA8">
            <v>11316957</v>
          </cell>
          <cell r="AB8">
            <v>25254013</v>
          </cell>
          <cell r="AC8">
            <v>3164297</v>
          </cell>
          <cell r="AD8">
            <v>130308</v>
          </cell>
          <cell r="AE8">
            <v>1765115</v>
          </cell>
          <cell r="AF8">
            <v>763135</v>
          </cell>
          <cell r="AG8">
            <v>895753</v>
          </cell>
          <cell r="AH8">
            <v>23970</v>
          </cell>
          <cell r="AI8">
            <v>8041794</v>
          </cell>
          <cell r="AJ8">
            <v>115685403</v>
          </cell>
          <cell r="AK8">
            <v>564827</v>
          </cell>
          <cell r="AL8">
            <v>0</v>
          </cell>
          <cell r="AM8">
            <v>3870001</v>
          </cell>
          <cell r="AN8">
            <v>103658566</v>
          </cell>
          <cell r="AO8">
            <v>4409566</v>
          </cell>
          <cell r="AP8">
            <v>880972</v>
          </cell>
          <cell r="AQ8">
            <v>39102</v>
          </cell>
          <cell r="AR8">
            <v>1896245</v>
          </cell>
          <cell r="AS8">
            <v>490963</v>
          </cell>
          <cell r="AT8">
            <v>3219867</v>
          </cell>
          <cell r="AU8">
            <v>6493203</v>
          </cell>
          <cell r="AV8">
            <v>4688991</v>
          </cell>
          <cell r="AW8">
            <v>358000</v>
          </cell>
          <cell r="AX8">
            <v>11628789</v>
          </cell>
          <cell r="AY8">
            <v>11832153</v>
          </cell>
          <cell r="AZ8">
            <v>54570485</v>
          </cell>
          <cell r="BA8">
            <v>44487284</v>
          </cell>
          <cell r="BB8">
            <v>4035970</v>
          </cell>
          <cell r="BC8">
            <v>103658566</v>
          </cell>
          <cell r="BD8">
            <v>107528567</v>
          </cell>
          <cell r="BE8">
            <v>348060</v>
          </cell>
          <cell r="BF8">
            <v>215889</v>
          </cell>
          <cell r="BG8">
            <v>10564653</v>
          </cell>
          <cell r="BH8">
            <v>229028</v>
          </cell>
          <cell r="BI8">
            <v>45358</v>
          </cell>
          <cell r="BJ8">
            <v>3000381</v>
          </cell>
          <cell r="BK8">
            <v>108839</v>
          </cell>
          <cell r="BL8">
            <v>681743</v>
          </cell>
          <cell r="BM8">
            <v>9118954</v>
          </cell>
          <cell r="BN8">
            <v>1254250</v>
          </cell>
          <cell r="BO8">
            <v>376323</v>
          </cell>
          <cell r="BP8">
            <v>23920764</v>
          </cell>
          <cell r="BQ8">
            <v>3906270</v>
          </cell>
          <cell r="BR8">
            <v>21212</v>
          </cell>
          <cell r="BU8">
            <v>1576824</v>
          </cell>
          <cell r="BV8">
            <v>549742</v>
          </cell>
          <cell r="BW8">
            <v>360655</v>
          </cell>
          <cell r="BX8">
            <v>131130</v>
          </cell>
          <cell r="BY8">
            <v>231992</v>
          </cell>
          <cell r="BZ8">
            <v>11.898745264954123</v>
          </cell>
          <cell r="CA8">
            <v>10.540070281656215</v>
          </cell>
          <cell r="CB8">
            <v>8.8702344170050811</v>
          </cell>
          <cell r="CC8">
            <v>11.218357969567126</v>
          </cell>
          <cell r="CD8">
            <v>11.003729827442042</v>
          </cell>
          <cell r="CE8">
            <v>20.23834356266353</v>
          </cell>
          <cell r="CF8">
            <v>15315</v>
          </cell>
          <cell r="CG8">
            <v>10400</v>
          </cell>
          <cell r="CH8">
            <v>920074</v>
          </cell>
          <cell r="CI8">
            <v>100013685</v>
          </cell>
          <cell r="CJ8">
            <v>103794159.8</v>
          </cell>
          <cell r="CK8">
            <v>4218604.2</v>
          </cell>
          <cell r="CL8">
            <v>4218608</v>
          </cell>
          <cell r="CM8">
            <v>1.6481663301717964E-2</v>
          </cell>
          <cell r="CN8">
            <v>1.7589806484305193E-2</v>
          </cell>
          <cell r="CO8">
            <v>1.8680464769802008E-2</v>
          </cell>
          <cell r="CP8">
            <v>1.8680497533710039E-2</v>
          </cell>
          <cell r="CQ8">
            <v>87674</v>
          </cell>
        </row>
        <row r="9">
          <cell r="A9" t="str">
            <v>Florida Power &amp; Light Company_2005</v>
          </cell>
          <cell r="G9">
            <v>5382279</v>
          </cell>
          <cell r="H9">
            <v>56787</v>
          </cell>
          <cell r="I9">
            <v>219942</v>
          </cell>
          <cell r="J9">
            <v>112569</v>
          </cell>
          <cell r="K9">
            <v>65681</v>
          </cell>
          <cell r="L9">
            <v>15</v>
          </cell>
          <cell r="M9">
            <v>466381</v>
          </cell>
          <cell r="N9">
            <v>6303654</v>
          </cell>
          <cell r="O9">
            <v>4321896</v>
          </cell>
          <cell r="P9">
            <v>105956091</v>
          </cell>
          <cell r="Q9">
            <v>54348188</v>
          </cell>
          <cell r="R9">
            <v>9334771</v>
          </cell>
          <cell r="S9">
            <v>11635</v>
          </cell>
          <cell r="T9">
            <v>1179925</v>
          </cell>
          <cell r="U9" t="str">
            <v>DEFUNCT</v>
          </cell>
          <cell r="V9">
            <v>21405553</v>
          </cell>
          <cell r="W9">
            <v>29098366</v>
          </cell>
          <cell r="X9">
            <v>93539985</v>
          </cell>
          <cell r="Y9">
            <v>6470</v>
          </cell>
          <cell r="Z9">
            <v>-1644343</v>
          </cell>
          <cell r="AA9">
            <v>11040808</v>
          </cell>
          <cell r="AB9">
            <v>24018749</v>
          </cell>
          <cell r="AC9">
            <v>2722317</v>
          </cell>
          <cell r="AD9">
            <v>101556</v>
          </cell>
          <cell r="AE9">
            <v>1711491</v>
          </cell>
          <cell r="AF9">
            <v>548992</v>
          </cell>
          <cell r="AG9">
            <v>-867091</v>
          </cell>
          <cell r="AH9">
            <v>20709</v>
          </cell>
          <cell r="AI9">
            <v>7832298</v>
          </cell>
          <cell r="AJ9">
            <v>113616392</v>
          </cell>
          <cell r="AK9">
            <v>567759</v>
          </cell>
          <cell r="AL9">
            <v>0</v>
          </cell>
          <cell r="AM9">
            <v>3659653</v>
          </cell>
          <cell r="AN9">
            <v>102296438</v>
          </cell>
          <cell r="AO9">
            <v>4321892</v>
          </cell>
          <cell r="AP9">
            <v>907410</v>
          </cell>
          <cell r="AQ9">
            <v>46615</v>
          </cell>
          <cell r="AR9">
            <v>1841390</v>
          </cell>
          <cell r="AS9">
            <v>447347</v>
          </cell>
          <cell r="AT9">
            <v>2777121</v>
          </cell>
          <cell r="AU9">
            <v>5222943</v>
          </cell>
          <cell r="AV9">
            <v>3566227</v>
          </cell>
          <cell r="AW9">
            <v>264170</v>
          </cell>
          <cell r="AX9">
            <v>9128178</v>
          </cell>
          <cell r="AY9">
            <v>9334771</v>
          </cell>
          <cell r="AZ9">
            <v>54348188</v>
          </cell>
          <cell r="BA9">
            <v>43467783</v>
          </cell>
          <cell r="BB9">
            <v>3912708</v>
          </cell>
          <cell r="BC9">
            <v>102296438</v>
          </cell>
          <cell r="BD9">
            <v>105956091</v>
          </cell>
          <cell r="BE9">
            <v>1379642</v>
          </cell>
          <cell r="BF9">
            <v>281335</v>
          </cell>
          <cell r="BG9">
            <v>10432482</v>
          </cell>
          <cell r="BH9">
            <v>149785</v>
          </cell>
          <cell r="BI9">
            <v>28395</v>
          </cell>
          <cell r="BJ9">
            <v>2816044</v>
          </cell>
          <cell r="BK9">
            <v>133660</v>
          </cell>
          <cell r="BL9">
            <v>581064</v>
          </cell>
          <cell r="BM9">
            <v>8542329</v>
          </cell>
          <cell r="BN9">
            <v>2008369</v>
          </cell>
          <cell r="BO9">
            <v>667321</v>
          </cell>
          <cell r="BP9">
            <v>23038505</v>
          </cell>
          <cell r="BQ9">
            <v>3828375</v>
          </cell>
          <cell r="BR9">
            <v>20391</v>
          </cell>
          <cell r="BU9">
            <v>1455456</v>
          </cell>
          <cell r="BV9">
            <v>534081</v>
          </cell>
          <cell r="BW9">
            <v>345791</v>
          </cell>
          <cell r="BX9">
            <v>129899</v>
          </cell>
          <cell r="BY9">
            <v>178265</v>
          </cell>
          <cell r="BZ9">
            <v>9.610151124081634</v>
          </cell>
          <cell r="CA9">
            <v>8.2042992622835165</v>
          </cell>
          <cell r="CB9">
            <v>6.7515899474226035</v>
          </cell>
          <cell r="CC9">
            <v>8.9232608470687911</v>
          </cell>
          <cell r="CD9">
            <v>8.8100371690760095</v>
          </cell>
          <cell r="CE9">
            <v>19.869175419514843</v>
          </cell>
          <cell r="CF9">
            <v>15315</v>
          </cell>
          <cell r="CG9">
            <v>10200</v>
          </cell>
          <cell r="CH9">
            <v>954025</v>
          </cell>
          <cell r="CI9">
            <v>97324317.799999997</v>
          </cell>
          <cell r="CJ9">
            <v>100927467.40000001</v>
          </cell>
          <cell r="CK9">
            <v>4123749.6</v>
          </cell>
          <cell r="CL9">
            <v>4123753.2</v>
          </cell>
          <cell r="CM9">
            <v>2.546183110422251E-2</v>
          </cell>
          <cell r="CN9">
            <v>2.5998120338476705E-2</v>
          </cell>
          <cell r="CO9">
            <v>1.8918311892151429E-2</v>
          </cell>
          <cell r="CP9">
            <v>1.8918345147279636E-2</v>
          </cell>
          <cell r="CQ9">
            <v>97372</v>
          </cell>
        </row>
        <row r="10">
          <cell r="A10" t="str">
            <v>Florida Power &amp; Light Company_2004</v>
          </cell>
          <cell r="G10">
            <v>4908885</v>
          </cell>
          <cell r="H10">
            <v>55372</v>
          </cell>
          <cell r="I10">
            <v>246334</v>
          </cell>
          <cell r="J10">
            <v>113883</v>
          </cell>
          <cell r="K10">
            <v>61561</v>
          </cell>
          <cell r="L10">
            <v>84</v>
          </cell>
          <cell r="M10">
            <v>266464</v>
          </cell>
          <cell r="N10">
            <v>5652582</v>
          </cell>
          <cell r="O10">
            <v>4224524</v>
          </cell>
          <cell r="P10">
            <v>103576742</v>
          </cell>
          <cell r="Q10">
            <v>52502422</v>
          </cell>
          <cell r="R10">
            <v>8535512</v>
          </cell>
          <cell r="S10">
            <v>18812</v>
          </cell>
          <cell r="T10">
            <v>1125629</v>
          </cell>
          <cell r="U10" t="str">
            <v>DEFUNCT</v>
          </cell>
          <cell r="V10">
            <v>23012886</v>
          </cell>
          <cell r="W10">
            <v>30962003</v>
          </cell>
          <cell r="X10">
            <v>90205900</v>
          </cell>
          <cell r="Y10">
            <v>6411</v>
          </cell>
          <cell r="Z10">
            <v>-1431217</v>
          </cell>
          <cell r="AA10">
            <v>10942323</v>
          </cell>
          <cell r="AB10">
            <v>23115174</v>
          </cell>
          <cell r="AC10">
            <v>1731183</v>
          </cell>
          <cell r="AD10">
            <v>103058</v>
          </cell>
          <cell r="AE10">
            <v>1344330</v>
          </cell>
          <cell r="AF10">
            <v>467305</v>
          </cell>
          <cell r="AG10">
            <v>120034</v>
          </cell>
          <cell r="AH10">
            <v>21389</v>
          </cell>
          <cell r="AI10">
            <v>7312774</v>
          </cell>
          <cell r="AJ10">
            <v>111088816</v>
          </cell>
          <cell r="AK10">
            <v>564346</v>
          </cell>
          <cell r="AL10">
            <v>0</v>
          </cell>
          <cell r="AM10">
            <v>4481870</v>
          </cell>
          <cell r="AN10">
            <v>99094872</v>
          </cell>
          <cell r="AO10">
            <v>4224520</v>
          </cell>
          <cell r="AP10">
            <v>822964</v>
          </cell>
          <cell r="AQ10">
            <v>22507</v>
          </cell>
          <cell r="AR10">
            <v>1459458</v>
          </cell>
          <cell r="AS10">
            <v>421731</v>
          </cell>
          <cell r="AT10">
            <v>1778841</v>
          </cell>
          <cell r="AU10">
            <v>4755319</v>
          </cell>
          <cell r="AV10">
            <v>3265391</v>
          </cell>
          <cell r="AW10">
            <v>250923</v>
          </cell>
          <cell r="AX10">
            <v>8341481</v>
          </cell>
          <cell r="AY10">
            <v>8535512</v>
          </cell>
          <cell r="AZ10">
            <v>52502422</v>
          </cell>
          <cell r="BA10">
            <v>42063955</v>
          </cell>
          <cell r="BB10">
            <v>3964149</v>
          </cell>
          <cell r="BC10">
            <v>99094872</v>
          </cell>
          <cell r="BD10">
            <v>103576742</v>
          </cell>
          <cell r="BE10">
            <v>308879</v>
          </cell>
          <cell r="BF10">
            <v>192981</v>
          </cell>
          <cell r="BG10">
            <v>9334176</v>
          </cell>
          <cell r="BH10">
            <v>117250</v>
          </cell>
          <cell r="BI10">
            <v>22416</v>
          </cell>
          <cell r="BJ10">
            <v>2665938</v>
          </cell>
          <cell r="BK10">
            <v>91516</v>
          </cell>
          <cell r="BL10">
            <v>471659</v>
          </cell>
          <cell r="BM10">
            <v>8093788</v>
          </cell>
          <cell r="BN10">
            <v>967183</v>
          </cell>
          <cell r="BO10">
            <v>485893</v>
          </cell>
          <cell r="BP10">
            <v>21688462</v>
          </cell>
          <cell r="BQ10">
            <v>3744920</v>
          </cell>
          <cell r="BR10">
            <v>18516</v>
          </cell>
          <cell r="BU10">
            <v>1228348</v>
          </cell>
          <cell r="BV10">
            <v>484651</v>
          </cell>
          <cell r="BW10">
            <v>318673</v>
          </cell>
          <cell r="BX10">
            <v>115128</v>
          </cell>
          <cell r="BY10">
            <v>175528</v>
          </cell>
          <cell r="BZ10">
            <v>9.0573326312450888</v>
          </cell>
          <cell r="CA10">
            <v>7.7629195828114597</v>
          </cell>
          <cell r="CB10">
            <v>6.3298074820093797</v>
          </cell>
          <cell r="CC10">
            <v>8.4176717035367883</v>
          </cell>
          <cell r="CD10">
            <v>8.2407612318989525</v>
          </cell>
          <cell r="CE10">
            <v>20.972364633779438</v>
          </cell>
          <cell r="CF10">
            <v>15315</v>
          </cell>
          <cell r="CG10">
            <v>10000</v>
          </cell>
          <cell r="CH10">
            <v>845471</v>
          </cell>
          <cell r="CI10">
            <v>94456898.599999994</v>
          </cell>
          <cell r="CJ10">
            <v>98096105.200000003</v>
          </cell>
          <cell r="CK10">
            <v>4029042.4</v>
          </cell>
          <cell r="CL10">
            <v>4029046.6</v>
          </cell>
          <cell r="CM10">
            <v>2.4127060930931421E-2</v>
          </cell>
          <cell r="CN10">
            <v>2.4435439808426329E-2</v>
          </cell>
          <cell r="CO10">
            <v>1.8826953760954668E-2</v>
          </cell>
          <cell r="CP10">
            <v>1.8826776056317662E-2</v>
          </cell>
          <cell r="CQ10">
            <v>107291</v>
          </cell>
        </row>
        <row r="11">
          <cell r="A11" t="str">
            <v>Florida Power &amp; Light Company_2003</v>
          </cell>
          <cell r="G11">
            <v>4487304</v>
          </cell>
          <cell r="H11">
            <v>54075</v>
          </cell>
          <cell r="I11">
            <v>237521</v>
          </cell>
          <cell r="J11">
            <v>109494</v>
          </cell>
          <cell r="K11">
            <v>62676</v>
          </cell>
          <cell r="L11">
            <v>163</v>
          </cell>
          <cell r="M11">
            <v>313370</v>
          </cell>
          <cell r="N11">
            <v>5264603</v>
          </cell>
          <cell r="O11">
            <v>4117233</v>
          </cell>
          <cell r="P11">
            <v>103358607</v>
          </cell>
          <cell r="Q11">
            <v>53484924</v>
          </cell>
          <cell r="R11">
            <v>8125971</v>
          </cell>
          <cell r="S11">
            <v>13097</v>
          </cell>
          <cell r="T11">
            <v>1153527</v>
          </cell>
          <cell r="U11" t="str">
            <v>DEFUNCT</v>
          </cell>
          <cell r="V11">
            <v>23524452</v>
          </cell>
          <cell r="W11">
            <v>32236756</v>
          </cell>
          <cell r="X11">
            <v>88412034</v>
          </cell>
          <cell r="Y11">
            <v>6380</v>
          </cell>
          <cell r="Z11">
            <v>-1397101</v>
          </cell>
          <cell r="AA11">
            <v>10497382</v>
          </cell>
          <cell r="AB11">
            <v>22101952</v>
          </cell>
          <cell r="AC11">
            <v>1570320</v>
          </cell>
          <cell r="AD11">
            <v>99201</v>
          </cell>
          <cell r="AE11">
            <v>1406848</v>
          </cell>
          <cell r="AF11">
            <v>513571</v>
          </cell>
          <cell r="AG11">
            <v>-213970</v>
          </cell>
          <cell r="AH11">
            <v>24396</v>
          </cell>
          <cell r="AI11">
            <v>7498994</v>
          </cell>
          <cell r="AJ11">
            <v>110841237</v>
          </cell>
          <cell r="AK11">
            <v>581747</v>
          </cell>
          <cell r="AL11">
            <v>0</v>
          </cell>
          <cell r="AM11">
            <v>3862948</v>
          </cell>
          <cell r="AN11">
            <v>99495659</v>
          </cell>
          <cell r="AO11">
            <v>4117229</v>
          </cell>
          <cell r="AP11">
            <v>732810</v>
          </cell>
          <cell r="AQ11">
            <v>22980</v>
          </cell>
          <cell r="AR11">
            <v>1520459</v>
          </cell>
          <cell r="AS11">
            <v>407194</v>
          </cell>
          <cell r="AT11">
            <v>1617328</v>
          </cell>
          <cell r="AU11">
            <v>4619536</v>
          </cell>
          <cell r="AV11">
            <v>3033417</v>
          </cell>
          <cell r="AW11">
            <v>235779</v>
          </cell>
          <cell r="AX11">
            <v>7958720</v>
          </cell>
          <cell r="AY11">
            <v>8125971</v>
          </cell>
          <cell r="AZ11">
            <v>53484924</v>
          </cell>
          <cell r="BA11">
            <v>41424867</v>
          </cell>
          <cell r="BB11">
            <v>4004121</v>
          </cell>
          <cell r="BC11">
            <v>99495659</v>
          </cell>
          <cell r="BD11">
            <v>103358607</v>
          </cell>
          <cell r="BE11">
            <v>721037</v>
          </cell>
          <cell r="BF11">
            <v>143048</v>
          </cell>
          <cell r="BG11">
            <v>9214073</v>
          </cell>
          <cell r="BH11">
            <v>123304</v>
          </cell>
          <cell r="BI11">
            <v>23016</v>
          </cell>
          <cell r="BJ11">
            <v>2570979</v>
          </cell>
          <cell r="BK11">
            <v>77344</v>
          </cell>
          <cell r="BL11">
            <v>519718</v>
          </cell>
          <cell r="BM11">
            <v>7709604</v>
          </cell>
          <cell r="BN11">
            <v>1902404</v>
          </cell>
          <cell r="BO11">
            <v>400345</v>
          </cell>
          <cell r="BP11">
            <v>21198804</v>
          </cell>
          <cell r="BQ11">
            <v>3652666</v>
          </cell>
          <cell r="BR11">
            <v>17032</v>
          </cell>
          <cell r="BU11">
            <v>1248677</v>
          </cell>
          <cell r="BV11">
            <v>471378</v>
          </cell>
          <cell r="BW11">
            <v>307993</v>
          </cell>
          <cell r="BX11">
            <v>113611</v>
          </cell>
          <cell r="BY11">
            <v>172333</v>
          </cell>
          <cell r="BZ11">
            <v>8.6370806098555928</v>
          </cell>
          <cell r="CA11">
            <v>7.3226958097415258</v>
          </cell>
          <cell r="CB11">
            <v>5.8884084671766912</v>
          </cell>
          <cell r="CC11">
            <v>7.9990625520657135</v>
          </cell>
          <cell r="CD11">
            <v>7.8619200043978923</v>
          </cell>
          <cell r="CE11">
            <v>19.89430032423202</v>
          </cell>
          <cell r="CF11">
            <v>15315</v>
          </cell>
          <cell r="CG11">
            <v>9600</v>
          </cell>
          <cell r="CH11">
            <v>755790</v>
          </cell>
          <cell r="CI11">
            <v>91558237.400000006</v>
          </cell>
          <cell r="CJ11">
            <v>95026943.599999994</v>
          </cell>
          <cell r="CK11">
            <v>3935340.8</v>
          </cell>
          <cell r="CL11">
            <v>3935347.2</v>
          </cell>
          <cell r="CM11">
            <v>3.2963904987934445E-2</v>
          </cell>
          <cell r="CN11">
            <v>3.2155554831046151E-2</v>
          </cell>
          <cell r="CO11">
            <v>1.853418644772975E-2</v>
          </cell>
          <cell r="CP11">
            <v>1.8533570833070501E-2</v>
          </cell>
          <cell r="CQ11">
            <v>97416</v>
          </cell>
        </row>
        <row r="12">
          <cell r="A12" t="str">
            <v>Florida Power &amp; Light Company_2002</v>
          </cell>
          <cell r="G12">
            <v>3741213</v>
          </cell>
          <cell r="H12">
            <v>49687</v>
          </cell>
          <cell r="I12">
            <v>240262</v>
          </cell>
          <cell r="J12">
            <v>106926</v>
          </cell>
          <cell r="K12">
            <v>76599</v>
          </cell>
          <cell r="L12">
            <v>403</v>
          </cell>
          <cell r="M12">
            <v>315501</v>
          </cell>
          <cell r="N12">
            <v>4530591</v>
          </cell>
          <cell r="O12">
            <v>4019817</v>
          </cell>
          <cell r="P12">
            <v>98550792</v>
          </cell>
          <cell r="Q12">
            <v>50864926</v>
          </cell>
          <cell r="R12">
            <v>7148346</v>
          </cell>
          <cell r="S12">
            <v>9934</v>
          </cell>
          <cell r="T12">
            <v>1007675</v>
          </cell>
          <cell r="U12" t="str">
            <v>DEFUNCT</v>
          </cell>
          <cell r="V12">
            <v>25295157</v>
          </cell>
          <cell r="W12">
            <v>33003154</v>
          </cell>
          <cell r="X12">
            <v>84714740</v>
          </cell>
          <cell r="Y12">
            <v>6333</v>
          </cell>
          <cell r="Z12">
            <v>-1255861</v>
          </cell>
          <cell r="AA12">
            <v>11416971</v>
          </cell>
          <cell r="AB12">
            <v>20612789</v>
          </cell>
          <cell r="AC12">
            <v>873624</v>
          </cell>
          <cell r="AD12">
            <v>104028</v>
          </cell>
          <cell r="AE12">
            <v>1140852</v>
          </cell>
          <cell r="AF12">
            <v>372240</v>
          </cell>
          <cell r="AG12">
            <v>174860</v>
          </cell>
          <cell r="AH12">
            <v>17673</v>
          </cell>
          <cell r="AI12">
            <v>7089398</v>
          </cell>
          <cell r="AJ12">
            <v>105832408</v>
          </cell>
          <cell r="AK12">
            <v>571687</v>
          </cell>
          <cell r="AL12">
            <v>0</v>
          </cell>
          <cell r="AM12">
            <v>3027902</v>
          </cell>
          <cell r="AN12">
            <v>95522890</v>
          </cell>
          <cell r="AO12">
            <v>4019814</v>
          </cell>
          <cell r="AP12">
            <v>749759</v>
          </cell>
          <cell r="AQ12">
            <v>10934</v>
          </cell>
          <cell r="AR12">
            <v>1259509</v>
          </cell>
          <cell r="AS12">
            <v>380313</v>
          </cell>
          <cell r="AT12">
            <v>915905</v>
          </cell>
          <cell r="AU12">
            <v>4085721</v>
          </cell>
          <cell r="AV12">
            <v>2669759</v>
          </cell>
          <cell r="AW12">
            <v>213342</v>
          </cell>
          <cell r="AX12">
            <v>7035177</v>
          </cell>
          <cell r="AY12">
            <v>7148346</v>
          </cell>
          <cell r="AZ12">
            <v>50864926</v>
          </cell>
          <cell r="BA12">
            <v>40029067</v>
          </cell>
          <cell r="BB12">
            <v>4057210</v>
          </cell>
          <cell r="BC12">
            <v>95522890</v>
          </cell>
          <cell r="BD12">
            <v>98550792</v>
          </cell>
          <cell r="BE12">
            <v>624963</v>
          </cell>
          <cell r="BF12">
            <v>102626</v>
          </cell>
          <cell r="BG12">
            <v>8636084</v>
          </cell>
          <cell r="BH12">
            <v>100910</v>
          </cell>
          <cell r="BI12">
            <v>21302</v>
          </cell>
          <cell r="BJ12">
            <v>2470564</v>
          </cell>
          <cell r="BK12">
            <v>73987</v>
          </cell>
          <cell r="BL12">
            <v>493408</v>
          </cell>
          <cell r="BM12">
            <v>7264012</v>
          </cell>
          <cell r="BN12">
            <v>1425330</v>
          </cell>
          <cell r="BO12">
            <v>267544</v>
          </cell>
          <cell r="BP12">
            <v>19687447</v>
          </cell>
          <cell r="BQ12">
            <v>3566169</v>
          </cell>
          <cell r="BR12">
            <v>15535</v>
          </cell>
          <cell r="BU12">
            <v>1229552</v>
          </cell>
          <cell r="BV12">
            <v>440174</v>
          </cell>
          <cell r="BW12">
            <v>276285</v>
          </cell>
          <cell r="BX12">
            <v>118657</v>
          </cell>
          <cell r="BY12">
            <v>183928</v>
          </cell>
          <cell r="BZ12">
            <v>8.0324917802888383</v>
          </cell>
          <cell r="CA12">
            <v>6.6695509040967655</v>
          </cell>
          <cell r="CB12">
            <v>5.2583425555985519</v>
          </cell>
          <cell r="CC12">
            <v>7.3649122215628111</v>
          </cell>
          <cell r="CD12">
            <v>7.2534637773382888</v>
          </cell>
          <cell r="CE12">
            <v>19.908182955889377</v>
          </cell>
          <cell r="CF12">
            <v>15315</v>
          </cell>
          <cell r="CG12">
            <v>9612</v>
          </cell>
          <cell r="CH12">
            <v>760693</v>
          </cell>
          <cell r="CI12">
            <v>88685288.400000006</v>
          </cell>
          <cell r="CJ12">
            <v>92225667.799999997</v>
          </cell>
          <cell r="CK12">
            <v>3847988.2</v>
          </cell>
          <cell r="CL12">
            <v>3847996.8</v>
          </cell>
          <cell r="CM12">
            <v>2.3302491271638193E-2</v>
          </cell>
          <cell r="CN12">
            <v>1.9790463886758758E-2</v>
          </cell>
          <cell r="CO12">
            <v>1.7795742030829453E-2</v>
          </cell>
          <cell r="CP12">
            <v>1.7795064329795718E-2</v>
          </cell>
          <cell r="CQ12">
            <v>84521</v>
          </cell>
        </row>
        <row r="13">
          <cell r="A13" t="str">
            <v>Florida Power &amp; Light Company_2001</v>
          </cell>
          <cell r="G13">
            <v>3879540</v>
          </cell>
          <cell r="H13">
            <v>43472</v>
          </cell>
          <cell r="I13">
            <v>238442</v>
          </cell>
          <cell r="J13">
            <v>101429</v>
          </cell>
          <cell r="K13">
            <v>75989</v>
          </cell>
          <cell r="L13">
            <v>70</v>
          </cell>
          <cell r="M13">
            <v>264321</v>
          </cell>
          <cell r="N13">
            <v>4603263</v>
          </cell>
          <cell r="O13">
            <v>3935296</v>
          </cell>
          <cell r="P13">
            <v>93195105</v>
          </cell>
          <cell r="Q13">
            <v>47587522</v>
          </cell>
          <cell r="R13">
            <v>7433587</v>
          </cell>
          <cell r="S13">
            <v>11618</v>
          </cell>
          <cell r="T13">
            <v>907910</v>
          </cell>
          <cell r="U13" t="str">
            <v>DEFUNCT</v>
          </cell>
          <cell r="V13">
            <v>24069938</v>
          </cell>
          <cell r="W13">
            <v>39665135</v>
          </cell>
          <cell r="X13">
            <v>80829080</v>
          </cell>
          <cell r="Y13">
            <v>6305</v>
          </cell>
          <cell r="Z13">
            <v>-1154424</v>
          </cell>
          <cell r="AA13">
            <v>11108450</v>
          </cell>
          <cell r="AB13">
            <v>19641678</v>
          </cell>
          <cell r="AC13">
            <v>671431</v>
          </cell>
          <cell r="AD13">
            <v>98179</v>
          </cell>
          <cell r="AE13">
            <v>1481146</v>
          </cell>
          <cell r="AF13">
            <v>407544</v>
          </cell>
          <cell r="AG13">
            <v>338972</v>
          </cell>
          <cell r="AH13">
            <v>13784</v>
          </cell>
          <cell r="AI13">
            <v>7019735</v>
          </cell>
          <cell r="AJ13">
            <v>100649722</v>
          </cell>
          <cell r="AK13">
            <v>572770</v>
          </cell>
          <cell r="AL13">
            <v>0</v>
          </cell>
          <cell r="AM13">
            <v>2983375</v>
          </cell>
          <cell r="AN13">
            <v>90211730</v>
          </cell>
          <cell r="AO13">
            <v>3935293</v>
          </cell>
          <cell r="AP13">
            <v>705622</v>
          </cell>
          <cell r="AQ13">
            <v>-7885</v>
          </cell>
          <cell r="AR13">
            <v>1598194</v>
          </cell>
          <cell r="AS13">
            <v>326156</v>
          </cell>
          <cell r="AT13">
            <v>705261</v>
          </cell>
          <cell r="AU13">
            <v>4170441</v>
          </cell>
          <cell r="AV13">
            <v>2813983</v>
          </cell>
          <cell r="AW13">
            <v>239837</v>
          </cell>
          <cell r="AX13">
            <v>7293226</v>
          </cell>
          <cell r="AY13">
            <v>7433587</v>
          </cell>
          <cell r="AZ13">
            <v>47587522</v>
          </cell>
          <cell r="BA13">
            <v>37960492</v>
          </cell>
          <cell r="BB13">
            <v>4090946</v>
          </cell>
          <cell r="BC13">
            <v>90211730</v>
          </cell>
          <cell r="BD13">
            <v>93195105</v>
          </cell>
          <cell r="BE13">
            <v>315107</v>
          </cell>
          <cell r="BF13">
            <v>173960</v>
          </cell>
          <cell r="BG13">
            <v>8113211</v>
          </cell>
          <cell r="BH13">
            <v>122692</v>
          </cell>
          <cell r="BI13">
            <v>17399</v>
          </cell>
          <cell r="BJ13">
            <v>2389230</v>
          </cell>
          <cell r="BK13">
            <v>91860</v>
          </cell>
          <cell r="BL13">
            <v>446966</v>
          </cell>
          <cell r="BM13">
            <v>6844750</v>
          </cell>
          <cell r="BN13">
            <v>992388</v>
          </cell>
          <cell r="BO13">
            <v>371774</v>
          </cell>
          <cell r="BP13">
            <v>18526520</v>
          </cell>
          <cell r="BQ13">
            <v>3490546</v>
          </cell>
          <cell r="BR13">
            <v>15447</v>
          </cell>
          <cell r="BU13">
            <v>1105625</v>
          </cell>
          <cell r="BV13">
            <v>381902</v>
          </cell>
          <cell r="BW13">
            <v>227977</v>
          </cell>
          <cell r="BX13">
            <v>117048</v>
          </cell>
          <cell r="BY13">
            <v>177488</v>
          </cell>
          <cell r="BZ13">
            <v>8.7637280209715485</v>
          </cell>
          <cell r="CA13">
            <v>7.4129255226723618</v>
          </cell>
          <cell r="CB13">
            <v>5.8626293282776158</v>
          </cell>
          <cell r="CC13">
            <v>8.0845650560076834</v>
          </cell>
          <cell r="CD13">
            <v>7.976370647363936</v>
          </cell>
          <cell r="CE13">
            <v>18.795524623576746</v>
          </cell>
          <cell r="CF13">
            <v>15315</v>
          </cell>
          <cell r="CG13">
            <v>9757</v>
          </cell>
          <cell r="CH13">
            <v>697737</v>
          </cell>
          <cell r="CI13">
            <v>85551497.599999994</v>
          </cell>
          <cell r="CJ13">
            <v>89079212.200000003</v>
          </cell>
          <cell r="CK13">
            <v>3767124</v>
          </cell>
          <cell r="CL13">
            <v>3767135</v>
          </cell>
          <cell r="CM13">
            <v>2.469197928893041E-2</v>
          </cell>
          <cell r="CN13">
            <v>2.3889604483996019E-2</v>
          </cell>
          <cell r="CO13">
            <v>1.7095913972162702E-2</v>
          </cell>
          <cell r="CP13">
            <v>1.7095225099146516E-2</v>
          </cell>
          <cell r="CQ13">
            <v>86933</v>
          </cell>
        </row>
        <row r="14">
          <cell r="A14" t="str">
            <v>Florida Power &amp; Light Company_2000</v>
          </cell>
          <cell r="G14">
            <v>2903070</v>
          </cell>
          <cell r="H14">
            <v>44606</v>
          </cell>
          <cell r="I14">
            <v>240509</v>
          </cell>
          <cell r="J14">
            <v>92635</v>
          </cell>
          <cell r="K14">
            <v>77125</v>
          </cell>
          <cell r="L14">
            <v>936</v>
          </cell>
          <cell r="M14">
            <v>275549</v>
          </cell>
          <cell r="N14">
            <v>3634432</v>
          </cell>
          <cell r="O14">
            <v>3848363</v>
          </cell>
          <cell r="P14">
            <v>91799280</v>
          </cell>
          <cell r="Q14">
            <v>46319806</v>
          </cell>
          <cell r="R14">
            <v>6249851</v>
          </cell>
          <cell r="S14">
            <v>6715</v>
          </cell>
          <cell r="T14">
            <v>884632</v>
          </cell>
          <cell r="U14" t="str">
            <v>DEFUNCT</v>
          </cell>
          <cell r="V14">
            <v>24583722</v>
          </cell>
          <cell r="W14">
            <v>38055532</v>
          </cell>
          <cell r="X14">
            <v>79200416</v>
          </cell>
          <cell r="Y14">
            <v>6142</v>
          </cell>
          <cell r="Z14">
            <v>-1299128</v>
          </cell>
          <cell r="AA14">
            <v>10593386</v>
          </cell>
          <cell r="AB14">
            <v>18905255</v>
          </cell>
          <cell r="AC14">
            <v>592209</v>
          </cell>
          <cell r="AD14">
            <v>110935</v>
          </cell>
          <cell r="AE14">
            <v>1464683</v>
          </cell>
          <cell r="AF14">
            <v>358035</v>
          </cell>
          <cell r="AG14">
            <v>-539325</v>
          </cell>
          <cell r="AH14">
            <v>14645</v>
          </cell>
          <cell r="AI14">
            <v>6673780</v>
          </cell>
          <cell r="AJ14">
            <v>98789163</v>
          </cell>
          <cell r="AK14">
            <v>870769</v>
          </cell>
          <cell r="AL14">
            <v>0</v>
          </cell>
          <cell r="AM14">
            <v>3839938</v>
          </cell>
          <cell r="AN14">
            <v>87959342</v>
          </cell>
          <cell r="AO14">
            <v>3848356</v>
          </cell>
          <cell r="AP14">
            <v>675818</v>
          </cell>
          <cell r="AQ14">
            <v>-12562</v>
          </cell>
          <cell r="AR14">
            <v>1579876</v>
          </cell>
          <cell r="AS14">
            <v>352289</v>
          </cell>
          <cell r="AT14">
            <v>622923</v>
          </cell>
          <cell r="AU14">
            <v>3503551</v>
          </cell>
          <cell r="AV14">
            <v>2298963</v>
          </cell>
          <cell r="AW14">
            <v>180605</v>
          </cell>
          <cell r="AX14">
            <v>6057004</v>
          </cell>
          <cell r="AY14">
            <v>6249851</v>
          </cell>
          <cell r="AZ14">
            <v>46319806</v>
          </cell>
          <cell r="BA14">
            <v>37001161</v>
          </cell>
          <cell r="BB14">
            <v>3767606</v>
          </cell>
          <cell r="BC14">
            <v>87959342</v>
          </cell>
          <cell r="BD14">
            <v>91799280</v>
          </cell>
          <cell r="BE14">
            <v>209612</v>
          </cell>
          <cell r="BF14">
            <v>82791</v>
          </cell>
          <cell r="BG14">
            <v>7972601</v>
          </cell>
          <cell r="BH14">
            <v>91421</v>
          </cell>
          <cell r="BI14">
            <v>25993</v>
          </cell>
          <cell r="BJ14">
            <v>2276963</v>
          </cell>
          <cell r="BK14">
            <v>103390</v>
          </cell>
          <cell r="BL14">
            <v>465246</v>
          </cell>
          <cell r="BM14">
            <v>6492914</v>
          </cell>
          <cell r="BN14">
            <v>913831</v>
          </cell>
          <cell r="BO14">
            <v>399158</v>
          </cell>
          <cell r="BP14">
            <v>17902662</v>
          </cell>
          <cell r="BQ14">
            <v>3413956</v>
          </cell>
          <cell r="BR14">
            <v>16413</v>
          </cell>
          <cell r="BU14">
            <v>1121298</v>
          </cell>
          <cell r="BV14">
            <v>389936</v>
          </cell>
          <cell r="BW14">
            <v>241354</v>
          </cell>
          <cell r="BX14">
            <v>115193</v>
          </cell>
          <cell r="BY14">
            <v>170696</v>
          </cell>
          <cell r="BZ14">
            <v>7.5638291749322093</v>
          </cell>
          <cell r="CA14">
            <v>6.2132185527908161</v>
          </cell>
          <cell r="CB14">
            <v>4.7936275714604974</v>
          </cell>
          <cell r="CC14">
            <v>6.8861406443899957</v>
          </cell>
          <cell r="CD14">
            <v>6.8081699551456181</v>
          </cell>
          <cell r="CE14">
            <v>21.309295613607429</v>
          </cell>
          <cell r="CF14">
            <v>15315</v>
          </cell>
          <cell r="CG14">
            <v>9838</v>
          </cell>
          <cell r="CH14">
            <v>663256</v>
          </cell>
          <cell r="CI14">
            <v>82975796.799999997</v>
          </cell>
          <cell r="CJ14">
            <v>86599665</v>
          </cell>
          <cell r="CK14">
            <v>3690213.8</v>
          </cell>
          <cell r="CL14">
            <v>3690227.2</v>
          </cell>
          <cell r="CM14">
            <v>2.6084598454984231E-2</v>
          </cell>
          <cell r="CN14">
            <v>2.5860743822770926E-2</v>
          </cell>
          <cell r="CO14">
            <v>1.6228158783577751E-2</v>
          </cell>
          <cell r="CP14">
            <v>1.6227669875650497E-2</v>
          </cell>
          <cell r="CQ14" t="str">
            <v>NA</v>
          </cell>
        </row>
        <row r="15">
          <cell r="A15" t="str">
            <v>Alabama Power Company_2010</v>
          </cell>
          <cell r="G15">
            <v>2725591</v>
          </cell>
          <cell r="H15">
            <v>94419</v>
          </cell>
          <cell r="I15">
            <v>240655</v>
          </cell>
          <cell r="J15">
            <v>95834</v>
          </cell>
          <cell r="K15">
            <v>37962</v>
          </cell>
          <cell r="L15">
            <v>10849</v>
          </cell>
          <cell r="M15">
            <v>338129</v>
          </cell>
          <cell r="N15">
            <v>3543440</v>
          </cell>
          <cell r="O15">
            <v>1436229</v>
          </cell>
          <cell r="P15">
            <v>70512676</v>
          </cell>
          <cell r="Q15">
            <v>20417032</v>
          </cell>
          <cell r="R15">
            <v>5776886</v>
          </cell>
          <cell r="S15">
            <v>14211</v>
          </cell>
          <cell r="T15">
            <v>320058</v>
          </cell>
          <cell r="U15" t="str">
            <v>DEFUNCT</v>
          </cell>
          <cell r="V15">
            <v>13169684</v>
          </cell>
          <cell r="W15">
            <v>41996932</v>
          </cell>
          <cell r="X15">
            <v>69224009</v>
          </cell>
          <cell r="Y15">
            <v>10506</v>
          </cell>
          <cell r="Z15">
            <v>-862798</v>
          </cell>
          <cell r="AA15">
            <v>7609203</v>
          </cell>
          <cell r="AB15">
            <v>20485837</v>
          </cell>
          <cell r="AC15">
            <v>462747</v>
          </cell>
          <cell r="AD15">
            <v>78836</v>
          </cell>
          <cell r="AE15">
            <v>1251434</v>
          </cell>
          <cell r="AF15">
            <v>371718</v>
          </cell>
          <cell r="AG15">
            <v>8300</v>
          </cell>
          <cell r="AH15">
            <v>583</v>
          </cell>
          <cell r="AI15">
            <v>3375466</v>
          </cell>
          <cell r="AJ15">
            <v>74017501</v>
          </cell>
          <cell r="AK15">
            <v>212173</v>
          </cell>
          <cell r="AL15">
            <v>3696</v>
          </cell>
          <cell r="AM15">
            <v>14538785</v>
          </cell>
          <cell r="AN15">
            <v>55973891</v>
          </cell>
          <cell r="AO15">
            <v>1436229</v>
          </cell>
          <cell r="AP15">
            <v>528742</v>
          </cell>
          <cell r="AQ15">
            <v>39781</v>
          </cell>
          <cell r="AR15">
            <v>1584895</v>
          </cell>
          <cell r="AS15">
            <v>284812</v>
          </cell>
          <cell r="AT15">
            <v>483920</v>
          </cell>
          <cell r="AU15">
            <v>2283420</v>
          </cell>
          <cell r="AV15">
            <v>1534950</v>
          </cell>
          <cell r="AW15">
            <v>1230462</v>
          </cell>
          <cell r="AX15">
            <v>5075753</v>
          </cell>
          <cell r="AY15">
            <v>5776886</v>
          </cell>
          <cell r="AZ15">
            <v>20417032</v>
          </cell>
          <cell r="BA15">
            <v>14783153</v>
          </cell>
          <cell r="BB15">
            <v>20557837</v>
          </cell>
          <cell r="BC15">
            <v>55973891</v>
          </cell>
          <cell r="BD15">
            <v>70512676</v>
          </cell>
          <cell r="BE15">
            <v>1034825</v>
          </cell>
          <cell r="BF15">
            <v>60219</v>
          </cell>
          <cell r="BG15">
            <v>10597546</v>
          </cell>
          <cell r="BH15">
            <v>136374</v>
          </cell>
          <cell r="BI15">
            <v>16026</v>
          </cell>
          <cell r="BJ15">
            <v>2826074</v>
          </cell>
          <cell r="BK15">
            <v>75094</v>
          </cell>
          <cell r="BL15">
            <v>296012</v>
          </cell>
          <cell r="BM15">
            <v>5267310</v>
          </cell>
          <cell r="BN15">
            <v>1563458</v>
          </cell>
          <cell r="BO15">
            <v>178249</v>
          </cell>
          <cell r="BP15">
            <v>19876714</v>
          </cell>
          <cell r="BQ15">
            <v>1232188</v>
          </cell>
          <cell r="BR15">
            <v>5641</v>
          </cell>
          <cell r="BU15">
            <v>1422065</v>
          </cell>
          <cell r="BV15">
            <v>604216</v>
          </cell>
          <cell r="BW15">
            <v>205976</v>
          </cell>
          <cell r="BX15">
            <v>333461</v>
          </cell>
          <cell r="BY15">
            <v>144645</v>
          </cell>
          <cell r="BZ15">
            <v>11.183897835885254</v>
          </cell>
          <cell r="CA15">
            <v>10.383102982158137</v>
          </cell>
          <cell r="CB15">
            <v>5.9853670403165466</v>
          </cell>
          <cell r="CC15">
            <v>9.0680724697162827</v>
          </cell>
          <cell r="CD15">
            <v>8.1926914814578868</v>
          </cell>
          <cell r="CE15">
            <v>23.104317793357875</v>
          </cell>
          <cell r="CF15">
            <v>20116</v>
          </cell>
          <cell r="CG15">
            <v>6980</v>
          </cell>
          <cell r="CH15">
            <v>568523</v>
          </cell>
          <cell r="CI15">
            <v>55045555.799999997</v>
          </cell>
          <cell r="CJ15">
            <v>74049299.799999997</v>
          </cell>
          <cell r="CK15">
            <v>1428440.2</v>
          </cell>
          <cell r="CL15">
            <v>1428440.2</v>
          </cell>
          <cell r="CM15">
            <v>-1.426358289470131E-3</v>
          </cell>
          <cell r="CN15">
            <v>-1.8373437680049287E-2</v>
          </cell>
          <cell r="CO15">
            <v>3.7289279467720426E-3</v>
          </cell>
          <cell r="CP15">
            <v>3.7289279467720426E-3</v>
          </cell>
          <cell r="CQ15">
            <v>618</v>
          </cell>
        </row>
        <row r="16">
          <cell r="A16" t="str">
            <v>Alabama Power Company_2009</v>
          </cell>
          <cell r="G16">
            <v>2630157</v>
          </cell>
          <cell r="H16">
            <v>73161</v>
          </cell>
          <cell r="I16">
            <v>204711</v>
          </cell>
          <cell r="J16">
            <v>101814</v>
          </cell>
          <cell r="K16">
            <v>30150</v>
          </cell>
          <cell r="L16">
            <v>11004</v>
          </cell>
          <cell r="M16">
            <v>279465</v>
          </cell>
          <cell r="N16">
            <v>3330463</v>
          </cell>
          <cell r="O16">
            <v>1435611</v>
          </cell>
          <cell r="P16">
            <v>71369366</v>
          </cell>
          <cell r="Q16">
            <v>18071471</v>
          </cell>
          <cell r="R16">
            <v>5353936</v>
          </cell>
          <cell r="S16">
            <v>18835</v>
          </cell>
          <cell r="T16">
            <v>378756</v>
          </cell>
          <cell r="U16" t="str">
            <v>DEFUNCT</v>
          </cell>
          <cell r="V16">
            <v>13973577</v>
          </cell>
          <cell r="W16">
            <v>40053247</v>
          </cell>
          <cell r="X16">
            <v>68773229</v>
          </cell>
          <cell r="Y16">
            <v>10493</v>
          </cell>
          <cell r="Z16">
            <v>-1240244</v>
          </cell>
          <cell r="AA16">
            <v>7204966</v>
          </cell>
          <cell r="AB16">
            <v>19803837</v>
          </cell>
          <cell r="AC16">
            <v>462884</v>
          </cell>
          <cell r="AD16">
            <v>78412</v>
          </cell>
          <cell r="AE16">
            <v>1189439</v>
          </cell>
          <cell r="AF16">
            <v>359630</v>
          </cell>
          <cell r="AG16">
            <v>5871</v>
          </cell>
          <cell r="AH16">
            <v>678</v>
          </cell>
          <cell r="AI16">
            <v>3081935</v>
          </cell>
          <cell r="AJ16">
            <v>74581333</v>
          </cell>
          <cell r="AK16">
            <v>214101</v>
          </cell>
          <cell r="AL16">
            <v>3493</v>
          </cell>
          <cell r="AM16">
            <v>20339303</v>
          </cell>
          <cell r="AN16">
            <v>51030063</v>
          </cell>
          <cell r="AO16">
            <v>1435611</v>
          </cell>
          <cell r="AP16">
            <v>530810</v>
          </cell>
          <cell r="AQ16">
            <v>49906</v>
          </cell>
          <cell r="AR16">
            <v>1465567</v>
          </cell>
          <cell r="AS16">
            <v>263417</v>
          </cell>
          <cell r="AT16">
            <v>483350</v>
          </cell>
          <cell r="AU16">
            <v>1961678</v>
          </cell>
          <cell r="AV16">
            <v>1429601</v>
          </cell>
          <cell r="AW16">
            <v>1080208</v>
          </cell>
          <cell r="AX16">
            <v>4497081</v>
          </cell>
          <cell r="AY16">
            <v>5353936</v>
          </cell>
          <cell r="AZ16">
            <v>18071471</v>
          </cell>
          <cell r="BA16">
            <v>14186970</v>
          </cell>
          <cell r="BB16">
            <v>18554028</v>
          </cell>
          <cell r="BC16">
            <v>51030063</v>
          </cell>
          <cell r="BD16">
            <v>71369366</v>
          </cell>
          <cell r="BE16">
            <v>589332</v>
          </cell>
          <cell r="BF16">
            <v>57927</v>
          </cell>
          <cell r="BG16">
            <v>9626576</v>
          </cell>
          <cell r="BH16">
            <v>159052</v>
          </cell>
          <cell r="BI16">
            <v>16497</v>
          </cell>
          <cell r="BJ16">
            <v>2702564</v>
          </cell>
          <cell r="BK16">
            <v>92552</v>
          </cell>
          <cell r="BL16">
            <v>313134</v>
          </cell>
          <cell r="BM16">
            <v>5045711</v>
          </cell>
          <cell r="BN16">
            <v>1132202</v>
          </cell>
          <cell r="BO16">
            <v>195187</v>
          </cell>
          <cell r="BP16">
            <v>18491913</v>
          </cell>
          <cell r="BQ16">
            <v>1228000</v>
          </cell>
          <cell r="BR16">
            <v>5910</v>
          </cell>
          <cell r="BU16">
            <v>1215101</v>
          </cell>
          <cell r="BV16">
            <v>514795</v>
          </cell>
          <cell r="BW16">
            <v>185005</v>
          </cell>
          <cell r="BX16">
            <v>276128</v>
          </cell>
          <cell r="BY16">
            <v>142968</v>
          </cell>
          <cell r="BZ16">
            <v>10.855109691955901</v>
          </cell>
          <cell r="CA16">
            <v>10.076859258883328</v>
          </cell>
          <cell r="CB16">
            <v>5.8219595227516097</v>
          </cell>
          <cell r="CC16">
            <v>8.8126111072996327</v>
          </cell>
          <cell r="CD16">
            <v>7.5017284026314597</v>
          </cell>
          <cell r="CE16">
            <v>29.449116500458729</v>
          </cell>
          <cell r="CF16">
            <v>20116</v>
          </cell>
          <cell r="CG16">
            <v>6980</v>
          </cell>
          <cell r="CH16">
            <v>580716</v>
          </cell>
          <cell r="CI16">
            <v>54987560.799999997</v>
          </cell>
          <cell r="CJ16">
            <v>75271357</v>
          </cell>
          <cell r="CK16">
            <v>1420144.6</v>
          </cell>
          <cell r="CL16">
            <v>1420144.6</v>
          </cell>
          <cell r="CM16">
            <v>-1.7303821968578936E-2</v>
          </cell>
          <cell r="CN16">
            <v>-1.41051897982718E-2</v>
          </cell>
          <cell r="CO16">
            <v>5.7916346085438164E-3</v>
          </cell>
          <cell r="CP16">
            <v>5.7916346085438164E-3</v>
          </cell>
          <cell r="CQ16">
            <v>241</v>
          </cell>
        </row>
        <row r="17">
          <cell r="A17" t="str">
            <v>Alabama Power Company_2008</v>
          </cell>
          <cell r="G17">
            <v>3256376</v>
          </cell>
          <cell r="H17">
            <v>79037</v>
          </cell>
          <cell r="I17">
            <v>198088</v>
          </cell>
          <cell r="J17">
            <v>107273</v>
          </cell>
          <cell r="K17">
            <v>34841</v>
          </cell>
          <cell r="L17">
            <v>13564</v>
          </cell>
          <cell r="M17">
            <v>292366</v>
          </cell>
          <cell r="N17">
            <v>3981545</v>
          </cell>
          <cell r="O17">
            <v>1435370</v>
          </cell>
          <cell r="P17">
            <v>75436226</v>
          </cell>
          <cell r="Q17">
            <v>18379801</v>
          </cell>
          <cell r="R17">
            <v>5882666</v>
          </cell>
          <cell r="S17">
            <v>16290</v>
          </cell>
          <cell r="T17">
            <v>688318</v>
          </cell>
          <cell r="U17" t="str">
            <v>DEFUNCT</v>
          </cell>
          <cell r="V17">
            <v>14076997</v>
          </cell>
          <cell r="W17">
            <v>46385448</v>
          </cell>
          <cell r="X17">
            <v>69989917</v>
          </cell>
          <cell r="Y17">
            <v>10467</v>
          </cell>
          <cell r="Z17">
            <v>-1386637</v>
          </cell>
          <cell r="AA17">
            <v>6873757</v>
          </cell>
          <cell r="AB17">
            <v>18700998</v>
          </cell>
          <cell r="AC17">
            <v>599568</v>
          </cell>
          <cell r="AD17">
            <v>69947</v>
          </cell>
          <cell r="AE17">
            <v>1363092</v>
          </cell>
          <cell r="AF17">
            <v>504308</v>
          </cell>
          <cell r="AG17">
            <v>6849</v>
          </cell>
          <cell r="AH17">
            <v>1182</v>
          </cell>
          <cell r="AI17">
            <v>3442090</v>
          </cell>
          <cell r="AJ17">
            <v>79005475</v>
          </cell>
          <cell r="AK17">
            <v>197824</v>
          </cell>
          <cell r="AL17">
            <v>3459</v>
          </cell>
          <cell r="AM17">
            <v>20229031</v>
          </cell>
          <cell r="AN17">
            <v>55207195</v>
          </cell>
          <cell r="AO17">
            <v>1435370</v>
          </cell>
          <cell r="AP17">
            <v>547845</v>
          </cell>
          <cell r="AQ17">
            <v>56229</v>
          </cell>
          <cell r="AR17">
            <v>1643682</v>
          </cell>
          <cell r="AS17">
            <v>258501</v>
          </cell>
          <cell r="AT17">
            <v>620750</v>
          </cell>
          <cell r="AU17">
            <v>1997603</v>
          </cell>
          <cell r="AV17">
            <v>1459466</v>
          </cell>
          <cell r="AW17">
            <v>1381100</v>
          </cell>
          <cell r="AX17">
            <v>4862281</v>
          </cell>
          <cell r="AY17">
            <v>5882666</v>
          </cell>
          <cell r="AZ17">
            <v>18379801</v>
          </cell>
          <cell r="BA17">
            <v>14551495</v>
          </cell>
          <cell r="BB17">
            <v>22074616</v>
          </cell>
          <cell r="BC17">
            <v>55207195</v>
          </cell>
          <cell r="BD17">
            <v>75436226</v>
          </cell>
          <cell r="BE17">
            <v>640342</v>
          </cell>
          <cell r="BF17">
            <v>78483</v>
          </cell>
          <cell r="BG17">
            <v>9095649</v>
          </cell>
          <cell r="BH17">
            <v>134557</v>
          </cell>
          <cell r="BI17">
            <v>17548</v>
          </cell>
          <cell r="BJ17">
            <v>2560010</v>
          </cell>
          <cell r="BK17">
            <v>72912</v>
          </cell>
          <cell r="BL17">
            <v>313713</v>
          </cell>
          <cell r="BM17">
            <v>4826853</v>
          </cell>
          <cell r="BN17">
            <v>1145946</v>
          </cell>
          <cell r="BO17">
            <v>181321</v>
          </cell>
          <cell r="BP17">
            <v>17556705</v>
          </cell>
          <cell r="BQ17">
            <v>1212244</v>
          </cell>
          <cell r="BR17">
            <v>5885</v>
          </cell>
          <cell r="BU17">
            <v>1253771</v>
          </cell>
          <cell r="BV17">
            <v>528602</v>
          </cell>
          <cell r="BW17">
            <v>188554</v>
          </cell>
          <cell r="BX17">
            <v>280590</v>
          </cell>
          <cell r="BY17">
            <v>155678</v>
          </cell>
          <cell r="BZ17">
            <v>10.868469141749685</v>
          </cell>
          <cell r="CA17">
            <v>10.029663618755324</v>
          </cell>
          <cell r="CB17">
            <v>6.2565074744675062</v>
          </cell>
          <cell r="CC17">
            <v>8.8073320877831236</v>
          </cell>
          <cell r="CD17">
            <v>7.7981976457836053</v>
          </cell>
          <cell r="CE17">
            <v>33.936100145750245</v>
          </cell>
          <cell r="CF17">
            <v>20116</v>
          </cell>
          <cell r="CG17">
            <v>6980</v>
          </cell>
          <cell r="CH17">
            <v>604074</v>
          </cell>
          <cell r="CI17">
            <v>55630328.200000003</v>
          </cell>
          <cell r="CJ17">
            <v>76268796.400000006</v>
          </cell>
          <cell r="CK17">
            <v>1408853.2</v>
          </cell>
          <cell r="CL17">
            <v>1408853.2</v>
          </cell>
          <cell r="CM17">
            <v>3.5267534696257208E-3</v>
          </cell>
          <cell r="CN17">
            <v>-2.4223367568642074E-3</v>
          </cell>
          <cell r="CO17">
            <v>8.022486664241546E-3</v>
          </cell>
          <cell r="CP17">
            <v>8.022486664241546E-3</v>
          </cell>
          <cell r="CQ17">
            <v>10127</v>
          </cell>
        </row>
        <row r="18">
          <cell r="A18" t="str">
            <v>Alabama Power Company_2007</v>
          </cell>
          <cell r="G18">
            <v>2682794</v>
          </cell>
          <cell r="H18">
            <v>66121</v>
          </cell>
          <cell r="I18">
            <v>190845</v>
          </cell>
          <cell r="J18">
            <v>99745</v>
          </cell>
          <cell r="K18">
            <v>34400</v>
          </cell>
          <cell r="L18">
            <v>13463</v>
          </cell>
          <cell r="M18">
            <v>299766</v>
          </cell>
          <cell r="N18">
            <v>3387133</v>
          </cell>
          <cell r="O18">
            <v>1425243</v>
          </cell>
          <cell r="P18">
            <v>75564806</v>
          </cell>
          <cell r="Q18">
            <v>18874039</v>
          </cell>
          <cell r="R18">
            <v>5178092</v>
          </cell>
          <cell r="S18">
            <v>13843</v>
          </cell>
          <cell r="T18">
            <v>583036</v>
          </cell>
          <cell r="U18" t="str">
            <v>DEFUNCT</v>
          </cell>
          <cell r="V18">
            <v>13097867</v>
          </cell>
          <cell r="W18">
            <v>48374119</v>
          </cell>
          <cell r="X18">
            <v>69826121</v>
          </cell>
          <cell r="Y18">
            <v>10237</v>
          </cell>
          <cell r="Z18">
            <v>-1155496</v>
          </cell>
          <cell r="AA18">
            <v>6544089</v>
          </cell>
          <cell r="AB18">
            <v>17571081</v>
          </cell>
          <cell r="AC18">
            <v>516331</v>
          </cell>
          <cell r="AD18">
            <v>64974</v>
          </cell>
          <cell r="AE18">
            <v>1032699</v>
          </cell>
          <cell r="AF18">
            <v>589581</v>
          </cell>
          <cell r="AG18">
            <v>6680</v>
          </cell>
          <cell r="AH18">
            <v>2355</v>
          </cell>
          <cell r="AI18">
            <v>3653417</v>
          </cell>
          <cell r="AJ18">
            <v>79347725</v>
          </cell>
          <cell r="AK18">
            <v>197480</v>
          </cell>
          <cell r="AL18">
            <v>3394</v>
          </cell>
          <cell r="AM18">
            <v>18922975</v>
          </cell>
          <cell r="AN18">
            <v>56641831</v>
          </cell>
          <cell r="AO18">
            <v>1425243</v>
          </cell>
          <cell r="AP18">
            <v>518676</v>
          </cell>
          <cell r="AQ18">
            <v>55822</v>
          </cell>
          <cell r="AR18">
            <v>1288238</v>
          </cell>
          <cell r="AS18">
            <v>230662</v>
          </cell>
          <cell r="AT18">
            <v>534534</v>
          </cell>
          <cell r="AU18">
            <v>1833563</v>
          </cell>
          <cell r="AV18">
            <v>1313642</v>
          </cell>
          <cell r="AW18">
            <v>1238368</v>
          </cell>
          <cell r="AX18">
            <v>4406956</v>
          </cell>
          <cell r="AY18">
            <v>5178092</v>
          </cell>
          <cell r="AZ18">
            <v>18874039</v>
          </cell>
          <cell r="BA18">
            <v>14761243</v>
          </cell>
          <cell r="BB18">
            <v>22805675</v>
          </cell>
          <cell r="BC18">
            <v>56641831</v>
          </cell>
          <cell r="BD18">
            <v>75564806</v>
          </cell>
          <cell r="BE18">
            <v>267972</v>
          </cell>
          <cell r="BF18">
            <v>39397</v>
          </cell>
          <cell r="BG18">
            <v>8540790</v>
          </cell>
          <cell r="BH18">
            <v>141334</v>
          </cell>
          <cell r="BI18">
            <v>13386</v>
          </cell>
          <cell r="BJ18">
            <v>2435550</v>
          </cell>
          <cell r="BK18">
            <v>56838</v>
          </cell>
          <cell r="BL18">
            <v>290603</v>
          </cell>
          <cell r="BM18">
            <v>4586035</v>
          </cell>
          <cell r="BN18">
            <v>784034</v>
          </cell>
          <cell r="BO18">
            <v>121070</v>
          </cell>
          <cell r="BP18">
            <v>16592240</v>
          </cell>
          <cell r="BQ18">
            <v>1202491</v>
          </cell>
          <cell r="BR18">
            <v>5795</v>
          </cell>
          <cell r="BU18">
            <v>1183413</v>
          </cell>
          <cell r="BV18">
            <v>479074</v>
          </cell>
          <cell r="BW18">
            <v>165688</v>
          </cell>
          <cell r="BX18">
            <v>255539</v>
          </cell>
          <cell r="BY18">
            <v>147608</v>
          </cell>
          <cell r="BZ18">
            <v>9.7147356747540901</v>
          </cell>
          <cell r="CA18">
            <v>8.8992641066880349</v>
          </cell>
          <cell r="CB18">
            <v>5.4300870287768284</v>
          </cell>
          <cell r="CC18">
            <v>7.7803911388387146</v>
          </cell>
          <cell r="CD18">
            <v>6.8525180889103323</v>
          </cell>
          <cell r="CE18">
            <v>33.314434158373395</v>
          </cell>
          <cell r="CF18">
            <v>20116</v>
          </cell>
          <cell r="CG18">
            <v>6980</v>
          </cell>
          <cell r="CH18">
            <v>574498</v>
          </cell>
          <cell r="CI18">
            <v>55030493.200000003</v>
          </cell>
          <cell r="CJ18">
            <v>76559334.599999994</v>
          </cell>
          <cell r="CK18">
            <v>1394403.2</v>
          </cell>
          <cell r="CL18">
            <v>1394411</v>
          </cell>
          <cell r="CM18">
            <v>1.6435938625894098E-2</v>
          </cell>
          <cell r="CN18">
            <v>-3.4681915211071113E-3</v>
          </cell>
          <cell r="CO18">
            <v>8.953068206444037E-3</v>
          </cell>
          <cell r="CP18">
            <v>8.9472949078075459E-3</v>
          </cell>
          <cell r="CQ18">
            <v>15495</v>
          </cell>
        </row>
        <row r="19">
          <cell r="A19" t="str">
            <v>Alabama Power Company_2006</v>
          </cell>
          <cell r="G19">
            <v>2537807</v>
          </cell>
          <cell r="H19">
            <v>64198</v>
          </cell>
          <cell r="I19">
            <v>173488</v>
          </cell>
          <cell r="J19">
            <v>95023</v>
          </cell>
          <cell r="K19">
            <v>30484</v>
          </cell>
          <cell r="L19">
            <v>14554</v>
          </cell>
          <cell r="M19">
            <v>280731</v>
          </cell>
          <cell r="N19">
            <v>3196284</v>
          </cell>
          <cell r="O19">
            <v>1409748</v>
          </cell>
          <cell r="P19">
            <v>77363425</v>
          </cell>
          <cell r="Q19">
            <v>18632935</v>
          </cell>
          <cell r="R19">
            <v>4846311</v>
          </cell>
          <cell r="S19">
            <v>12891</v>
          </cell>
          <cell r="T19">
            <v>532793</v>
          </cell>
          <cell r="U19" t="str">
            <v>DEFUNCT</v>
          </cell>
          <cell r="V19">
            <v>14039622</v>
          </cell>
          <cell r="W19">
            <v>48687027</v>
          </cell>
          <cell r="X19">
            <v>71967383</v>
          </cell>
          <cell r="Y19">
            <v>10186</v>
          </cell>
          <cell r="Z19">
            <v>-903140</v>
          </cell>
          <cell r="AA19">
            <v>6217691</v>
          </cell>
          <cell r="AB19">
            <v>16534380</v>
          </cell>
          <cell r="AC19">
            <v>483990</v>
          </cell>
          <cell r="AD19">
            <v>66444</v>
          </cell>
          <cell r="AE19">
            <v>1005768</v>
          </cell>
          <cell r="AF19">
            <v>355653</v>
          </cell>
          <cell r="AG19">
            <v>5862</v>
          </cell>
          <cell r="AH19">
            <v>4078</v>
          </cell>
          <cell r="AI19">
            <v>3243770</v>
          </cell>
          <cell r="AJ19">
            <v>80739382</v>
          </cell>
          <cell r="AK19">
            <v>196009</v>
          </cell>
          <cell r="AL19">
            <v>3437</v>
          </cell>
          <cell r="AM19">
            <v>20988626</v>
          </cell>
          <cell r="AN19">
            <v>56374799</v>
          </cell>
          <cell r="AO19">
            <v>1409748</v>
          </cell>
          <cell r="AP19">
            <v>501349</v>
          </cell>
          <cell r="AQ19">
            <v>58587</v>
          </cell>
          <cell r="AR19">
            <v>1238906</v>
          </cell>
          <cell r="AS19">
            <v>224047</v>
          </cell>
          <cell r="AT19">
            <v>501620</v>
          </cell>
          <cell r="AU19">
            <v>1664304</v>
          </cell>
          <cell r="AV19">
            <v>1169146</v>
          </cell>
          <cell r="AW19">
            <v>1143515</v>
          </cell>
          <cell r="AX19">
            <v>3995731</v>
          </cell>
          <cell r="AY19">
            <v>4846311</v>
          </cell>
          <cell r="AZ19">
            <v>18632935</v>
          </cell>
          <cell r="BA19">
            <v>14314466</v>
          </cell>
          <cell r="BB19">
            <v>23227952</v>
          </cell>
          <cell r="BC19">
            <v>56374799</v>
          </cell>
          <cell r="BD19">
            <v>77363425</v>
          </cell>
          <cell r="BE19">
            <v>363318</v>
          </cell>
          <cell r="BF19">
            <v>22352</v>
          </cell>
          <cell r="BG19">
            <v>8312172</v>
          </cell>
          <cell r="BH19">
            <v>111000</v>
          </cell>
          <cell r="BI19">
            <v>8848</v>
          </cell>
          <cell r="BJ19">
            <v>2307474</v>
          </cell>
          <cell r="BK19">
            <v>58382</v>
          </cell>
          <cell r="BL19">
            <v>300956</v>
          </cell>
          <cell r="BM19">
            <v>4352425</v>
          </cell>
          <cell r="BN19">
            <v>816960</v>
          </cell>
          <cell r="BO19">
            <v>116419</v>
          </cell>
          <cell r="BP19">
            <v>15929322</v>
          </cell>
          <cell r="BQ19">
            <v>1189597</v>
          </cell>
          <cell r="BR19">
            <v>5634</v>
          </cell>
          <cell r="BU19">
            <v>1101427</v>
          </cell>
          <cell r="BV19">
            <v>442950</v>
          </cell>
          <cell r="BW19">
            <v>157603</v>
          </cell>
          <cell r="BX19">
            <v>233138</v>
          </cell>
          <cell r="BY19">
            <v>140061</v>
          </cell>
          <cell r="BZ19">
            <v>8.9320549875797877</v>
          </cell>
          <cell r="CA19">
            <v>8.1675837575778232</v>
          </cell>
          <cell r="CB19">
            <v>4.9230125841486156</v>
          </cell>
          <cell r="CC19">
            <v>7.0877964460680385</v>
          </cell>
          <cell r="CD19">
            <v>6.2643439066975128</v>
          </cell>
          <cell r="CE19">
            <v>28.751282160802308</v>
          </cell>
          <cell r="CF19">
            <v>20116</v>
          </cell>
          <cell r="CG19">
            <v>6796</v>
          </cell>
          <cell r="CH19">
            <v>559936</v>
          </cell>
          <cell r="CI19">
            <v>54116765</v>
          </cell>
          <cell r="CJ19">
            <v>76563078.799999997</v>
          </cell>
          <cell r="CK19">
            <v>1379287</v>
          </cell>
          <cell r="CL19">
            <v>1379302.3999999999</v>
          </cell>
          <cell r="CM19">
            <v>1.600106835363313E-2</v>
          </cell>
          <cell r="CN19">
            <v>4.6660042687054482E-3</v>
          </cell>
          <cell r="CO19">
            <v>8.7494091290387654E-3</v>
          </cell>
          <cell r="CP19">
            <v>8.7437289172513921E-3</v>
          </cell>
          <cell r="CQ19">
            <v>14997</v>
          </cell>
        </row>
        <row r="20">
          <cell r="A20" t="str">
            <v>Alabama Power Company_2005</v>
          </cell>
          <cell r="G20">
            <v>2331018</v>
          </cell>
          <cell r="H20">
            <v>56922</v>
          </cell>
          <cell r="I20">
            <v>170839</v>
          </cell>
          <cell r="J20">
            <v>92603</v>
          </cell>
          <cell r="K20">
            <v>32150</v>
          </cell>
          <cell r="L20">
            <v>13791</v>
          </cell>
          <cell r="M20">
            <v>261911</v>
          </cell>
          <cell r="N20">
            <v>2959234</v>
          </cell>
          <cell r="O20">
            <v>1394751</v>
          </cell>
          <cell r="P20">
            <v>76622962</v>
          </cell>
          <cell r="Q20">
            <v>18073783</v>
          </cell>
          <cell r="R20">
            <v>4461784</v>
          </cell>
          <cell r="S20">
            <v>8654</v>
          </cell>
          <cell r="T20">
            <v>565228</v>
          </cell>
          <cell r="U20" t="str">
            <v>DEFUNCT</v>
          </cell>
          <cell r="V20">
            <v>13739540</v>
          </cell>
          <cell r="W20">
            <v>47546533</v>
          </cell>
          <cell r="X20">
            <v>71194606</v>
          </cell>
          <cell r="Y20">
            <v>10172</v>
          </cell>
          <cell r="Z20">
            <v>-810916</v>
          </cell>
          <cell r="AA20">
            <v>5895479</v>
          </cell>
          <cell r="AB20">
            <v>15744605</v>
          </cell>
          <cell r="AC20">
            <v>406607</v>
          </cell>
          <cell r="AD20">
            <v>63778</v>
          </cell>
          <cell r="AE20">
            <v>845388</v>
          </cell>
          <cell r="AF20">
            <v>407841</v>
          </cell>
          <cell r="AG20">
            <v>5489</v>
          </cell>
          <cell r="AH20">
            <v>2747</v>
          </cell>
          <cell r="AI20">
            <v>2913190</v>
          </cell>
          <cell r="AJ20">
            <v>79667829</v>
          </cell>
          <cell r="AK20">
            <v>195126</v>
          </cell>
          <cell r="AL20">
            <v>3589</v>
          </cell>
          <cell r="AM20">
            <v>20939046</v>
          </cell>
          <cell r="AN20">
            <v>55683916</v>
          </cell>
          <cell r="AO20">
            <v>1394751</v>
          </cell>
          <cell r="AP20">
            <v>478168</v>
          </cell>
          <cell r="AQ20">
            <v>48267</v>
          </cell>
          <cell r="AR20">
            <v>1096962</v>
          </cell>
          <cell r="AS20">
            <v>211254</v>
          </cell>
          <cell r="AT20">
            <v>422138</v>
          </cell>
          <cell r="AU20">
            <v>1476211</v>
          </cell>
          <cell r="AV20">
            <v>1061889</v>
          </cell>
          <cell r="AW20">
            <v>1065576</v>
          </cell>
          <cell r="AX20">
            <v>3621421</v>
          </cell>
          <cell r="AY20">
            <v>4461784</v>
          </cell>
          <cell r="AZ20">
            <v>18073783</v>
          </cell>
          <cell r="BA20">
            <v>14055631</v>
          </cell>
          <cell r="BB20">
            <v>23355787</v>
          </cell>
          <cell r="BC20">
            <v>55683916</v>
          </cell>
          <cell r="BD20">
            <v>76622962</v>
          </cell>
          <cell r="BE20">
            <v>390370</v>
          </cell>
          <cell r="BF20">
            <v>55517</v>
          </cell>
          <cell r="BG20">
            <v>7971240</v>
          </cell>
          <cell r="BH20">
            <v>116297</v>
          </cell>
          <cell r="BI20">
            <v>9191</v>
          </cell>
          <cell r="BJ20">
            <v>2205327</v>
          </cell>
          <cell r="BK20">
            <v>71617</v>
          </cell>
          <cell r="BL20">
            <v>258051</v>
          </cell>
          <cell r="BM20">
            <v>4109909</v>
          </cell>
          <cell r="BN20">
            <v>812836</v>
          </cell>
          <cell r="BO20">
            <v>154236</v>
          </cell>
          <cell r="BP20">
            <v>15230188</v>
          </cell>
          <cell r="BQ20">
            <v>1177707</v>
          </cell>
          <cell r="BR20">
            <v>5407</v>
          </cell>
          <cell r="BU20">
            <v>1072744</v>
          </cell>
          <cell r="BV20">
            <v>444528</v>
          </cell>
          <cell r="BW20">
            <v>147476</v>
          </cell>
          <cell r="BX20">
            <v>251574</v>
          </cell>
          <cell r="BY20">
            <v>138544</v>
          </cell>
          <cell r="BZ20">
            <v>8.1676923973248989</v>
          </cell>
          <cell r="CA20">
            <v>7.5549009503735549</v>
          </cell>
          <cell r="CB20">
            <v>4.5623639229112678</v>
          </cell>
          <cell r="CC20">
            <v>6.5035314685842138</v>
          </cell>
          <cell r="CD20">
            <v>5.8230377468310346</v>
          </cell>
          <cell r="CE20">
            <v>31.202180002438489</v>
          </cell>
          <cell r="CF20">
            <v>20116</v>
          </cell>
          <cell r="CG20">
            <v>6621</v>
          </cell>
          <cell r="CH20">
            <v>526435</v>
          </cell>
          <cell r="CI20">
            <v>52709366.399999999</v>
          </cell>
          <cell r="CJ20">
            <v>75571056.599999994</v>
          </cell>
          <cell r="CK20">
            <v>1364659.2</v>
          </cell>
          <cell r="CL20">
            <v>1364681.8</v>
          </cell>
          <cell r="CM20">
            <v>2.4495340047795633E-2</v>
          </cell>
          <cell r="CN20">
            <v>1.1393360523770379E-2</v>
          </cell>
          <cell r="CO20">
            <v>8.5523834720191427E-3</v>
          </cell>
          <cell r="CP20">
            <v>8.5469507240620857E-3</v>
          </cell>
          <cell r="CQ20">
            <v>15597</v>
          </cell>
        </row>
        <row r="21">
          <cell r="A21" t="str">
            <v>Alabama Power Company_2004</v>
          </cell>
          <cell r="G21">
            <v>1988801</v>
          </cell>
          <cell r="H21">
            <v>50262</v>
          </cell>
          <cell r="I21">
            <v>140188</v>
          </cell>
          <cell r="J21">
            <v>84468</v>
          </cell>
          <cell r="K21">
            <v>29365</v>
          </cell>
          <cell r="L21">
            <v>12550</v>
          </cell>
          <cell r="M21">
            <v>241161</v>
          </cell>
          <cell r="N21">
            <v>2546794</v>
          </cell>
          <cell r="O21">
            <v>1379154</v>
          </cell>
          <cell r="P21">
            <v>76356563</v>
          </cell>
          <cell r="Q21">
            <v>17368321</v>
          </cell>
          <cell r="R21">
            <v>4084979</v>
          </cell>
          <cell r="S21">
            <v>5546</v>
          </cell>
          <cell r="T21">
            <v>486807</v>
          </cell>
          <cell r="U21" t="str">
            <v>DEFUNCT</v>
          </cell>
          <cell r="V21">
            <v>13147985</v>
          </cell>
          <cell r="W21">
            <v>45874175</v>
          </cell>
          <cell r="X21">
            <v>69980239</v>
          </cell>
          <cell r="Y21">
            <v>10123</v>
          </cell>
          <cell r="Z21">
            <v>-753139</v>
          </cell>
          <cell r="AA21">
            <v>5677770</v>
          </cell>
          <cell r="AB21">
            <v>15084292</v>
          </cell>
          <cell r="AC21">
            <v>357358</v>
          </cell>
          <cell r="AD21">
            <v>60809</v>
          </cell>
          <cell r="AE21">
            <v>700748</v>
          </cell>
          <cell r="AF21">
            <v>354994</v>
          </cell>
          <cell r="AG21">
            <v>-15370</v>
          </cell>
          <cell r="AH21">
            <v>1024</v>
          </cell>
          <cell r="AI21">
            <v>3265406</v>
          </cell>
          <cell r="AJ21">
            <v>79754344</v>
          </cell>
          <cell r="AK21">
            <v>194483</v>
          </cell>
          <cell r="AL21">
            <v>3769</v>
          </cell>
          <cell r="AM21">
            <v>22112663</v>
          </cell>
          <cell r="AN21">
            <v>54243900</v>
          </cell>
          <cell r="AO21">
            <v>1379154</v>
          </cell>
          <cell r="AP21">
            <v>464616</v>
          </cell>
          <cell r="AQ21">
            <v>33639</v>
          </cell>
          <cell r="AR21">
            <v>905872</v>
          </cell>
          <cell r="AS21">
            <v>205498</v>
          </cell>
          <cell r="AT21">
            <v>378060</v>
          </cell>
          <cell r="AU21">
            <v>1346669</v>
          </cell>
          <cell r="AV21">
            <v>980428</v>
          </cell>
          <cell r="AW21">
            <v>948872</v>
          </cell>
          <cell r="AX21">
            <v>3292828</v>
          </cell>
          <cell r="AY21">
            <v>4084979</v>
          </cell>
          <cell r="AZ21">
            <v>17368321</v>
          </cell>
          <cell r="BA21">
            <v>13818197</v>
          </cell>
          <cell r="BB21">
            <v>22859130</v>
          </cell>
          <cell r="BC21">
            <v>54243900</v>
          </cell>
          <cell r="BD21">
            <v>76356563</v>
          </cell>
          <cell r="BE21">
            <v>187604</v>
          </cell>
          <cell r="BF21">
            <v>74847</v>
          </cell>
          <cell r="BG21">
            <v>7636378</v>
          </cell>
          <cell r="BH21">
            <v>123461</v>
          </cell>
          <cell r="BI21">
            <v>20107</v>
          </cell>
          <cell r="BJ21">
            <v>2098241</v>
          </cell>
          <cell r="BK21">
            <v>40763</v>
          </cell>
          <cell r="BL21">
            <v>240588</v>
          </cell>
          <cell r="BM21">
            <v>3923860</v>
          </cell>
          <cell r="BN21">
            <v>595173</v>
          </cell>
          <cell r="BO21">
            <v>166438</v>
          </cell>
          <cell r="BP21">
            <v>14571991</v>
          </cell>
          <cell r="BQ21">
            <v>1166140</v>
          </cell>
          <cell r="BR21">
            <v>5174</v>
          </cell>
          <cell r="BU21">
            <v>956442</v>
          </cell>
          <cell r="BV21">
            <v>398449</v>
          </cell>
          <cell r="BW21">
            <v>144689</v>
          </cell>
          <cell r="BX21">
            <v>205124</v>
          </cell>
          <cell r="BY21">
            <v>126383</v>
          </cell>
          <cell r="BZ21">
            <v>7.7535934532762267</v>
          </cell>
          <cell r="CA21">
            <v>7.0951948362004105</v>
          </cell>
          <cell r="CB21">
            <v>4.150954126425634</v>
          </cell>
          <cell r="CC21">
            <v>6.0704116038854137</v>
          </cell>
          <cell r="CD21">
            <v>5.3498728066112671</v>
          </cell>
          <cell r="CE21">
            <v>26.606939105439707</v>
          </cell>
          <cell r="CF21">
            <v>20116</v>
          </cell>
          <cell r="CG21">
            <v>6745</v>
          </cell>
          <cell r="CH21">
            <v>498255</v>
          </cell>
          <cell r="CI21">
            <v>51986139.799999997</v>
          </cell>
          <cell r="CJ21">
            <v>74611718</v>
          </cell>
          <cell r="CK21">
            <v>1350143.4</v>
          </cell>
          <cell r="CL21">
            <v>1350173</v>
          </cell>
          <cell r="CM21">
            <v>8.2224511301893788E-3</v>
          </cell>
          <cell r="CN21">
            <v>1.2307868962990298E-2</v>
          </cell>
          <cell r="CO21">
            <v>8.4745935376702164E-3</v>
          </cell>
          <cell r="CP21">
            <v>8.4692544365290168E-3</v>
          </cell>
          <cell r="CQ21">
            <v>15995</v>
          </cell>
        </row>
        <row r="22">
          <cell r="A22" t="str">
            <v>Alabama Power Company_2003</v>
          </cell>
          <cell r="G22">
            <v>1778983</v>
          </cell>
          <cell r="H22">
            <v>49047</v>
          </cell>
          <cell r="I22">
            <v>138587</v>
          </cell>
          <cell r="J22">
            <v>88607</v>
          </cell>
          <cell r="K22">
            <v>33682</v>
          </cell>
          <cell r="L22">
            <v>12101</v>
          </cell>
          <cell r="M22">
            <v>210924</v>
          </cell>
          <cell r="N22">
            <v>2311931</v>
          </cell>
          <cell r="O22">
            <v>1363159</v>
          </cell>
          <cell r="P22">
            <v>76888917</v>
          </cell>
          <cell r="Q22">
            <v>16959566</v>
          </cell>
          <cell r="R22">
            <v>3821697</v>
          </cell>
          <cell r="S22">
            <v>7829</v>
          </cell>
          <cell r="T22">
            <v>357145</v>
          </cell>
          <cell r="U22" t="str">
            <v>DEFUNCT</v>
          </cell>
          <cell r="V22">
            <v>13981998</v>
          </cell>
          <cell r="W22">
            <v>46514424</v>
          </cell>
          <cell r="X22">
            <v>72438611</v>
          </cell>
          <cell r="Y22">
            <v>10075</v>
          </cell>
          <cell r="Z22">
            <v>-610300</v>
          </cell>
          <cell r="AA22">
            <v>5449404</v>
          </cell>
          <cell r="AB22">
            <v>14510886</v>
          </cell>
          <cell r="AC22">
            <v>313324</v>
          </cell>
          <cell r="AD22">
            <v>64402</v>
          </cell>
          <cell r="AE22">
            <v>692169</v>
          </cell>
          <cell r="AF22">
            <v>240561</v>
          </cell>
          <cell r="AG22">
            <v>-43794</v>
          </cell>
          <cell r="AH22">
            <v>-462</v>
          </cell>
          <cell r="AI22">
            <v>3374374</v>
          </cell>
          <cell r="AJ22">
            <v>80428755</v>
          </cell>
          <cell r="AK22">
            <v>199525</v>
          </cell>
          <cell r="AL22">
            <v>3651</v>
          </cell>
          <cell r="AM22">
            <v>24680897</v>
          </cell>
          <cell r="AN22">
            <v>52208020</v>
          </cell>
          <cell r="AO22">
            <v>1363120</v>
          </cell>
          <cell r="AP22">
            <v>440661</v>
          </cell>
          <cell r="AQ22">
            <v>25427</v>
          </cell>
          <cell r="AR22">
            <v>897385</v>
          </cell>
          <cell r="AS22">
            <v>209973</v>
          </cell>
          <cell r="AT22">
            <v>331485</v>
          </cell>
          <cell r="AU22">
            <v>1276800</v>
          </cell>
          <cell r="AV22">
            <v>913268</v>
          </cell>
          <cell r="AW22">
            <v>844966</v>
          </cell>
          <cell r="AX22">
            <v>3051463</v>
          </cell>
          <cell r="AY22">
            <v>3821697</v>
          </cell>
          <cell r="AZ22">
            <v>16959566</v>
          </cell>
          <cell r="BA22">
            <v>13445479</v>
          </cell>
          <cell r="BB22">
            <v>21599799</v>
          </cell>
          <cell r="BC22">
            <v>52208020</v>
          </cell>
          <cell r="BD22">
            <v>76888917</v>
          </cell>
          <cell r="BE22">
            <v>410915</v>
          </cell>
          <cell r="BF22">
            <v>53014</v>
          </cell>
          <cell r="BG22">
            <v>7523310</v>
          </cell>
          <cell r="BH22">
            <v>173820</v>
          </cell>
          <cell r="BI22">
            <v>14298</v>
          </cell>
          <cell r="BJ22">
            <v>1994753</v>
          </cell>
          <cell r="BK22">
            <v>61767</v>
          </cell>
          <cell r="BL22">
            <v>247278</v>
          </cell>
          <cell r="BM22">
            <v>3723971</v>
          </cell>
          <cell r="BN22">
            <v>863039</v>
          </cell>
          <cell r="BO22">
            <v>161110</v>
          </cell>
          <cell r="BP22">
            <v>14142747</v>
          </cell>
          <cell r="BQ22">
            <v>1154665</v>
          </cell>
          <cell r="BR22">
            <v>4990</v>
          </cell>
          <cell r="BU22">
            <v>928685</v>
          </cell>
          <cell r="BV22">
            <v>395737</v>
          </cell>
          <cell r="BW22">
            <v>145571</v>
          </cell>
          <cell r="BX22">
            <v>205216</v>
          </cell>
          <cell r="BY22">
            <v>134390</v>
          </cell>
          <cell r="BZ22">
            <v>7.5284945381267425</v>
          </cell>
          <cell r="CA22">
            <v>6.7923798029062405</v>
          </cell>
          <cell r="CB22">
            <v>3.9119160321815958</v>
          </cell>
          <cell r="CC22">
            <v>5.8448165626660424</v>
          </cell>
          <cell r="CD22">
            <v>4.9704133561928048</v>
          </cell>
          <cell r="CE22">
            <v>22.951027383908247</v>
          </cell>
          <cell r="CF22">
            <v>20116</v>
          </cell>
          <cell r="CG22">
            <v>6730</v>
          </cell>
          <cell r="CH22">
            <v>466088</v>
          </cell>
          <cell r="CI22">
            <v>51168800.600000001</v>
          </cell>
          <cell r="CJ22">
            <v>72795792.599999994</v>
          </cell>
          <cell r="CK22">
            <v>1335020.8</v>
          </cell>
          <cell r="CL22">
            <v>1335057.3999999999</v>
          </cell>
          <cell r="CM22">
            <v>8.0469983988575855E-3</v>
          </cell>
          <cell r="CN22">
            <v>2.7068732334068812E-2</v>
          </cell>
          <cell r="CO22">
            <v>8.9784228449076853E-3</v>
          </cell>
          <cell r="CP22">
            <v>8.9787781755550355E-3</v>
          </cell>
          <cell r="CQ22">
            <v>13459</v>
          </cell>
        </row>
        <row r="23">
          <cell r="A23" t="str">
            <v>Alabama Power Company_2002</v>
          </cell>
          <cell r="G23">
            <v>1588187</v>
          </cell>
          <cell r="H23">
            <v>38445</v>
          </cell>
          <cell r="I23">
            <v>123842</v>
          </cell>
          <cell r="J23">
            <v>82608</v>
          </cell>
          <cell r="K23">
            <v>34478</v>
          </cell>
          <cell r="L23">
            <v>12671</v>
          </cell>
          <cell r="M23">
            <v>192795</v>
          </cell>
          <cell r="N23">
            <v>2073025</v>
          </cell>
          <cell r="O23">
            <v>1349700</v>
          </cell>
          <cell r="P23">
            <v>75583527</v>
          </cell>
          <cell r="Q23">
            <v>17402645</v>
          </cell>
          <cell r="R23">
            <v>3613671</v>
          </cell>
          <cell r="S23">
            <v>7404</v>
          </cell>
          <cell r="T23">
            <v>249119</v>
          </cell>
          <cell r="U23" t="str">
            <v>DEFUNCT</v>
          </cell>
          <cell r="V23">
            <v>13685587</v>
          </cell>
          <cell r="W23">
            <v>44419337</v>
          </cell>
          <cell r="X23">
            <v>71331567</v>
          </cell>
          <cell r="Y23">
            <v>9991</v>
          </cell>
          <cell r="Z23">
            <v>-574570</v>
          </cell>
          <cell r="AA23">
            <v>5536044</v>
          </cell>
          <cell r="AB23">
            <v>13963248</v>
          </cell>
          <cell r="AC23">
            <v>266290</v>
          </cell>
          <cell r="AD23">
            <v>63558</v>
          </cell>
          <cell r="AE23">
            <v>648211</v>
          </cell>
          <cell r="AF23">
            <v>240052</v>
          </cell>
          <cell r="AG23">
            <v>-17304</v>
          </cell>
          <cell r="AH23">
            <v>-121</v>
          </cell>
          <cell r="AI23">
            <v>3099658</v>
          </cell>
          <cell r="AJ23">
            <v>79017517</v>
          </cell>
          <cell r="AK23">
            <v>201357</v>
          </cell>
          <cell r="AL23">
            <v>3990</v>
          </cell>
          <cell r="AM23">
            <v>23510337</v>
          </cell>
          <cell r="AN23">
            <v>52073190</v>
          </cell>
          <cell r="AO23">
            <v>1349662</v>
          </cell>
          <cell r="AP23">
            <v>413083</v>
          </cell>
          <cell r="AQ23">
            <v>18057</v>
          </cell>
          <cell r="AR23">
            <v>830367</v>
          </cell>
          <cell r="AS23">
            <v>217490</v>
          </cell>
          <cell r="AT23">
            <v>283804</v>
          </cell>
          <cell r="AU23">
            <v>1264431</v>
          </cell>
          <cell r="AV23">
            <v>882281</v>
          </cell>
          <cell r="AW23">
            <v>788425</v>
          </cell>
          <cell r="AX23">
            <v>2951217</v>
          </cell>
          <cell r="AY23">
            <v>3613671</v>
          </cell>
          <cell r="AZ23">
            <v>17402645</v>
          </cell>
          <cell r="BA23">
            <v>13356972</v>
          </cell>
          <cell r="BB23">
            <v>21108226</v>
          </cell>
          <cell r="BC23">
            <v>52073190</v>
          </cell>
          <cell r="BD23">
            <v>75583527</v>
          </cell>
          <cell r="BE23">
            <v>151119</v>
          </cell>
          <cell r="BF23">
            <v>21747</v>
          </cell>
          <cell r="BG23">
            <v>7165408</v>
          </cell>
          <cell r="BH23">
            <v>137894</v>
          </cell>
          <cell r="BI23">
            <v>5568</v>
          </cell>
          <cell r="BJ23">
            <v>1835271</v>
          </cell>
          <cell r="BK23">
            <v>41549</v>
          </cell>
          <cell r="BL23">
            <v>137323</v>
          </cell>
          <cell r="BM23">
            <v>3538423</v>
          </cell>
          <cell r="BN23">
            <v>460225</v>
          </cell>
          <cell r="BO23">
            <v>108829</v>
          </cell>
          <cell r="BP23">
            <v>13440821</v>
          </cell>
          <cell r="BQ23">
            <v>1145030</v>
          </cell>
          <cell r="BR23">
            <v>4813</v>
          </cell>
          <cell r="BU23">
            <v>863151</v>
          </cell>
          <cell r="BV23">
            <v>378313</v>
          </cell>
          <cell r="BW23">
            <v>153932</v>
          </cell>
          <cell r="BX23">
            <v>182156</v>
          </cell>
          <cell r="BY23">
            <v>129757</v>
          </cell>
          <cell r="BZ23">
            <v>7.2657403515385157</v>
          </cell>
          <cell r="CA23">
            <v>6.605396792027415</v>
          </cell>
          <cell r="CB23">
            <v>3.7351551949462736</v>
          </cell>
          <cell r="CC23">
            <v>5.667440385349928</v>
          </cell>
          <cell r="CD23">
            <v>4.7810298664681259</v>
          </cell>
          <cell r="CE23">
            <v>27.583745172153193</v>
          </cell>
          <cell r="CF23">
            <v>20116</v>
          </cell>
          <cell r="CG23">
            <v>6715</v>
          </cell>
          <cell r="CH23">
            <v>431140</v>
          </cell>
          <cell r="CI23">
            <v>50623359.799999997</v>
          </cell>
          <cell r="CJ23">
            <v>70699543.799999997</v>
          </cell>
          <cell r="CK23">
            <v>1319461.8</v>
          </cell>
          <cell r="CL23">
            <v>1319497.6000000001</v>
          </cell>
          <cell r="CM23">
            <v>1.0265369090466381E-2</v>
          </cell>
          <cell r="CN23">
            <v>2.6223081129922443E-2</v>
          </cell>
          <cell r="CO23">
            <v>9.8163849178982687E-3</v>
          </cell>
          <cell r="CP23">
            <v>9.8165716743201514E-3</v>
          </cell>
          <cell r="CQ23">
            <v>13055</v>
          </cell>
        </row>
        <row r="24">
          <cell r="A24" t="str">
            <v>Alabama Power Company_2001</v>
          </cell>
          <cell r="G24">
            <v>1636684</v>
          </cell>
          <cell r="H24">
            <v>42371</v>
          </cell>
          <cell r="I24">
            <v>119954</v>
          </cell>
          <cell r="J24">
            <v>77229</v>
          </cell>
          <cell r="K24">
            <v>31406</v>
          </cell>
          <cell r="L24">
            <v>12271</v>
          </cell>
          <cell r="M24">
            <v>157644</v>
          </cell>
          <cell r="N24">
            <v>2077559</v>
          </cell>
          <cell r="O24">
            <v>1336645</v>
          </cell>
          <cell r="P24">
            <v>72403314</v>
          </cell>
          <cell r="Q24">
            <v>15880971</v>
          </cell>
          <cell r="R24">
            <v>3478835</v>
          </cell>
          <cell r="S24">
            <v>5966</v>
          </cell>
          <cell r="T24">
            <v>292958</v>
          </cell>
          <cell r="U24" t="str">
            <v>DEFUNCT</v>
          </cell>
          <cell r="V24">
            <v>12160318</v>
          </cell>
          <cell r="W24">
            <v>43751202</v>
          </cell>
          <cell r="X24">
            <v>68062470</v>
          </cell>
          <cell r="Y24">
            <v>9884</v>
          </cell>
          <cell r="Z24">
            <v>-599786</v>
          </cell>
          <cell r="AA24">
            <v>5290841</v>
          </cell>
          <cell r="AB24">
            <v>13496216</v>
          </cell>
          <cell r="AC24">
            <v>270677</v>
          </cell>
          <cell r="AD24">
            <v>58096</v>
          </cell>
          <cell r="AE24">
            <v>665309</v>
          </cell>
          <cell r="AF24">
            <v>306132</v>
          </cell>
          <cell r="AG24">
            <v>-1062</v>
          </cell>
          <cell r="AH24">
            <v>44</v>
          </cell>
          <cell r="AI24">
            <v>3399666</v>
          </cell>
          <cell r="AJ24">
            <v>75949789</v>
          </cell>
          <cell r="AK24">
            <v>194496</v>
          </cell>
          <cell r="AL24">
            <v>3606</v>
          </cell>
          <cell r="AM24">
            <v>23065508</v>
          </cell>
          <cell r="AN24">
            <v>49337806</v>
          </cell>
          <cell r="AO24">
            <v>1336609</v>
          </cell>
          <cell r="AP24">
            <v>447731</v>
          </cell>
          <cell r="AQ24">
            <v>15303</v>
          </cell>
          <cell r="AR24">
            <v>825092</v>
          </cell>
          <cell r="AS24">
            <v>214593</v>
          </cell>
          <cell r="AT24">
            <v>282290</v>
          </cell>
          <cell r="AU24">
            <v>1138499</v>
          </cell>
          <cell r="AV24">
            <v>829760</v>
          </cell>
          <cell r="AW24">
            <v>763934</v>
          </cell>
          <cell r="AX24">
            <v>2747673</v>
          </cell>
          <cell r="AY24">
            <v>3478835</v>
          </cell>
          <cell r="AZ24">
            <v>15880971</v>
          </cell>
          <cell r="BA24">
            <v>12798711</v>
          </cell>
          <cell r="BB24">
            <v>20460022</v>
          </cell>
          <cell r="BC24">
            <v>49337806</v>
          </cell>
          <cell r="BD24">
            <v>72403314</v>
          </cell>
          <cell r="BE24">
            <v>361953</v>
          </cell>
          <cell r="BF24">
            <v>61034</v>
          </cell>
          <cell r="BG24">
            <v>7036036</v>
          </cell>
          <cell r="BH24">
            <v>272529</v>
          </cell>
          <cell r="BI24">
            <v>14483</v>
          </cell>
          <cell r="BJ24">
            <v>1702953</v>
          </cell>
          <cell r="BK24">
            <v>43664</v>
          </cell>
          <cell r="BL24">
            <v>221841</v>
          </cell>
          <cell r="BM24">
            <v>3445845</v>
          </cell>
          <cell r="BN24">
            <v>881698</v>
          </cell>
          <cell r="BO24">
            <v>151852</v>
          </cell>
          <cell r="BP24">
            <v>13094394</v>
          </cell>
          <cell r="BQ24">
            <v>1135891</v>
          </cell>
          <cell r="BR24">
            <v>4736</v>
          </cell>
          <cell r="BU24">
            <v>791581</v>
          </cell>
          <cell r="BV24">
            <v>350706</v>
          </cell>
          <cell r="BW24">
            <v>156497</v>
          </cell>
          <cell r="BX24">
            <v>159783</v>
          </cell>
          <cell r="BY24">
            <v>120906</v>
          </cell>
          <cell r="BZ24">
            <v>7.1689508154129866</v>
          </cell>
          <cell r="CA24">
            <v>6.4831528737542401</v>
          </cell>
          <cell r="CB24">
            <v>3.7337887515467969</v>
          </cell>
          <cell r="CC24">
            <v>5.569102525556163</v>
          </cell>
          <cell r="CD24">
            <v>4.8048007857761874</v>
          </cell>
          <cell r="CE24">
            <v>41.206614426956151</v>
          </cell>
          <cell r="CF24">
            <v>20116</v>
          </cell>
          <cell r="CG24">
            <v>6706</v>
          </cell>
          <cell r="CH24">
            <v>463034</v>
          </cell>
          <cell r="CI24">
            <v>49523726</v>
          </cell>
          <cell r="CJ24">
            <v>69075288.799999997</v>
          </cell>
          <cell r="CK24">
            <v>1301931.6000000001</v>
          </cell>
          <cell r="CL24">
            <v>1301966.3999999999</v>
          </cell>
          <cell r="CM24">
            <v>1.1591926797978713E-2</v>
          </cell>
          <cell r="CN24">
            <v>1.4237168699139824E-2</v>
          </cell>
          <cell r="CO24">
            <v>1.1552081663668723E-2</v>
          </cell>
          <cell r="CP24">
            <v>1.1552240491015553E-2</v>
          </cell>
          <cell r="CQ24">
            <v>14438</v>
          </cell>
        </row>
        <row r="25">
          <cell r="A25" t="str">
            <v>Alabama Power Company_2000</v>
          </cell>
          <cell r="G25">
            <v>1670764</v>
          </cell>
          <cell r="H25">
            <v>46989</v>
          </cell>
          <cell r="I25">
            <v>133940</v>
          </cell>
          <cell r="J25">
            <v>74142</v>
          </cell>
          <cell r="K25">
            <v>28362</v>
          </cell>
          <cell r="L25">
            <v>13330</v>
          </cell>
          <cell r="M25">
            <v>184219</v>
          </cell>
          <cell r="N25">
            <v>2151746</v>
          </cell>
          <cell r="O25">
            <v>1322207</v>
          </cell>
          <cell r="P25">
            <v>71826269</v>
          </cell>
          <cell r="Q25">
            <v>16771821</v>
          </cell>
          <cell r="R25">
            <v>3580656</v>
          </cell>
          <cell r="S25">
            <v>9318</v>
          </cell>
          <cell r="T25">
            <v>348894</v>
          </cell>
          <cell r="U25" t="str">
            <v>DEFUNCT</v>
          </cell>
          <cell r="V25">
            <v>12563060</v>
          </cell>
          <cell r="W25">
            <v>46978096</v>
          </cell>
          <cell r="X25">
            <v>65305224</v>
          </cell>
          <cell r="Y25">
            <v>9733</v>
          </cell>
          <cell r="Z25">
            <v>-829048</v>
          </cell>
          <cell r="AA25">
            <v>5086615</v>
          </cell>
          <cell r="AB25">
            <v>13155426</v>
          </cell>
          <cell r="AC25">
            <v>177423</v>
          </cell>
          <cell r="AD25">
            <v>61326</v>
          </cell>
          <cell r="AE25">
            <v>723428</v>
          </cell>
          <cell r="AF25">
            <v>479353</v>
          </cell>
          <cell r="AG25">
            <v>-2497</v>
          </cell>
          <cell r="AH25">
            <v>254</v>
          </cell>
          <cell r="AI25">
            <v>2091154</v>
          </cell>
          <cell r="AJ25">
            <v>74059549</v>
          </cell>
          <cell r="AK25">
            <v>201891</v>
          </cell>
          <cell r="AL25">
            <v>3936</v>
          </cell>
          <cell r="AM25">
            <v>19758486</v>
          </cell>
          <cell r="AN25">
            <v>52067783</v>
          </cell>
          <cell r="AO25">
            <v>1322172</v>
          </cell>
          <cell r="AP25">
            <v>408787</v>
          </cell>
          <cell r="AQ25">
            <v>5136</v>
          </cell>
          <cell r="AR25">
            <v>896669</v>
          </cell>
          <cell r="AS25">
            <v>217863</v>
          </cell>
          <cell r="AT25">
            <v>184600</v>
          </cell>
          <cell r="AU25">
            <v>1222509</v>
          </cell>
          <cell r="AV25">
            <v>854695</v>
          </cell>
          <cell r="AW25">
            <v>859668</v>
          </cell>
          <cell r="AX25">
            <v>2952707</v>
          </cell>
          <cell r="AY25">
            <v>3580656</v>
          </cell>
          <cell r="AZ25">
            <v>16771821</v>
          </cell>
          <cell r="BA25">
            <v>12988728</v>
          </cell>
          <cell r="BB25">
            <v>22101407</v>
          </cell>
          <cell r="BC25">
            <v>52067783</v>
          </cell>
          <cell r="BD25">
            <v>71826269</v>
          </cell>
          <cell r="BE25">
            <v>505876</v>
          </cell>
          <cell r="BF25">
            <v>68389</v>
          </cell>
          <cell r="BG25">
            <v>6735137</v>
          </cell>
          <cell r="BH25">
            <v>44102</v>
          </cell>
          <cell r="BI25">
            <v>7156</v>
          </cell>
          <cell r="BJ25">
            <v>1445807</v>
          </cell>
          <cell r="BK25">
            <v>55496</v>
          </cell>
          <cell r="BL25">
            <v>195244</v>
          </cell>
          <cell r="BM25">
            <v>3267972</v>
          </cell>
          <cell r="BN25">
            <v>786395</v>
          </cell>
          <cell r="BO25">
            <v>156313</v>
          </cell>
          <cell r="BP25">
            <v>12365777</v>
          </cell>
          <cell r="BQ25">
            <v>1125501</v>
          </cell>
          <cell r="BR25">
            <v>4841</v>
          </cell>
          <cell r="BU25">
            <v>843172</v>
          </cell>
          <cell r="BV25">
            <v>362190</v>
          </cell>
          <cell r="BW25">
            <v>156537</v>
          </cell>
          <cell r="BX25">
            <v>173241</v>
          </cell>
          <cell r="BY25">
            <v>115834</v>
          </cell>
          <cell r="BZ25">
            <v>7.2890653912893537</v>
          </cell>
          <cell r="CA25">
            <v>6.5802825342096627</v>
          </cell>
          <cell r="CB25">
            <v>3.8896528171260769</v>
          </cell>
          <cell r="CC25">
            <v>5.6708905773844833</v>
          </cell>
          <cell r="CD25">
            <v>4.9851621834902771</v>
          </cell>
          <cell r="CE25">
            <v>32.814369070918843</v>
          </cell>
          <cell r="CF25">
            <v>20116</v>
          </cell>
          <cell r="CG25">
            <v>6871</v>
          </cell>
          <cell r="CH25">
            <v>413923</v>
          </cell>
          <cell r="CI25">
            <v>48794178.399999999</v>
          </cell>
          <cell r="CJ25">
            <v>67689300.200000003</v>
          </cell>
          <cell r="CK25">
            <v>1282622.8</v>
          </cell>
          <cell r="CL25">
            <v>1282657.2</v>
          </cell>
          <cell r="CM25">
            <v>2.6477552275282701E-2</v>
          </cell>
          <cell r="CN25">
            <v>1.8693936557459878E-2</v>
          </cell>
          <cell r="CO25">
            <v>1.2904967823908153E-2</v>
          </cell>
          <cell r="CP25">
            <v>1.2904776121856143E-2</v>
          </cell>
          <cell r="CQ25" t="str">
            <v>NA</v>
          </cell>
        </row>
        <row r="26">
          <cell r="A26" t="str">
            <v>Appalachian Power Company_2010</v>
          </cell>
          <cell r="G26">
            <v>2260390</v>
          </cell>
          <cell r="H26">
            <v>34775</v>
          </cell>
          <cell r="I26">
            <v>109731</v>
          </cell>
          <cell r="J26">
            <v>39701</v>
          </cell>
          <cell r="K26">
            <v>3807</v>
          </cell>
          <cell r="L26">
            <v>0</v>
          </cell>
          <cell r="M26">
            <v>133800</v>
          </cell>
          <cell r="N26">
            <v>2588873</v>
          </cell>
          <cell r="O26">
            <v>961336</v>
          </cell>
          <cell r="P26">
            <v>47671809</v>
          </cell>
          <cell r="Q26">
            <v>13127049</v>
          </cell>
          <cell r="R26">
            <v>3302747</v>
          </cell>
          <cell r="S26">
            <v>6615</v>
          </cell>
          <cell r="T26">
            <v>1308217</v>
          </cell>
          <cell r="U26" t="str">
            <v>DEFUNCT</v>
          </cell>
          <cell r="V26">
            <v>0</v>
          </cell>
          <cell r="W26">
            <v>21798511</v>
          </cell>
          <cell r="X26">
            <v>22287975</v>
          </cell>
          <cell r="Y26">
            <v>6454</v>
          </cell>
          <cell r="Z26">
            <v>-536403</v>
          </cell>
          <cell r="AA26">
            <v>3261738</v>
          </cell>
          <cell r="AB26">
            <v>10258914</v>
          </cell>
          <cell r="AC26">
            <v>2901</v>
          </cell>
          <cell r="AD26">
            <v>0</v>
          </cell>
          <cell r="AE26">
            <v>630188</v>
          </cell>
          <cell r="AF26">
            <v>164466</v>
          </cell>
          <cell r="AG26">
            <v>11901</v>
          </cell>
          <cell r="AH26">
            <v>-10090</v>
          </cell>
          <cell r="AI26">
            <v>2977237</v>
          </cell>
          <cell r="AJ26">
            <v>50649971</v>
          </cell>
          <cell r="AK26">
            <v>868643</v>
          </cell>
          <cell r="AL26">
            <v>0</v>
          </cell>
          <cell r="AM26">
            <v>15693646</v>
          </cell>
          <cell r="AN26">
            <v>31978163</v>
          </cell>
          <cell r="AO26">
            <v>961229</v>
          </cell>
          <cell r="AP26">
            <v>208891</v>
          </cell>
          <cell r="AQ26">
            <v>34736</v>
          </cell>
          <cell r="AR26">
            <v>922388</v>
          </cell>
          <cell r="AS26">
            <v>0</v>
          </cell>
          <cell r="AT26">
            <v>4313</v>
          </cell>
          <cell r="AU26">
            <v>1221563</v>
          </cell>
          <cell r="AV26">
            <v>559717</v>
          </cell>
          <cell r="AW26">
            <v>653832</v>
          </cell>
          <cell r="AX26">
            <v>2509444</v>
          </cell>
          <cell r="AY26">
            <v>3302747</v>
          </cell>
          <cell r="AZ26">
            <v>13127049</v>
          </cell>
          <cell r="BA26">
            <v>7208343</v>
          </cell>
          <cell r="BB26">
            <v>10774128</v>
          </cell>
          <cell r="BC26">
            <v>31978163</v>
          </cell>
          <cell r="BD26">
            <v>47671809</v>
          </cell>
          <cell r="BE26">
            <v>472219</v>
          </cell>
          <cell r="BF26">
            <v>29813</v>
          </cell>
          <cell r="BG26">
            <v>4725467</v>
          </cell>
          <cell r="BH26">
            <v>44940</v>
          </cell>
          <cell r="BI26">
            <v>6281</v>
          </cell>
          <cell r="BJ26">
            <v>1850469</v>
          </cell>
          <cell r="BK26">
            <v>26930</v>
          </cell>
          <cell r="BL26">
            <v>125194</v>
          </cell>
          <cell r="BM26">
            <v>2738285</v>
          </cell>
          <cell r="BN26">
            <v>615616</v>
          </cell>
          <cell r="BO26">
            <v>83622</v>
          </cell>
          <cell r="BP26">
            <v>9658844</v>
          </cell>
          <cell r="BQ26">
            <v>817357</v>
          </cell>
          <cell r="BR26">
            <v>4362</v>
          </cell>
          <cell r="BU26">
            <v>635666</v>
          </cell>
          <cell r="BV26">
            <v>307183</v>
          </cell>
          <cell r="BW26">
            <v>0</v>
          </cell>
          <cell r="BX26">
            <v>292200</v>
          </cell>
          <cell r="BY26">
            <v>43508</v>
          </cell>
          <cell r="BZ26">
            <v>9.3056939149080655</v>
          </cell>
          <cell r="CA26">
            <v>7.7648497026293004</v>
          </cell>
          <cell r="CB26">
            <v>6.0685375187671804</v>
          </cell>
          <cell r="CC26">
            <v>7.8473675926912998</v>
          </cell>
          <cell r="CD26">
            <v>6.9280924497746668</v>
          </cell>
          <cell r="CE26">
            <v>16.372216824358631</v>
          </cell>
          <cell r="CF26">
            <v>18894</v>
          </cell>
          <cell r="CG26">
            <v>2497</v>
          </cell>
          <cell r="CH26">
            <v>243627</v>
          </cell>
          <cell r="CI26">
            <v>32585208.399999999</v>
          </cell>
          <cell r="CJ26">
            <v>50406164.600000001</v>
          </cell>
          <cell r="CK26">
            <v>955138.2</v>
          </cell>
          <cell r="CL26">
            <v>955241.6</v>
          </cell>
          <cell r="CM26">
            <v>-2.9148924770711071E-3</v>
          </cell>
          <cell r="CN26">
            <v>-1.4588583212403639E-2</v>
          </cell>
          <cell r="CO26">
            <v>3.3943666657030303E-3</v>
          </cell>
          <cell r="CP26">
            <v>3.3935603643229229E-3</v>
          </cell>
          <cell r="CQ26">
            <v>1414</v>
          </cell>
        </row>
        <row r="27">
          <cell r="A27" t="str">
            <v>Appalachian Power Company_2009</v>
          </cell>
          <cell r="G27">
            <v>1896358</v>
          </cell>
          <cell r="H27">
            <v>-5351</v>
          </cell>
          <cell r="I27">
            <v>156770</v>
          </cell>
          <cell r="J27">
            <v>38982</v>
          </cell>
          <cell r="K27">
            <v>4291</v>
          </cell>
          <cell r="L27">
            <v>1</v>
          </cell>
          <cell r="M27">
            <v>127567</v>
          </cell>
          <cell r="N27">
            <v>2224377</v>
          </cell>
          <cell r="O27">
            <v>959922</v>
          </cell>
          <cell r="P27">
            <v>44273191</v>
          </cell>
          <cell r="Q27">
            <v>12217870</v>
          </cell>
          <cell r="R27">
            <v>2900033</v>
          </cell>
          <cell r="S27">
            <v>4429</v>
          </cell>
          <cell r="T27">
            <v>1155140</v>
          </cell>
          <cell r="U27" t="str">
            <v>DEFUNCT</v>
          </cell>
          <cell r="V27">
            <v>0</v>
          </cell>
          <cell r="W27">
            <v>22943850</v>
          </cell>
          <cell r="X27">
            <v>23615041</v>
          </cell>
          <cell r="Y27">
            <v>6443</v>
          </cell>
          <cell r="Z27">
            <v>-590357</v>
          </cell>
          <cell r="AA27">
            <v>3110571</v>
          </cell>
          <cell r="AB27">
            <v>9869421</v>
          </cell>
          <cell r="AC27">
            <v>1797</v>
          </cell>
          <cell r="AD27">
            <v>0</v>
          </cell>
          <cell r="AE27">
            <v>523981</v>
          </cell>
          <cell r="AF27">
            <v>131826</v>
          </cell>
          <cell r="AG27">
            <v>13372</v>
          </cell>
          <cell r="AH27">
            <v>-13502</v>
          </cell>
          <cell r="AI27">
            <v>2734541</v>
          </cell>
          <cell r="AJ27">
            <v>47008502</v>
          </cell>
          <cell r="AK27">
            <v>834993</v>
          </cell>
          <cell r="AL27">
            <v>0</v>
          </cell>
          <cell r="AM27">
            <v>13858722</v>
          </cell>
          <cell r="AN27">
            <v>30414469</v>
          </cell>
          <cell r="AO27">
            <v>959814</v>
          </cell>
          <cell r="AP27">
            <v>178971</v>
          </cell>
          <cell r="AQ27">
            <v>38646</v>
          </cell>
          <cell r="AR27">
            <v>710336</v>
          </cell>
          <cell r="AS27">
            <v>0</v>
          </cell>
          <cell r="AT27">
            <v>3194</v>
          </cell>
          <cell r="AU27">
            <v>1022942</v>
          </cell>
          <cell r="AV27">
            <v>493297</v>
          </cell>
          <cell r="AW27">
            <v>598684</v>
          </cell>
          <cell r="AX27">
            <v>2183046</v>
          </cell>
          <cell r="AY27">
            <v>2900033</v>
          </cell>
          <cell r="AZ27">
            <v>12217870</v>
          </cell>
          <cell r="BA27">
            <v>6974009</v>
          </cell>
          <cell r="BB27">
            <v>10387597</v>
          </cell>
          <cell r="BC27">
            <v>30414469</v>
          </cell>
          <cell r="BD27">
            <v>44273191</v>
          </cell>
          <cell r="BE27">
            <v>610506</v>
          </cell>
          <cell r="BF27">
            <v>36498</v>
          </cell>
          <cell r="BG27">
            <v>4281773</v>
          </cell>
          <cell r="BH27">
            <v>65251</v>
          </cell>
          <cell r="BI27">
            <v>4974</v>
          </cell>
          <cell r="BJ27">
            <v>1811822</v>
          </cell>
          <cell r="BK27">
            <v>33726</v>
          </cell>
          <cell r="BL27">
            <v>172838</v>
          </cell>
          <cell r="BM27">
            <v>2639835</v>
          </cell>
          <cell r="BN27">
            <v>972931</v>
          </cell>
          <cell r="BO27">
            <v>112322</v>
          </cell>
          <cell r="BP27">
            <v>9125937</v>
          </cell>
          <cell r="BQ27">
            <v>816910</v>
          </cell>
          <cell r="BR27">
            <v>4401</v>
          </cell>
          <cell r="BU27">
            <v>530087</v>
          </cell>
          <cell r="BV27">
            <v>202068</v>
          </cell>
          <cell r="BW27">
            <v>0</v>
          </cell>
          <cell r="BX27">
            <v>186355</v>
          </cell>
          <cell r="BY27">
            <v>43274</v>
          </cell>
          <cell r="BZ27">
            <v>8.3725068281132469</v>
          </cell>
          <cell r="CA27">
            <v>7.0733633982978796</v>
          </cell>
          <cell r="CB27">
            <v>5.7634503918471234</v>
          </cell>
          <cell r="CC27">
            <v>7.1776561346509125</v>
          </cell>
          <cell r="CD27">
            <v>6.5503139360341116</v>
          </cell>
          <cell r="CE27">
            <v>17.753523839211486</v>
          </cell>
          <cell r="CF27">
            <v>18894</v>
          </cell>
          <cell r="CG27">
            <v>2497</v>
          </cell>
          <cell r="CH27">
            <v>217617</v>
          </cell>
          <cell r="CI27">
            <v>32255120.399999999</v>
          </cell>
          <cell r="CJ27">
            <v>50797920</v>
          </cell>
          <cell r="CK27">
            <v>950498.2</v>
          </cell>
          <cell r="CL27">
            <v>950603.6</v>
          </cell>
          <cell r="CM27">
            <v>5.7140407536415694E-4</v>
          </cell>
          <cell r="CN27">
            <v>-2.2586609843352368E-2</v>
          </cell>
          <cell r="CO27">
            <v>4.6022882098084583E-3</v>
          </cell>
          <cell r="CP27">
            <v>4.5998357033263382E-3</v>
          </cell>
          <cell r="CQ27">
            <v>1959</v>
          </cell>
        </row>
        <row r="28">
          <cell r="A28" t="str">
            <v>Appalachian Power Company_2008</v>
          </cell>
          <cell r="G28">
            <v>2014223</v>
          </cell>
          <cell r="H28">
            <v>12000</v>
          </cell>
          <cell r="I28">
            <v>117538</v>
          </cell>
          <cell r="J28">
            <v>43740</v>
          </cell>
          <cell r="K28">
            <v>4178</v>
          </cell>
          <cell r="L28">
            <v>0</v>
          </cell>
          <cell r="M28">
            <v>120747</v>
          </cell>
          <cell r="N28">
            <v>2317275</v>
          </cell>
          <cell r="O28">
            <v>957963</v>
          </cell>
          <cell r="P28">
            <v>54373344</v>
          </cell>
          <cell r="Q28">
            <v>12523324</v>
          </cell>
          <cell r="R28">
            <v>2991015</v>
          </cell>
          <cell r="S28">
            <v>7238</v>
          </cell>
          <cell r="T28">
            <v>1126208</v>
          </cell>
          <cell r="U28" t="str">
            <v>DEFUNCT</v>
          </cell>
          <cell r="V28">
            <v>0</v>
          </cell>
          <cell r="W28">
            <v>31594937</v>
          </cell>
          <cell r="X28">
            <v>31868466</v>
          </cell>
          <cell r="Y28">
            <v>6437</v>
          </cell>
          <cell r="Z28">
            <v>-734526</v>
          </cell>
          <cell r="AA28">
            <v>2999722</v>
          </cell>
          <cell r="AB28">
            <v>9413108</v>
          </cell>
          <cell r="AC28">
            <v>6431</v>
          </cell>
          <cell r="AD28">
            <v>0</v>
          </cell>
          <cell r="AE28">
            <v>677078</v>
          </cell>
          <cell r="AF28">
            <v>150288</v>
          </cell>
          <cell r="AG28">
            <v>12239</v>
          </cell>
          <cell r="AH28">
            <v>-25739</v>
          </cell>
          <cell r="AI28">
            <v>2994823</v>
          </cell>
          <cell r="AJ28">
            <v>57369136</v>
          </cell>
          <cell r="AK28">
            <v>835075</v>
          </cell>
          <cell r="AL28">
            <v>0</v>
          </cell>
          <cell r="AM28">
            <v>20163676</v>
          </cell>
          <cell r="AN28">
            <v>34209668</v>
          </cell>
          <cell r="AO28">
            <v>957875</v>
          </cell>
          <cell r="AP28">
            <v>190229</v>
          </cell>
          <cell r="AQ28">
            <v>23001</v>
          </cell>
          <cell r="AR28">
            <v>856205</v>
          </cell>
          <cell r="AS28">
            <v>0</v>
          </cell>
          <cell r="AT28">
            <v>7924</v>
          </cell>
          <cell r="AU28">
            <v>891159</v>
          </cell>
          <cell r="AV28">
            <v>426277</v>
          </cell>
          <cell r="AW28">
            <v>601212</v>
          </cell>
          <cell r="AX28">
            <v>1974007</v>
          </cell>
          <cell r="AY28">
            <v>2991015</v>
          </cell>
          <cell r="AZ28">
            <v>12523324</v>
          </cell>
          <cell r="BA28">
            <v>7057113</v>
          </cell>
          <cell r="BB28">
            <v>13794156</v>
          </cell>
          <cell r="BC28">
            <v>34209668</v>
          </cell>
          <cell r="BD28">
            <v>54373344</v>
          </cell>
          <cell r="BE28">
            <v>109184</v>
          </cell>
          <cell r="BF28">
            <v>26123</v>
          </cell>
          <cell r="BG28">
            <v>3707765</v>
          </cell>
          <cell r="BH28">
            <v>83981</v>
          </cell>
          <cell r="BI28">
            <v>4889</v>
          </cell>
          <cell r="BJ28">
            <v>1752450</v>
          </cell>
          <cell r="BK28">
            <v>42059</v>
          </cell>
          <cell r="BL28">
            <v>168893</v>
          </cell>
          <cell r="BM28">
            <v>2499383</v>
          </cell>
          <cell r="BN28">
            <v>385455</v>
          </cell>
          <cell r="BO28">
            <v>80936</v>
          </cell>
          <cell r="BP28">
            <v>8264878</v>
          </cell>
          <cell r="BQ28">
            <v>815603</v>
          </cell>
          <cell r="BR28">
            <v>4403</v>
          </cell>
          <cell r="BU28">
            <v>495319</v>
          </cell>
          <cell r="BV28">
            <v>192267</v>
          </cell>
          <cell r="BW28">
            <v>0</v>
          </cell>
          <cell r="BX28">
            <v>179127</v>
          </cell>
          <cell r="BY28">
            <v>47918</v>
          </cell>
          <cell r="BZ28">
            <v>7.1159941242436915</v>
          </cell>
          <cell r="CA28">
            <v>6.0403879036654224</v>
          </cell>
          <cell r="CB28">
            <v>4.3584544063442516</v>
          </cell>
          <cell r="CC28">
            <v>5.7703190805593323</v>
          </cell>
          <cell r="CD28">
            <v>5.500884771773463</v>
          </cell>
          <cell r="CE28">
            <v>18.050263873634869</v>
          </cell>
          <cell r="CF28">
            <v>18894</v>
          </cell>
          <cell r="CG28">
            <v>2497</v>
          </cell>
          <cell r="CH28">
            <v>213230</v>
          </cell>
          <cell r="CI28">
            <v>32056358.800000001</v>
          </cell>
          <cell r="CJ28">
            <v>47827414</v>
          </cell>
          <cell r="CK28">
            <v>944657.2</v>
          </cell>
          <cell r="CL28">
            <v>944741</v>
          </cell>
          <cell r="CM28">
            <v>3.0621710227404453E-2</v>
          </cell>
          <cell r="CN28">
            <v>0.13069825902804499</v>
          </cell>
          <cell r="CO28">
            <v>5.7923267746857743E-3</v>
          </cell>
          <cell r="CP28">
            <v>5.8108065288038357E-3</v>
          </cell>
          <cell r="CQ28">
            <v>6165</v>
          </cell>
        </row>
        <row r="29">
          <cell r="A29" t="str">
            <v>Appalachian Power Company_2007</v>
          </cell>
          <cell r="G29">
            <v>1784927</v>
          </cell>
          <cell r="H29">
            <v>15371</v>
          </cell>
          <cell r="I29">
            <v>96712</v>
          </cell>
          <cell r="J29">
            <v>47772</v>
          </cell>
          <cell r="K29">
            <v>4302</v>
          </cell>
          <cell r="L29">
            <v>0</v>
          </cell>
          <cell r="M29">
            <v>115643</v>
          </cell>
          <cell r="N29">
            <v>2071338</v>
          </cell>
          <cell r="O29">
            <v>951798</v>
          </cell>
          <cell r="P29">
            <v>54405826</v>
          </cell>
          <cell r="Q29">
            <v>12376428</v>
          </cell>
          <cell r="R29">
            <v>2644097</v>
          </cell>
          <cell r="S29">
            <v>8863</v>
          </cell>
          <cell r="T29">
            <v>868014</v>
          </cell>
          <cell r="U29" t="str">
            <v>DEFUNCT</v>
          </cell>
          <cell r="V29">
            <v>0</v>
          </cell>
          <cell r="W29">
            <v>32142360</v>
          </cell>
          <cell r="X29">
            <v>32588773</v>
          </cell>
          <cell r="Y29">
            <v>6423</v>
          </cell>
          <cell r="Z29">
            <v>-753161</v>
          </cell>
          <cell r="AA29">
            <v>2899249</v>
          </cell>
          <cell r="AB29">
            <v>8687677</v>
          </cell>
          <cell r="AC29">
            <v>12221</v>
          </cell>
          <cell r="AD29">
            <v>0</v>
          </cell>
          <cell r="AE29">
            <v>674057</v>
          </cell>
          <cell r="AF29">
            <v>145540</v>
          </cell>
          <cell r="AG29">
            <v>13011</v>
          </cell>
          <cell r="AH29">
            <v>-19579</v>
          </cell>
          <cell r="AI29">
            <v>3027352</v>
          </cell>
          <cell r="AJ29">
            <v>57434115</v>
          </cell>
          <cell r="AK29">
            <v>829212</v>
          </cell>
          <cell r="AL29">
            <v>0</v>
          </cell>
          <cell r="AM29">
            <v>20530415</v>
          </cell>
          <cell r="AN29">
            <v>33875411</v>
          </cell>
          <cell r="AO29">
            <v>951693</v>
          </cell>
          <cell r="AP29">
            <v>175595</v>
          </cell>
          <cell r="AQ29">
            <v>21500</v>
          </cell>
          <cell r="AR29">
            <v>878022</v>
          </cell>
          <cell r="AS29">
            <v>0</v>
          </cell>
          <cell r="AT29">
            <v>13407</v>
          </cell>
          <cell r="AU29">
            <v>787710</v>
          </cell>
          <cell r="AV29">
            <v>387323</v>
          </cell>
          <cell r="AW29">
            <v>541010</v>
          </cell>
          <cell r="AX29">
            <v>1765507</v>
          </cell>
          <cell r="AY29">
            <v>2644097</v>
          </cell>
          <cell r="AZ29">
            <v>12376428</v>
          </cell>
          <cell r="BA29">
            <v>7052259</v>
          </cell>
          <cell r="BB29">
            <v>13617512</v>
          </cell>
          <cell r="BC29">
            <v>33875411</v>
          </cell>
          <cell r="BD29">
            <v>54405826</v>
          </cell>
          <cell r="BE29">
            <v>830305</v>
          </cell>
          <cell r="BF29">
            <v>48215</v>
          </cell>
          <cell r="BG29">
            <v>3624703</v>
          </cell>
          <cell r="BH29">
            <v>62315</v>
          </cell>
          <cell r="BI29">
            <v>8281</v>
          </cell>
          <cell r="BJ29">
            <v>1673183</v>
          </cell>
          <cell r="BK29">
            <v>41672</v>
          </cell>
          <cell r="BL29">
            <v>176977</v>
          </cell>
          <cell r="BM29">
            <v>2372577</v>
          </cell>
          <cell r="BN29">
            <v>1089697</v>
          </cell>
          <cell r="BO29">
            <v>103456</v>
          </cell>
          <cell r="BP29">
            <v>7960203</v>
          </cell>
          <cell r="BQ29">
            <v>810989</v>
          </cell>
          <cell r="BR29">
            <v>4399</v>
          </cell>
          <cell r="BU29">
            <v>504035</v>
          </cell>
          <cell r="BV29">
            <v>217624</v>
          </cell>
          <cell r="BW29">
            <v>0</v>
          </cell>
          <cell r="BX29">
            <v>203965</v>
          </cell>
          <cell r="BY29">
            <v>52074</v>
          </cell>
          <cell r="BZ29">
            <v>6.3645988971939236</v>
          </cell>
          <cell r="CA29">
            <v>5.4921834266155001</v>
          </cell>
          <cell r="CB29">
            <v>3.9728990141517775</v>
          </cell>
          <cell r="CC29">
            <v>5.2117655487633785</v>
          </cell>
          <cell r="CD29">
            <v>4.8599519470580228</v>
          </cell>
          <cell r="CE29">
            <v>19.986398948298795</v>
          </cell>
          <cell r="CF29">
            <v>18894</v>
          </cell>
          <cell r="CG29">
            <v>2497</v>
          </cell>
          <cell r="CH29">
            <v>197095</v>
          </cell>
          <cell r="CI29">
            <v>30919591</v>
          </cell>
          <cell r="CJ29">
            <v>46978738.399999999</v>
          </cell>
          <cell r="CK29">
            <v>938098</v>
          </cell>
          <cell r="CL29">
            <v>938168</v>
          </cell>
          <cell r="CM29">
            <v>3.4973570749044836E-2</v>
          </cell>
          <cell r="CN29">
            <v>1.6505188279230198E-2</v>
          </cell>
          <cell r="CO29">
            <v>5.6887929800786274E-3</v>
          </cell>
          <cell r="CP29">
            <v>5.7068523029761842E-3</v>
          </cell>
          <cell r="CQ29">
            <v>6609</v>
          </cell>
        </row>
        <row r="30">
          <cell r="A30" t="str">
            <v>Appalachian Power Company_2006</v>
          </cell>
          <cell r="G30">
            <v>1446113</v>
          </cell>
          <cell r="H30">
            <v>16776</v>
          </cell>
          <cell r="I30">
            <v>98203</v>
          </cell>
          <cell r="J30">
            <v>42858</v>
          </cell>
          <cell r="K30">
            <v>3618</v>
          </cell>
          <cell r="L30">
            <v>0</v>
          </cell>
          <cell r="M30">
            <v>113301</v>
          </cell>
          <cell r="N30">
            <v>1725872</v>
          </cell>
          <cell r="O30">
            <v>945189</v>
          </cell>
          <cell r="P30">
            <v>51306653</v>
          </cell>
          <cell r="Q30">
            <v>11878136</v>
          </cell>
          <cell r="R30">
            <v>2327822</v>
          </cell>
          <cell r="S30">
            <v>2880</v>
          </cell>
          <cell r="T30">
            <v>630944</v>
          </cell>
          <cell r="U30" t="str">
            <v>DEFUNCT</v>
          </cell>
          <cell r="V30">
            <v>0</v>
          </cell>
          <cell r="W30">
            <v>30983517</v>
          </cell>
          <cell r="X30">
            <v>31494581</v>
          </cell>
          <cell r="Y30">
            <v>6419</v>
          </cell>
          <cell r="Z30">
            <v>-904830</v>
          </cell>
          <cell r="AA30">
            <v>2576493</v>
          </cell>
          <cell r="AB30">
            <v>7946628</v>
          </cell>
          <cell r="AC30">
            <v>7671</v>
          </cell>
          <cell r="AD30">
            <v>0</v>
          </cell>
          <cell r="AE30">
            <v>618005</v>
          </cell>
          <cell r="AF30">
            <v>144027</v>
          </cell>
          <cell r="AG30">
            <v>15725</v>
          </cell>
          <cell r="AH30">
            <v>-13349</v>
          </cell>
          <cell r="AI30">
            <v>3116154</v>
          </cell>
          <cell r="AJ30">
            <v>54423568</v>
          </cell>
          <cell r="AK30">
            <v>796971</v>
          </cell>
          <cell r="AL30">
            <v>0</v>
          </cell>
          <cell r="AM30">
            <v>18858322</v>
          </cell>
          <cell r="AN30">
            <v>32448331</v>
          </cell>
          <cell r="AO30">
            <v>945080</v>
          </cell>
          <cell r="AP30">
            <v>171570</v>
          </cell>
          <cell r="AQ30">
            <v>20536</v>
          </cell>
          <cell r="AR30">
            <v>775977</v>
          </cell>
          <cell r="AS30">
            <v>0</v>
          </cell>
          <cell r="AT30">
            <v>8658</v>
          </cell>
          <cell r="AU30">
            <v>695140</v>
          </cell>
          <cell r="AV30">
            <v>349869</v>
          </cell>
          <cell r="AW30">
            <v>477001</v>
          </cell>
          <cell r="AX30">
            <v>1568397</v>
          </cell>
          <cell r="AY30">
            <v>2327822</v>
          </cell>
          <cell r="AZ30">
            <v>11878136</v>
          </cell>
          <cell r="BA30">
            <v>6736534</v>
          </cell>
          <cell r="BB30">
            <v>13036690</v>
          </cell>
          <cell r="BC30">
            <v>32448331</v>
          </cell>
          <cell r="BD30">
            <v>51306653</v>
          </cell>
          <cell r="BE30">
            <v>67209</v>
          </cell>
          <cell r="BF30">
            <v>20356</v>
          </cell>
          <cell r="BG30">
            <v>2842454</v>
          </cell>
          <cell r="BH30">
            <v>363760</v>
          </cell>
          <cell r="BI30">
            <v>9986</v>
          </cell>
          <cell r="BJ30">
            <v>1618319</v>
          </cell>
          <cell r="BK30">
            <v>92133</v>
          </cell>
          <cell r="BL30">
            <v>188807</v>
          </cell>
          <cell r="BM30">
            <v>2237777</v>
          </cell>
          <cell r="BN30">
            <v>643570</v>
          </cell>
          <cell r="BO30">
            <v>124168</v>
          </cell>
          <cell r="BP30">
            <v>6973565</v>
          </cell>
          <cell r="BQ30">
            <v>806200</v>
          </cell>
          <cell r="BR30">
            <v>4401</v>
          </cell>
          <cell r="BU30">
            <v>453527</v>
          </cell>
          <cell r="BV30">
            <v>173768</v>
          </cell>
          <cell r="BW30">
            <v>0</v>
          </cell>
          <cell r="BX30">
            <v>157972</v>
          </cell>
          <cell r="BY30">
            <v>46476</v>
          </cell>
          <cell r="BZ30">
            <v>5.8522650355240922</v>
          </cell>
          <cell r="CA30">
            <v>5.1936054950513126</v>
          </cell>
          <cell r="CB30">
            <v>3.6589118863760661</v>
          </cell>
          <cell r="CC30">
            <v>4.833521329648665</v>
          </cell>
          <cell r="CD30">
            <v>4.5370763125008367</v>
          </cell>
          <cell r="CE30">
            <v>20.694950043431156</v>
          </cell>
          <cell r="CF30">
            <v>18894</v>
          </cell>
          <cell r="CG30">
            <v>2461</v>
          </cell>
          <cell r="CH30">
            <v>192106</v>
          </cell>
          <cell r="CI30">
            <v>29933263.199999999</v>
          </cell>
          <cell r="CJ30">
            <v>45201931.799999997</v>
          </cell>
          <cell r="CK30">
            <v>931922</v>
          </cell>
          <cell r="CL30">
            <v>931998.6</v>
          </cell>
          <cell r="CM30">
            <v>2.3122055817913489E-2</v>
          </cell>
          <cell r="CN30">
            <v>2.4214370307653166E-2</v>
          </cell>
          <cell r="CO30">
            <v>5.216077517037343E-3</v>
          </cell>
          <cell r="CP30">
            <v>5.2091357534869154E-3</v>
          </cell>
          <cell r="CQ30">
            <v>7043</v>
          </cell>
        </row>
        <row r="31">
          <cell r="A31" t="str">
            <v>Appalachian Power Company_2005</v>
          </cell>
          <cell r="G31">
            <v>1303783</v>
          </cell>
          <cell r="H31">
            <v>31342</v>
          </cell>
          <cell r="I31">
            <v>95805</v>
          </cell>
          <cell r="J31">
            <v>43660</v>
          </cell>
          <cell r="K31">
            <v>3237</v>
          </cell>
          <cell r="L31">
            <v>5</v>
          </cell>
          <cell r="M31">
            <v>106745</v>
          </cell>
          <cell r="N31">
            <v>1584576</v>
          </cell>
          <cell r="O31">
            <v>938146</v>
          </cell>
          <cell r="P31">
            <v>49630586</v>
          </cell>
          <cell r="Q31">
            <v>12361132</v>
          </cell>
          <cell r="R31">
            <v>2056264</v>
          </cell>
          <cell r="S31">
            <v>3001</v>
          </cell>
          <cell r="T31">
            <v>564293</v>
          </cell>
          <cell r="U31" t="str">
            <v>DEFUNCT</v>
          </cell>
          <cell r="V31">
            <v>0</v>
          </cell>
          <cell r="W31">
            <v>32404404</v>
          </cell>
          <cell r="X31">
            <v>32949364</v>
          </cell>
          <cell r="Y31">
            <v>6346</v>
          </cell>
          <cell r="Z31">
            <v>-605765</v>
          </cell>
          <cell r="AA31">
            <v>2524688</v>
          </cell>
          <cell r="AB31">
            <v>7120542</v>
          </cell>
          <cell r="AC31">
            <v>161</v>
          </cell>
          <cell r="AD31">
            <v>0</v>
          </cell>
          <cell r="AE31">
            <v>538161</v>
          </cell>
          <cell r="AF31">
            <v>119941</v>
          </cell>
          <cell r="AG31">
            <v>17414</v>
          </cell>
          <cell r="AH31">
            <v>8907</v>
          </cell>
          <cell r="AI31">
            <v>2839429</v>
          </cell>
          <cell r="AJ31">
            <v>52470974</v>
          </cell>
          <cell r="AK31">
            <v>821391</v>
          </cell>
          <cell r="AL31">
            <v>0</v>
          </cell>
          <cell r="AM31">
            <v>19302863</v>
          </cell>
          <cell r="AN31">
            <v>30327723</v>
          </cell>
          <cell r="AO31">
            <v>938029</v>
          </cell>
          <cell r="AP31">
            <v>167682</v>
          </cell>
          <cell r="AQ31">
            <v>17427</v>
          </cell>
          <cell r="AR31">
            <v>697239</v>
          </cell>
          <cell r="AS31">
            <v>0</v>
          </cell>
          <cell r="AT31">
            <v>252</v>
          </cell>
          <cell r="AU31">
            <v>668259</v>
          </cell>
          <cell r="AV31">
            <v>334511</v>
          </cell>
          <cell r="AW31">
            <v>363480</v>
          </cell>
          <cell r="AX31">
            <v>1410061</v>
          </cell>
          <cell r="AY31">
            <v>2056264</v>
          </cell>
          <cell r="AZ31">
            <v>12361132</v>
          </cell>
          <cell r="BA31">
            <v>6855841</v>
          </cell>
          <cell r="BB31">
            <v>10289359</v>
          </cell>
          <cell r="BC31">
            <v>30327723</v>
          </cell>
          <cell r="BD31">
            <v>49630586</v>
          </cell>
          <cell r="BE31">
            <v>338854</v>
          </cell>
          <cell r="BF31">
            <v>41518</v>
          </cell>
          <cell r="BG31">
            <v>2795797</v>
          </cell>
          <cell r="BH31">
            <v>21878</v>
          </cell>
          <cell r="BI31">
            <v>10385</v>
          </cell>
          <cell r="BJ31">
            <v>1264551</v>
          </cell>
          <cell r="BK31">
            <v>45613</v>
          </cell>
          <cell r="BL31">
            <v>116440</v>
          </cell>
          <cell r="BM31">
            <v>2141153</v>
          </cell>
          <cell r="BN31">
            <v>493585</v>
          </cell>
          <cell r="BO31">
            <v>118696</v>
          </cell>
          <cell r="BP31">
            <v>6454415</v>
          </cell>
          <cell r="BQ31">
            <v>800982</v>
          </cell>
          <cell r="BR31">
            <v>4391</v>
          </cell>
          <cell r="BU31">
            <v>464547</v>
          </cell>
          <cell r="BV31">
            <v>183754</v>
          </cell>
          <cell r="BW31">
            <v>0</v>
          </cell>
          <cell r="BX31">
            <v>159078</v>
          </cell>
          <cell r="BY31">
            <v>46902</v>
          </cell>
          <cell r="BZ31">
            <v>5.4061310889649912</v>
          </cell>
          <cell r="CA31">
            <v>4.8792117553484688</v>
          </cell>
          <cell r="CB31">
            <v>3.5325815728657148</v>
          </cell>
          <cell r="CC31">
            <v>4.6494126842295413</v>
          </cell>
          <cell r="CD31">
            <v>4.1431386685621643</v>
          </cell>
          <cell r="CE31">
            <v>19.54709244532803</v>
          </cell>
          <cell r="CF31">
            <v>18894</v>
          </cell>
          <cell r="CG31">
            <v>2408</v>
          </cell>
          <cell r="CH31">
            <v>185109</v>
          </cell>
          <cell r="CI31">
            <v>29088750.800000001</v>
          </cell>
          <cell r="CJ31">
            <v>71379347</v>
          </cell>
          <cell r="CK31">
            <v>925297.4</v>
          </cell>
          <cell r="CL31">
            <v>925378.6</v>
          </cell>
          <cell r="CM31">
            <v>1.4469055840945932E-2</v>
          </cell>
          <cell r="CN31">
            <v>-0.22901985176291273</v>
          </cell>
          <cell r="CO31">
            <v>5.6535263072927666E-3</v>
          </cell>
          <cell r="CP31">
            <v>5.6495014181776604E-3</v>
          </cell>
          <cell r="CQ31">
            <v>7537</v>
          </cell>
        </row>
        <row r="32">
          <cell r="A32" t="str">
            <v>Appalachian Power Company_2004</v>
          </cell>
          <cell r="G32">
            <v>1048948</v>
          </cell>
          <cell r="H32">
            <v>21147</v>
          </cell>
          <cell r="I32">
            <v>93942</v>
          </cell>
          <cell r="J32">
            <v>44206</v>
          </cell>
          <cell r="K32">
            <v>3384</v>
          </cell>
          <cell r="L32">
            <v>27</v>
          </cell>
          <cell r="M32">
            <v>117587</v>
          </cell>
          <cell r="N32">
            <v>1329239</v>
          </cell>
          <cell r="O32">
            <v>930609</v>
          </cell>
          <cell r="P32">
            <v>29420661</v>
          </cell>
          <cell r="Q32">
            <v>11826893</v>
          </cell>
          <cell r="R32">
            <v>1861473</v>
          </cell>
          <cell r="S32">
            <v>3081</v>
          </cell>
          <cell r="T32">
            <v>455386</v>
          </cell>
          <cell r="U32" t="str">
            <v>DEFUNCT</v>
          </cell>
          <cell r="V32">
            <v>0</v>
          </cell>
          <cell r="W32">
            <v>28798130</v>
          </cell>
          <cell r="X32">
            <v>29551752</v>
          </cell>
          <cell r="Y32">
            <v>6338</v>
          </cell>
          <cell r="Z32">
            <v>-452174</v>
          </cell>
          <cell r="AA32">
            <v>2452222</v>
          </cell>
          <cell r="AB32">
            <v>6501921</v>
          </cell>
          <cell r="AC32">
            <v>0</v>
          </cell>
          <cell r="AD32">
            <v>0</v>
          </cell>
          <cell r="AE32">
            <v>420187</v>
          </cell>
          <cell r="AF32">
            <v>100300</v>
          </cell>
          <cell r="AG32">
            <v>15266</v>
          </cell>
          <cell r="AH32">
            <v>-510</v>
          </cell>
          <cell r="AI32">
            <v>1940319</v>
          </cell>
          <cell r="AJ32">
            <v>51295118</v>
          </cell>
          <cell r="AK32">
            <v>803016</v>
          </cell>
          <cell r="AL32">
            <v>0</v>
          </cell>
          <cell r="AM32">
            <v>0</v>
          </cell>
          <cell r="AN32">
            <v>29420661</v>
          </cell>
          <cell r="AO32">
            <v>930609</v>
          </cell>
          <cell r="AP32">
            <v>148388</v>
          </cell>
          <cell r="AQ32">
            <v>22735</v>
          </cell>
          <cell r="AR32">
            <v>565258</v>
          </cell>
          <cell r="AS32">
            <v>0</v>
          </cell>
          <cell r="AT32">
            <v>0</v>
          </cell>
          <cell r="AU32">
            <v>635905</v>
          </cell>
          <cell r="AV32">
            <v>323623</v>
          </cell>
          <cell r="AW32">
            <v>349715</v>
          </cell>
          <cell r="AX32">
            <v>1350978</v>
          </cell>
          <cell r="AY32">
            <v>1861473</v>
          </cell>
          <cell r="AZ32">
            <v>11826893</v>
          </cell>
          <cell r="BA32">
            <v>6714937</v>
          </cell>
          <cell r="BB32">
            <v>10075815</v>
          </cell>
          <cell r="BC32">
            <v>29420661</v>
          </cell>
          <cell r="BD32">
            <v>29420661</v>
          </cell>
          <cell r="BE32">
            <v>231465</v>
          </cell>
          <cell r="BF32">
            <v>16203</v>
          </cell>
          <cell r="BG32">
            <v>2498461</v>
          </cell>
          <cell r="BH32">
            <v>15100</v>
          </cell>
          <cell r="BI32">
            <v>2506</v>
          </cell>
          <cell r="BJ32">
            <v>1253085</v>
          </cell>
          <cell r="BK32">
            <v>27455</v>
          </cell>
          <cell r="BL32">
            <v>93605</v>
          </cell>
          <cell r="BM32">
            <v>2070377</v>
          </cell>
          <cell r="BN32">
            <v>364920</v>
          </cell>
          <cell r="BO32">
            <v>52098</v>
          </cell>
          <cell r="BP32">
            <v>6079323</v>
          </cell>
          <cell r="BQ32">
            <v>795460</v>
          </cell>
          <cell r="BR32">
            <v>4389</v>
          </cell>
          <cell r="BU32">
            <v>438400</v>
          </cell>
          <cell r="BV32">
            <v>158109</v>
          </cell>
          <cell r="BW32">
            <v>0</v>
          </cell>
          <cell r="BX32">
            <v>145071</v>
          </cell>
          <cell r="BY32">
            <v>47617</v>
          </cell>
          <cell r="BZ32">
            <v>5.3767713971877482</v>
          </cell>
          <cell r="CA32">
            <v>4.8194495346717323</v>
          </cell>
          <cell r="CB32">
            <v>3.4708358579430052</v>
          </cell>
          <cell r="CC32">
            <v>4.591936258672094</v>
          </cell>
          <cell r="CD32">
            <v>6.3270944184428757</v>
          </cell>
          <cell r="CE32">
            <v>21.371192329945156</v>
          </cell>
          <cell r="CF32">
            <v>18894</v>
          </cell>
          <cell r="CG32">
            <v>2375</v>
          </cell>
          <cell r="CH32">
            <v>171123</v>
          </cell>
          <cell r="CI32">
            <v>28712846.800000001</v>
          </cell>
          <cell r="CJ32">
            <v>70586540.799999997</v>
          </cell>
          <cell r="CK32">
            <v>918321.6</v>
          </cell>
          <cell r="CL32">
            <v>918408.2</v>
          </cell>
          <cell r="CM32">
            <v>6.7450838000659985E-3</v>
          </cell>
          <cell r="CN32">
            <v>-8.4178499598186018E-2</v>
          </cell>
          <cell r="CO32">
            <v>6.0080881874795544E-3</v>
          </cell>
          <cell r="CP32">
            <v>5.9760112771616303E-3</v>
          </cell>
          <cell r="CQ32">
            <v>5511</v>
          </cell>
        </row>
        <row r="33">
          <cell r="A33" t="str">
            <v>Appalachian Power Company_2003</v>
          </cell>
          <cell r="G33">
            <v>991847</v>
          </cell>
          <cell r="H33">
            <v>20107</v>
          </cell>
          <cell r="I33">
            <v>90684</v>
          </cell>
          <cell r="J33">
            <v>41241</v>
          </cell>
          <cell r="K33">
            <v>3890</v>
          </cell>
          <cell r="L33">
            <v>79</v>
          </cell>
          <cell r="M33">
            <v>106474</v>
          </cell>
          <cell r="N33">
            <v>1254323</v>
          </cell>
          <cell r="O33">
            <v>925098</v>
          </cell>
          <cell r="P33">
            <v>50129966</v>
          </cell>
          <cell r="Q33">
            <v>11482225</v>
          </cell>
          <cell r="R33">
            <v>1876641</v>
          </cell>
          <cell r="S33">
            <v>4404</v>
          </cell>
          <cell r="T33">
            <v>417294</v>
          </cell>
          <cell r="U33" t="str">
            <v>DEFUNCT</v>
          </cell>
          <cell r="V33">
            <v>0</v>
          </cell>
          <cell r="W33">
            <v>32772522</v>
          </cell>
          <cell r="X33">
            <v>33733247</v>
          </cell>
          <cell r="Y33">
            <v>6340</v>
          </cell>
          <cell r="Z33">
            <v>-288577</v>
          </cell>
          <cell r="AA33">
            <v>2334768</v>
          </cell>
          <cell r="AB33">
            <v>6107894</v>
          </cell>
          <cell r="AC33">
            <v>0</v>
          </cell>
          <cell r="AD33">
            <v>0</v>
          </cell>
          <cell r="AE33">
            <v>454901</v>
          </cell>
          <cell r="AF33">
            <v>117683</v>
          </cell>
          <cell r="AG33">
            <v>14231</v>
          </cell>
          <cell r="AH33">
            <v>80</v>
          </cell>
          <cell r="AI33">
            <v>2537715</v>
          </cell>
          <cell r="AJ33">
            <v>52669102</v>
          </cell>
          <cell r="AK33">
            <v>781864</v>
          </cell>
          <cell r="AL33">
            <v>0</v>
          </cell>
          <cell r="AM33">
            <v>21604137</v>
          </cell>
          <cell r="AN33">
            <v>28525829</v>
          </cell>
          <cell r="AO33">
            <v>925079</v>
          </cell>
          <cell r="AP33">
            <v>147239</v>
          </cell>
          <cell r="AQ33">
            <v>26075</v>
          </cell>
          <cell r="AR33">
            <v>552498</v>
          </cell>
          <cell r="AS33">
            <v>0</v>
          </cell>
          <cell r="AT33">
            <v>0</v>
          </cell>
          <cell r="AU33">
            <v>623435</v>
          </cell>
          <cell r="AV33">
            <v>321516</v>
          </cell>
          <cell r="AW33">
            <v>342647</v>
          </cell>
          <cell r="AX33">
            <v>1328657</v>
          </cell>
          <cell r="AY33">
            <v>1876641</v>
          </cell>
          <cell r="AZ33">
            <v>11482225</v>
          </cell>
          <cell r="BA33">
            <v>6627313</v>
          </cell>
          <cell r="BB33">
            <v>9634427</v>
          </cell>
          <cell r="BC33">
            <v>28525829</v>
          </cell>
          <cell r="BD33">
            <v>50129966</v>
          </cell>
          <cell r="BE33">
            <v>49423</v>
          </cell>
          <cell r="BF33">
            <v>7716</v>
          </cell>
          <cell r="BG33">
            <v>2283200</v>
          </cell>
          <cell r="BH33">
            <v>26462</v>
          </cell>
          <cell r="BI33">
            <v>3277</v>
          </cell>
          <cell r="BJ33">
            <v>1238584</v>
          </cell>
          <cell r="BK33">
            <v>25873</v>
          </cell>
          <cell r="BL33">
            <v>79997</v>
          </cell>
          <cell r="BM33">
            <v>2006329</v>
          </cell>
          <cell r="BN33">
            <v>189651</v>
          </cell>
          <cell r="BO33">
            <v>37573</v>
          </cell>
          <cell r="BP33">
            <v>5766579</v>
          </cell>
          <cell r="BQ33">
            <v>791668</v>
          </cell>
          <cell r="BR33">
            <v>4347</v>
          </cell>
          <cell r="BU33">
            <v>367897</v>
          </cell>
          <cell r="BV33">
            <v>105421</v>
          </cell>
          <cell r="BW33">
            <v>0</v>
          </cell>
          <cell r="BX33">
            <v>97597</v>
          </cell>
          <cell r="BY33">
            <v>45210</v>
          </cell>
          <cell r="BZ33">
            <v>5.4295661337415009</v>
          </cell>
          <cell r="CA33">
            <v>4.8513779264688415</v>
          </cell>
          <cell r="CB33">
            <v>3.5564855076487683</v>
          </cell>
          <cell r="CC33">
            <v>4.6577331722769566</v>
          </cell>
          <cell r="CD33">
            <v>3.7435513122031643</v>
          </cell>
          <cell r="CE33">
            <v>24.30699851489976</v>
          </cell>
          <cell r="CF33">
            <v>18894</v>
          </cell>
          <cell r="CG33">
            <v>2371</v>
          </cell>
          <cell r="CH33">
            <v>173314</v>
          </cell>
          <cell r="CI33">
            <v>28415379.399999999</v>
          </cell>
          <cell r="CJ33">
            <v>72249919.400000006</v>
          </cell>
          <cell r="CK33">
            <v>910749.2</v>
          </cell>
          <cell r="CL33">
            <v>910863.6</v>
          </cell>
          <cell r="CM33">
            <v>4.2067381581369911E-3</v>
          </cell>
          <cell r="CN33">
            <v>5.8436316015433531E-2</v>
          </cell>
          <cell r="CO33">
            <v>7.1405556953478833E-3</v>
          </cell>
          <cell r="CP33">
            <v>7.1133333538222487E-3</v>
          </cell>
          <cell r="CQ33">
            <v>4147</v>
          </cell>
        </row>
        <row r="34">
          <cell r="A34" t="str">
            <v>Appalachian Power Company_2002</v>
          </cell>
          <cell r="G34">
            <v>845311</v>
          </cell>
          <cell r="H34">
            <v>7982</v>
          </cell>
          <cell r="I34">
            <v>81452</v>
          </cell>
          <cell r="J34">
            <v>42341</v>
          </cell>
          <cell r="K34">
            <v>3398</v>
          </cell>
          <cell r="L34">
            <v>38</v>
          </cell>
          <cell r="M34">
            <v>137154</v>
          </cell>
          <cell r="N34">
            <v>1117676</v>
          </cell>
          <cell r="O34">
            <v>920951</v>
          </cell>
          <cell r="P34">
            <v>45521793</v>
          </cell>
          <cell r="Q34">
            <v>11438195</v>
          </cell>
          <cell r="R34">
            <v>1715633</v>
          </cell>
          <cell r="S34">
            <v>3845</v>
          </cell>
          <cell r="T34">
            <v>291688</v>
          </cell>
          <cell r="U34" t="str">
            <v>DEFUNCT</v>
          </cell>
          <cell r="V34">
            <v>0</v>
          </cell>
          <cell r="W34">
            <v>32613041</v>
          </cell>
          <cell r="X34">
            <v>32901943</v>
          </cell>
          <cell r="Y34">
            <v>6339</v>
          </cell>
          <cell r="Z34">
            <v>-276549</v>
          </cell>
          <cell r="AA34">
            <v>2354304</v>
          </cell>
          <cell r="AB34">
            <v>5858145</v>
          </cell>
          <cell r="AC34">
            <v>0</v>
          </cell>
          <cell r="AD34">
            <v>0</v>
          </cell>
          <cell r="AE34">
            <v>430963</v>
          </cell>
          <cell r="AF34">
            <v>132265</v>
          </cell>
          <cell r="AG34">
            <v>13379</v>
          </cell>
          <cell r="AH34">
            <v>-13282</v>
          </cell>
          <cell r="AI34">
            <v>2599005</v>
          </cell>
          <cell r="AJ34">
            <v>48122124</v>
          </cell>
          <cell r="AK34">
            <v>769997</v>
          </cell>
          <cell r="AL34">
            <v>0</v>
          </cell>
          <cell r="AM34">
            <v>16578021</v>
          </cell>
          <cell r="AN34">
            <v>28943772</v>
          </cell>
          <cell r="AO34">
            <v>920813</v>
          </cell>
          <cell r="AP34">
            <v>168271</v>
          </cell>
          <cell r="AQ34">
            <v>22213</v>
          </cell>
          <cell r="AR34">
            <v>532094</v>
          </cell>
          <cell r="AS34">
            <v>0</v>
          </cell>
          <cell r="AT34">
            <v>0</v>
          </cell>
          <cell r="AU34">
            <v>616509</v>
          </cell>
          <cell r="AV34">
            <v>318570</v>
          </cell>
          <cell r="AW34">
            <v>353926</v>
          </cell>
          <cell r="AX34">
            <v>1327017</v>
          </cell>
          <cell r="AY34">
            <v>1715633</v>
          </cell>
          <cell r="AZ34">
            <v>11438195</v>
          </cell>
          <cell r="BA34">
            <v>6624091</v>
          </cell>
          <cell r="BB34">
            <v>10111489</v>
          </cell>
          <cell r="BC34">
            <v>28943772</v>
          </cell>
          <cell r="BD34">
            <v>45521793</v>
          </cell>
          <cell r="BE34">
            <v>159767</v>
          </cell>
          <cell r="BF34">
            <v>8009</v>
          </cell>
          <cell r="BG34">
            <v>2241493</v>
          </cell>
          <cell r="BH34">
            <v>1735</v>
          </cell>
          <cell r="BI34">
            <v>4321</v>
          </cell>
          <cell r="BJ34">
            <v>1215802</v>
          </cell>
          <cell r="BK34">
            <v>19808</v>
          </cell>
          <cell r="BL34">
            <v>84574</v>
          </cell>
          <cell r="BM34">
            <v>1951804</v>
          </cell>
          <cell r="BN34">
            <v>273926</v>
          </cell>
          <cell r="BO34">
            <v>31774</v>
          </cell>
          <cell r="BP34">
            <v>5614753</v>
          </cell>
          <cell r="BQ34">
            <v>789314</v>
          </cell>
          <cell r="BR34">
            <v>4392</v>
          </cell>
          <cell r="BU34">
            <v>381646</v>
          </cell>
          <cell r="BV34">
            <v>109281</v>
          </cell>
          <cell r="BW34">
            <v>0</v>
          </cell>
          <cell r="BX34">
            <v>101131</v>
          </cell>
          <cell r="BY34">
            <v>45777</v>
          </cell>
          <cell r="BZ34">
            <v>5.3899151046122222</v>
          </cell>
          <cell r="CA34">
            <v>4.8092636408527598</v>
          </cell>
          <cell r="CB34">
            <v>3.50023621644646</v>
          </cell>
          <cell r="CC34">
            <v>4.5848101622691058</v>
          </cell>
          <cell r="CD34">
            <v>3.7688168390028047</v>
          </cell>
          <cell r="CE34">
            <v>26.129463585743569</v>
          </cell>
          <cell r="CF34">
            <v>18894</v>
          </cell>
          <cell r="CG34">
            <v>2520</v>
          </cell>
          <cell r="CH34">
            <v>190484</v>
          </cell>
          <cell r="CI34">
            <v>28184290.600000001</v>
          </cell>
          <cell r="CJ34">
            <v>69996019.200000003</v>
          </cell>
          <cell r="CK34">
            <v>902220.80000000005</v>
          </cell>
          <cell r="CL34">
            <v>902358.6</v>
          </cell>
          <cell r="CM34">
            <v>1.1241407432919681E-2</v>
          </cell>
          <cell r="CN34">
            <v>3.2148708108167279E-2</v>
          </cell>
          <cell r="CO34">
            <v>8.5502619170187977E-3</v>
          </cell>
          <cell r="CP34">
            <v>8.5494045604566082E-3</v>
          </cell>
          <cell r="CQ34">
            <v>8862</v>
          </cell>
        </row>
        <row r="35">
          <cell r="A35" t="str">
            <v>Appalachian Power Company_2001</v>
          </cell>
          <cell r="G35">
            <v>6094336</v>
          </cell>
          <cell r="H35">
            <v>26678</v>
          </cell>
          <cell r="I35">
            <v>82847</v>
          </cell>
          <cell r="J35">
            <v>44507</v>
          </cell>
          <cell r="K35">
            <v>4896</v>
          </cell>
          <cell r="L35">
            <v>-34</v>
          </cell>
          <cell r="M35">
            <v>111644</v>
          </cell>
          <cell r="N35">
            <v>6364874</v>
          </cell>
          <cell r="O35">
            <v>912089</v>
          </cell>
          <cell r="P35">
            <v>182193729</v>
          </cell>
          <cell r="Q35">
            <v>10817288</v>
          </cell>
          <cell r="R35">
            <v>6893541</v>
          </cell>
          <cell r="S35">
            <v>2650</v>
          </cell>
          <cell r="T35">
            <v>5600861</v>
          </cell>
          <cell r="U35" t="str">
            <v>DEFUNCT</v>
          </cell>
          <cell r="V35">
            <v>0</v>
          </cell>
          <cell r="W35">
            <v>26174223</v>
          </cell>
          <cell r="X35">
            <v>26448639</v>
          </cell>
          <cell r="Y35">
            <v>6339</v>
          </cell>
          <cell r="Z35">
            <v>-306041</v>
          </cell>
          <cell r="AA35">
            <v>2231650</v>
          </cell>
          <cell r="AB35">
            <v>5626085</v>
          </cell>
          <cell r="AC35">
            <v>0</v>
          </cell>
          <cell r="AD35">
            <v>0</v>
          </cell>
          <cell r="AE35">
            <v>351557</v>
          </cell>
          <cell r="AF35">
            <v>113371</v>
          </cell>
          <cell r="AG35">
            <v>26855</v>
          </cell>
          <cell r="AH35">
            <v>3296</v>
          </cell>
          <cell r="AI35">
            <v>3256763</v>
          </cell>
          <cell r="AJ35">
            <v>185451632</v>
          </cell>
          <cell r="AK35">
            <v>750042</v>
          </cell>
          <cell r="AL35">
            <v>0</v>
          </cell>
          <cell r="AM35">
            <v>153967960</v>
          </cell>
          <cell r="AN35">
            <v>28225769</v>
          </cell>
          <cell r="AO35">
            <v>911957</v>
          </cell>
          <cell r="AP35">
            <v>188308</v>
          </cell>
          <cell r="AQ35">
            <v>20813</v>
          </cell>
          <cell r="AR35">
            <v>455845</v>
          </cell>
          <cell r="AS35">
            <v>0</v>
          </cell>
          <cell r="AT35">
            <v>0</v>
          </cell>
          <cell r="AU35">
            <v>587062</v>
          </cell>
          <cell r="AV35">
            <v>308493</v>
          </cell>
          <cell r="AW35">
            <v>353157</v>
          </cell>
          <cell r="AX35">
            <v>1284702</v>
          </cell>
          <cell r="AY35">
            <v>6893541</v>
          </cell>
          <cell r="AZ35">
            <v>10817288</v>
          </cell>
          <cell r="BA35">
            <v>6389796</v>
          </cell>
          <cell r="BB35">
            <v>10268643</v>
          </cell>
          <cell r="BC35">
            <v>28225769</v>
          </cell>
          <cell r="BD35">
            <v>182193729</v>
          </cell>
          <cell r="BE35">
            <v>51907</v>
          </cell>
          <cell r="BF35">
            <v>11961</v>
          </cell>
          <cell r="BG35">
            <v>2089734</v>
          </cell>
          <cell r="BH35">
            <v>49078</v>
          </cell>
          <cell r="BI35">
            <v>7028</v>
          </cell>
          <cell r="BJ35">
            <v>1218647</v>
          </cell>
          <cell r="BK35">
            <v>25389</v>
          </cell>
          <cell r="BL35">
            <v>97136</v>
          </cell>
          <cell r="BM35">
            <v>1886778</v>
          </cell>
          <cell r="BN35">
            <v>212555</v>
          </cell>
          <cell r="BO35">
            <v>44513</v>
          </cell>
          <cell r="BP35">
            <v>5372501</v>
          </cell>
          <cell r="BQ35">
            <v>783494</v>
          </cell>
          <cell r="BR35">
            <v>4362</v>
          </cell>
          <cell r="BU35">
            <v>385601</v>
          </cell>
          <cell r="BV35">
            <v>115063</v>
          </cell>
          <cell r="BW35">
            <v>0</v>
          </cell>
          <cell r="BX35">
            <v>104288</v>
          </cell>
          <cell r="BY35">
            <v>49369</v>
          </cell>
          <cell r="BZ35">
            <v>5.4270719241273779</v>
          </cell>
          <cell r="CA35">
            <v>4.8279006090335281</v>
          </cell>
          <cell r="CB35">
            <v>3.4391788671589811</v>
          </cell>
          <cell r="CC35">
            <v>4.5515216963619309</v>
          </cell>
          <cell r="CD35">
            <v>3.7836324212893189</v>
          </cell>
          <cell r="CE35">
            <v>9.4424755724235183</v>
          </cell>
          <cell r="CF35">
            <v>18894</v>
          </cell>
          <cell r="CG35">
            <v>2629</v>
          </cell>
          <cell r="CH35">
            <v>209121</v>
          </cell>
          <cell r="CI35">
            <v>27805593</v>
          </cell>
          <cell r="CJ35">
            <v>70223316.200000003</v>
          </cell>
          <cell r="CK35">
            <v>892249.2</v>
          </cell>
          <cell r="CL35">
            <v>892378.4</v>
          </cell>
          <cell r="CM35">
            <v>8.5438623616345133E-3</v>
          </cell>
          <cell r="CN35">
            <v>0.31316997327550955</v>
          </cell>
          <cell r="CO35">
            <v>9.2429605705386386E-3</v>
          </cell>
          <cell r="CP35">
            <v>9.2501592175815439E-3</v>
          </cell>
          <cell r="CQ35">
            <v>8795</v>
          </cell>
        </row>
        <row r="36">
          <cell r="A36" t="str">
            <v>Appalachian Power Company_2000</v>
          </cell>
          <cell r="G36">
            <v>972665</v>
          </cell>
          <cell r="H36">
            <v>27134</v>
          </cell>
          <cell r="I36">
            <v>82826</v>
          </cell>
          <cell r="J36">
            <v>49909</v>
          </cell>
          <cell r="K36">
            <v>5958</v>
          </cell>
          <cell r="L36">
            <v>912</v>
          </cell>
          <cell r="M36">
            <v>125885</v>
          </cell>
          <cell r="N36">
            <v>1265289</v>
          </cell>
          <cell r="O36">
            <v>903294</v>
          </cell>
          <cell r="P36">
            <v>45666555</v>
          </cell>
          <cell r="Q36">
            <v>10837406</v>
          </cell>
          <cell r="R36">
            <v>1809852</v>
          </cell>
          <cell r="S36">
            <v>6148</v>
          </cell>
          <cell r="T36">
            <v>477910</v>
          </cell>
          <cell r="U36" t="str">
            <v>DEFUNCT</v>
          </cell>
          <cell r="V36">
            <v>0</v>
          </cell>
          <cell r="W36">
            <v>29831094</v>
          </cell>
          <cell r="X36">
            <v>30175620</v>
          </cell>
          <cell r="Y36">
            <v>6339</v>
          </cell>
          <cell r="Z36">
            <v>-199395</v>
          </cell>
          <cell r="AA36">
            <v>2130818</v>
          </cell>
          <cell r="AB36">
            <v>5381776</v>
          </cell>
          <cell r="AC36">
            <v>0</v>
          </cell>
          <cell r="AD36">
            <v>0</v>
          </cell>
          <cell r="AE36">
            <v>369161</v>
          </cell>
          <cell r="AF36">
            <v>243298</v>
          </cell>
          <cell r="AG36">
            <v>21647</v>
          </cell>
          <cell r="AH36">
            <v>3272</v>
          </cell>
          <cell r="AI36">
            <v>2890238</v>
          </cell>
          <cell r="AJ36">
            <v>48557880</v>
          </cell>
          <cell r="AK36">
            <v>739477</v>
          </cell>
          <cell r="AL36">
            <v>0</v>
          </cell>
          <cell r="AM36">
            <v>17218352</v>
          </cell>
          <cell r="AN36">
            <v>28448203</v>
          </cell>
          <cell r="AO36">
            <v>903150</v>
          </cell>
          <cell r="AP36">
            <v>185702</v>
          </cell>
          <cell r="AQ36">
            <v>17847</v>
          </cell>
          <cell r="AR36">
            <v>465108</v>
          </cell>
          <cell r="AS36">
            <v>0</v>
          </cell>
          <cell r="AT36">
            <v>0</v>
          </cell>
          <cell r="AU36">
            <v>593636</v>
          </cell>
          <cell r="AV36">
            <v>310478</v>
          </cell>
          <cell r="AW36">
            <v>362303</v>
          </cell>
          <cell r="AX36">
            <v>1303487</v>
          </cell>
          <cell r="AY36">
            <v>1809852</v>
          </cell>
          <cell r="AZ36">
            <v>10837406</v>
          </cell>
          <cell r="BA36">
            <v>6390670</v>
          </cell>
          <cell r="BB36">
            <v>10480650</v>
          </cell>
          <cell r="BC36">
            <v>28448203</v>
          </cell>
          <cell r="BD36">
            <v>45666555</v>
          </cell>
          <cell r="BE36">
            <v>52515</v>
          </cell>
          <cell r="BF36">
            <v>6459</v>
          </cell>
          <cell r="BG36">
            <v>2049907</v>
          </cell>
          <cell r="BH36">
            <v>28882</v>
          </cell>
          <cell r="BI36">
            <v>3184</v>
          </cell>
          <cell r="BJ36">
            <v>1174822</v>
          </cell>
          <cell r="BK36">
            <v>28457</v>
          </cell>
          <cell r="BL36">
            <v>103676</v>
          </cell>
          <cell r="BM36">
            <v>1816426</v>
          </cell>
          <cell r="BN36">
            <v>196650</v>
          </cell>
          <cell r="BO36">
            <v>41463</v>
          </cell>
          <cell r="BP36">
            <v>5204383</v>
          </cell>
          <cell r="BQ36">
            <v>777956</v>
          </cell>
          <cell r="BR36">
            <v>4317</v>
          </cell>
          <cell r="BU36">
            <v>396571</v>
          </cell>
          <cell r="BV36">
            <v>103947</v>
          </cell>
          <cell r="BW36">
            <v>0</v>
          </cell>
          <cell r="BX36">
            <v>95947</v>
          </cell>
          <cell r="BY36">
            <v>56779</v>
          </cell>
          <cell r="BZ36">
            <v>5.4776576608830565</v>
          </cell>
          <cell r="CA36">
            <v>4.8583012422797607</v>
          </cell>
          <cell r="CB36">
            <v>3.4568752892234738</v>
          </cell>
          <cell r="CC36">
            <v>4.58196603841726</v>
          </cell>
          <cell r="CD36">
            <v>3.9631892530540132</v>
          </cell>
          <cell r="CE36">
            <v>46.318758384663496</v>
          </cell>
          <cell r="CF36">
            <v>18894</v>
          </cell>
          <cell r="CG36">
            <v>2846</v>
          </cell>
          <cell r="CH36">
            <v>203549</v>
          </cell>
          <cell r="CI36">
            <v>27485281.600000001</v>
          </cell>
          <cell r="CJ36">
            <v>42403942.600000001</v>
          </cell>
          <cell r="CK36">
            <v>882160.8</v>
          </cell>
          <cell r="CL36">
            <v>882288.4</v>
          </cell>
          <cell r="CM36">
            <v>1.3341001060148461E-2</v>
          </cell>
          <cell r="CN36">
            <v>1.165055071312171E-2</v>
          </cell>
          <cell r="CO36">
            <v>9.4839271550060111E-3</v>
          </cell>
          <cell r="CP36">
            <v>9.4870579955042E-3</v>
          </cell>
          <cell r="CQ36" t="str">
            <v>NA</v>
          </cell>
        </row>
        <row r="37">
          <cell r="A37" t="str">
            <v>Arizona Public Service Company_2010</v>
          </cell>
          <cell r="G37">
            <v>1530679</v>
          </cell>
          <cell r="H37">
            <v>46539</v>
          </cell>
          <cell r="I37">
            <v>92072</v>
          </cell>
          <cell r="J37">
            <v>66343</v>
          </cell>
          <cell r="K37">
            <v>51166</v>
          </cell>
          <cell r="L37">
            <v>9225</v>
          </cell>
          <cell r="M37">
            <v>190369</v>
          </cell>
          <cell r="N37">
            <v>1986392</v>
          </cell>
          <cell r="O37">
            <v>1115360</v>
          </cell>
          <cell r="P37">
            <v>31877705</v>
          </cell>
          <cell r="Q37">
            <v>13035500</v>
          </cell>
          <cell r="R37">
            <v>3155204</v>
          </cell>
          <cell r="S37">
            <v>3756</v>
          </cell>
          <cell r="T37">
            <v>317480</v>
          </cell>
          <cell r="U37" t="str">
            <v>DEFUNCT</v>
          </cell>
          <cell r="V37">
            <v>9079181</v>
          </cell>
          <cell r="W37">
            <v>12435008</v>
          </cell>
          <cell r="X37">
            <v>26827673</v>
          </cell>
          <cell r="Y37">
            <v>5887</v>
          </cell>
          <cell r="Z37">
            <v>-704760</v>
          </cell>
          <cell r="AA37">
            <v>4779087</v>
          </cell>
          <cell r="AB37">
            <v>14078898</v>
          </cell>
          <cell r="AC37">
            <v>471082</v>
          </cell>
          <cell r="AD37">
            <v>74428</v>
          </cell>
          <cell r="AE37">
            <v>226145</v>
          </cell>
          <cell r="AF37">
            <v>216045</v>
          </cell>
          <cell r="AG37">
            <v>4610</v>
          </cell>
          <cell r="AH37">
            <v>17661</v>
          </cell>
          <cell r="AI37">
            <v>1811940</v>
          </cell>
          <cell r="AJ37">
            <v>33757650</v>
          </cell>
          <cell r="AK37">
            <v>142516</v>
          </cell>
          <cell r="AL37">
            <v>0</v>
          </cell>
          <cell r="AM37">
            <v>4168242</v>
          </cell>
          <cell r="AN37">
            <v>27709463</v>
          </cell>
          <cell r="AO37">
            <v>1115309</v>
          </cell>
          <cell r="AP37">
            <v>755840</v>
          </cell>
          <cell r="AQ37">
            <v>92576</v>
          </cell>
          <cell r="AR37">
            <v>351826</v>
          </cell>
          <cell r="AS37">
            <v>259397</v>
          </cell>
          <cell r="AT37">
            <v>597303</v>
          </cell>
          <cell r="AU37">
            <v>1504037</v>
          </cell>
          <cell r="AV37">
            <v>1248874</v>
          </cell>
          <cell r="AW37">
            <v>170264</v>
          </cell>
          <cell r="AX37">
            <v>2944575</v>
          </cell>
          <cell r="AY37">
            <v>3155204</v>
          </cell>
          <cell r="AZ37">
            <v>13035500</v>
          </cell>
          <cell r="BA37">
            <v>12361364</v>
          </cell>
          <cell r="BB37">
            <v>2170083</v>
          </cell>
          <cell r="BC37">
            <v>27709463</v>
          </cell>
          <cell r="BD37">
            <v>31877705</v>
          </cell>
          <cell r="BE37">
            <v>172911</v>
          </cell>
          <cell r="BF37">
            <v>44664</v>
          </cell>
          <cell r="BG37">
            <v>5987148</v>
          </cell>
          <cell r="BH37">
            <v>175255</v>
          </cell>
          <cell r="BI37">
            <v>5563</v>
          </cell>
          <cell r="BJ37">
            <v>1948810</v>
          </cell>
          <cell r="BK37">
            <v>124535</v>
          </cell>
          <cell r="BL37">
            <v>219077</v>
          </cell>
          <cell r="BM37">
            <v>4662414</v>
          </cell>
          <cell r="BN37">
            <v>687255</v>
          </cell>
          <cell r="BO37">
            <v>208213</v>
          </cell>
          <cell r="BP37">
            <v>13649112</v>
          </cell>
          <cell r="BQ37">
            <v>989989</v>
          </cell>
          <cell r="BR37">
            <v>3784</v>
          </cell>
          <cell r="BU37">
            <v>892647</v>
          </cell>
          <cell r="BV37">
            <v>436934</v>
          </cell>
          <cell r="BW37">
            <v>184969</v>
          </cell>
          <cell r="BX37">
            <v>125681</v>
          </cell>
          <cell r="BY37">
            <v>126734</v>
          </cell>
          <cell r="BZ37">
            <v>11.538007748072571</v>
          </cell>
          <cell r="CA37">
            <v>10.10304364469811</v>
          </cell>
          <cell r="CB37">
            <v>7.8459671819004155</v>
          </cell>
          <cell r="CC37">
            <v>10.626604348124681</v>
          </cell>
          <cell r="CD37">
            <v>9.8978392578763117</v>
          </cell>
          <cell r="CE37">
            <v>23.059798986056052</v>
          </cell>
          <cell r="CF37">
            <v>45658</v>
          </cell>
          <cell r="CG37">
            <v>6800</v>
          </cell>
          <cell r="CH37">
            <v>848416</v>
          </cell>
          <cell r="CI37">
            <v>28363613</v>
          </cell>
          <cell r="CJ37">
            <v>34201326.600000001</v>
          </cell>
          <cell r="CK37">
            <v>1092843.6000000001</v>
          </cell>
          <cell r="CL37">
            <v>1092901</v>
          </cell>
          <cell r="CM37">
            <v>-1.8727884372622405E-3</v>
          </cell>
          <cell r="CN37">
            <v>-4.4449547886225904E-2</v>
          </cell>
          <cell r="CO37">
            <v>1.1776442076863791E-2</v>
          </cell>
          <cell r="CP37">
            <v>1.1770882916623426E-2</v>
          </cell>
          <cell r="CQ37">
            <v>6531</v>
          </cell>
        </row>
        <row r="38">
          <cell r="A38" t="str">
            <v>Arizona Public Service Company_2009</v>
          </cell>
          <cell r="G38">
            <v>1675779</v>
          </cell>
          <cell r="H38">
            <v>46453</v>
          </cell>
          <cell r="I38">
            <v>95644</v>
          </cell>
          <cell r="J38">
            <v>74296</v>
          </cell>
          <cell r="K38">
            <v>25457</v>
          </cell>
          <cell r="L38">
            <v>8563</v>
          </cell>
          <cell r="M38">
            <v>166961</v>
          </cell>
          <cell r="N38">
            <v>2093154</v>
          </cell>
          <cell r="O38">
            <v>1108829</v>
          </cell>
          <cell r="P38">
            <v>32279505</v>
          </cell>
          <cell r="Q38">
            <v>13214097</v>
          </cell>
          <cell r="R38">
            <v>3160417</v>
          </cell>
          <cell r="S38">
            <v>10062</v>
          </cell>
          <cell r="T38">
            <v>444451</v>
          </cell>
          <cell r="U38" t="str">
            <v>DEFUNCT</v>
          </cell>
          <cell r="V38">
            <v>8922598</v>
          </cell>
          <cell r="W38">
            <v>12654983</v>
          </cell>
          <cell r="X38">
            <v>27374371</v>
          </cell>
          <cell r="Y38">
            <v>5805</v>
          </cell>
          <cell r="Z38">
            <v>-712971</v>
          </cell>
          <cell r="AA38">
            <v>4647183</v>
          </cell>
          <cell r="AB38">
            <v>13630488</v>
          </cell>
          <cell r="AC38">
            <v>495804</v>
          </cell>
          <cell r="AD38">
            <v>61765</v>
          </cell>
          <cell r="AE38">
            <v>235898</v>
          </cell>
          <cell r="AF38">
            <v>182631</v>
          </cell>
          <cell r="AG38">
            <v>-2970</v>
          </cell>
          <cell r="AH38">
            <v>19992</v>
          </cell>
          <cell r="AI38">
            <v>1956049</v>
          </cell>
          <cell r="AJ38">
            <v>34298810</v>
          </cell>
          <cell r="AK38">
            <v>129941</v>
          </cell>
          <cell r="AL38">
            <v>0</v>
          </cell>
          <cell r="AM38">
            <v>4106209</v>
          </cell>
          <cell r="AN38">
            <v>28173296</v>
          </cell>
          <cell r="AO38">
            <v>1108781</v>
          </cell>
          <cell r="AP38">
            <v>738485</v>
          </cell>
          <cell r="AQ38">
            <v>89342</v>
          </cell>
          <cell r="AR38">
            <v>363915</v>
          </cell>
          <cell r="AS38">
            <v>252555</v>
          </cell>
          <cell r="AT38">
            <v>618768</v>
          </cell>
          <cell r="AU38">
            <v>1495277</v>
          </cell>
          <cell r="AV38">
            <v>1267583</v>
          </cell>
          <cell r="AW38">
            <v>179858</v>
          </cell>
          <cell r="AX38">
            <v>2961907</v>
          </cell>
          <cell r="AY38">
            <v>3160417</v>
          </cell>
          <cell r="AZ38">
            <v>13214097</v>
          </cell>
          <cell r="BA38">
            <v>12615825</v>
          </cell>
          <cell r="BB38">
            <v>2213433</v>
          </cell>
          <cell r="BC38">
            <v>28173296</v>
          </cell>
          <cell r="BD38">
            <v>32279505</v>
          </cell>
          <cell r="BE38">
            <v>359258</v>
          </cell>
          <cell r="BF38">
            <v>98155</v>
          </cell>
          <cell r="BG38">
            <v>5858899</v>
          </cell>
          <cell r="BH38">
            <v>143896</v>
          </cell>
          <cell r="BI38">
            <v>7491</v>
          </cell>
          <cell r="BJ38">
            <v>1752744</v>
          </cell>
          <cell r="BK38">
            <v>57203</v>
          </cell>
          <cell r="BL38">
            <v>197109</v>
          </cell>
          <cell r="BM38">
            <v>4569280</v>
          </cell>
          <cell r="BN38">
            <v>808465</v>
          </cell>
          <cell r="BO38">
            <v>204087</v>
          </cell>
          <cell r="BP38">
            <v>13160089</v>
          </cell>
          <cell r="BQ38">
            <v>983539</v>
          </cell>
          <cell r="BR38">
            <v>3857</v>
          </cell>
          <cell r="BU38">
            <v>858206</v>
          </cell>
          <cell r="BV38">
            <v>440831</v>
          </cell>
          <cell r="BW38">
            <v>190790</v>
          </cell>
          <cell r="BX38">
            <v>128017</v>
          </cell>
          <cell r="BY38">
            <v>108316</v>
          </cell>
          <cell r="BZ38">
            <v>11.315771331177606</v>
          </cell>
          <cell r="CA38">
            <v>10.047563278659936</v>
          </cell>
          <cell r="CB38">
            <v>8.1257485543949155</v>
          </cell>
          <cell r="CC38">
            <v>10.513171763786531</v>
          </cell>
          <cell r="CD38">
            <v>9.790785205659132</v>
          </cell>
          <cell r="CE38">
            <v>21.169920773113169</v>
          </cell>
          <cell r="CF38">
            <v>45658</v>
          </cell>
          <cell r="CG38">
            <v>6800</v>
          </cell>
          <cell r="CH38">
            <v>827827</v>
          </cell>
          <cell r="CI38">
            <v>28117237.600000001</v>
          </cell>
          <cell r="CJ38">
            <v>37085761.200000003</v>
          </cell>
          <cell r="CK38">
            <v>1071309.8</v>
          </cell>
          <cell r="CL38">
            <v>1071372.6000000001</v>
          </cell>
          <cell r="CM38">
            <v>1.2492591602012215E-2</v>
          </cell>
          <cell r="CN38">
            <v>-6.960063797495375E-2</v>
          </cell>
          <cell r="CO38">
            <v>1.9314201945100029E-2</v>
          </cell>
          <cell r="CP38">
            <v>1.9307247034247021E-2</v>
          </cell>
          <cell r="CQ38">
            <v>6873</v>
          </cell>
        </row>
        <row r="39">
          <cell r="A39" t="str">
            <v>Arizona Public Service Company_2008</v>
          </cell>
          <cell r="G39">
            <v>1793340</v>
          </cell>
          <cell r="H39">
            <v>45009</v>
          </cell>
          <cell r="I39">
            <v>106170</v>
          </cell>
          <cell r="J39">
            <v>75589</v>
          </cell>
          <cell r="K39">
            <v>12642</v>
          </cell>
          <cell r="L39">
            <v>15163</v>
          </cell>
          <cell r="M39">
            <v>157964</v>
          </cell>
          <cell r="N39">
            <v>2205876</v>
          </cell>
          <cell r="O39">
            <v>1101956</v>
          </cell>
          <cell r="P39">
            <v>33264979</v>
          </cell>
          <cell r="Q39">
            <v>13368015</v>
          </cell>
          <cell r="R39">
            <v>3206659</v>
          </cell>
          <cell r="S39">
            <v>5924</v>
          </cell>
          <cell r="T39">
            <v>533749</v>
          </cell>
          <cell r="U39" t="str">
            <v>DEFUNCT</v>
          </cell>
          <cell r="V39">
            <v>8511905</v>
          </cell>
          <cell r="W39">
            <v>13271934</v>
          </cell>
          <cell r="X39">
            <v>28034103</v>
          </cell>
          <cell r="Y39">
            <v>5758</v>
          </cell>
          <cell r="Z39">
            <v>-887507</v>
          </cell>
          <cell r="AA39">
            <v>4460506</v>
          </cell>
          <cell r="AB39">
            <v>13113073</v>
          </cell>
          <cell r="AC39">
            <v>561386</v>
          </cell>
          <cell r="AD39">
            <v>56015</v>
          </cell>
          <cell r="AE39">
            <v>265138</v>
          </cell>
          <cell r="AF39">
            <v>183976</v>
          </cell>
          <cell r="AG39">
            <v>1706</v>
          </cell>
          <cell r="AH39">
            <v>20662</v>
          </cell>
          <cell r="AI39">
            <v>2075392</v>
          </cell>
          <cell r="AJ39">
            <v>35405219</v>
          </cell>
          <cell r="AK39">
            <v>133049</v>
          </cell>
          <cell r="AL39">
            <v>0</v>
          </cell>
          <cell r="AM39">
            <v>4471391</v>
          </cell>
          <cell r="AN39">
            <v>28793588</v>
          </cell>
          <cell r="AO39">
            <v>1101905</v>
          </cell>
          <cell r="AP39">
            <v>742779</v>
          </cell>
          <cell r="AQ39">
            <v>77374</v>
          </cell>
          <cell r="AR39">
            <v>376115</v>
          </cell>
          <cell r="AS39">
            <v>251380</v>
          </cell>
          <cell r="AT39">
            <v>633119</v>
          </cell>
          <cell r="AU39">
            <v>1455076</v>
          </cell>
          <cell r="AV39">
            <v>1233783</v>
          </cell>
          <cell r="AW39">
            <v>192127</v>
          </cell>
          <cell r="AX39">
            <v>2899977</v>
          </cell>
          <cell r="AY39">
            <v>3206659</v>
          </cell>
          <cell r="AZ39">
            <v>13368015</v>
          </cell>
          <cell r="BA39">
            <v>12870469</v>
          </cell>
          <cell r="BB39">
            <v>2422055</v>
          </cell>
          <cell r="BC39">
            <v>28793588</v>
          </cell>
          <cell r="BD39">
            <v>33264979</v>
          </cell>
          <cell r="BE39">
            <v>270910</v>
          </cell>
          <cell r="BF39">
            <v>73516</v>
          </cell>
          <cell r="BG39">
            <v>5599390</v>
          </cell>
          <cell r="BH39">
            <v>104659</v>
          </cell>
          <cell r="BI39">
            <v>10141</v>
          </cell>
          <cell r="BJ39">
            <v>1605528</v>
          </cell>
          <cell r="BK39">
            <v>61640</v>
          </cell>
          <cell r="BL39">
            <v>306475</v>
          </cell>
          <cell r="BM39">
            <v>4428373</v>
          </cell>
          <cell r="BN39">
            <v>816165</v>
          </cell>
          <cell r="BO39">
            <v>182922</v>
          </cell>
          <cell r="BP39">
            <v>12545216</v>
          </cell>
          <cell r="BQ39">
            <v>977944</v>
          </cell>
          <cell r="BR39">
            <v>3933</v>
          </cell>
          <cell r="BU39">
            <v>787882</v>
          </cell>
          <cell r="BV39">
            <v>375346</v>
          </cell>
          <cell r="BW39">
            <v>195365</v>
          </cell>
          <cell r="BX39">
            <v>110977</v>
          </cell>
          <cell r="BY39">
            <v>103394</v>
          </cell>
          <cell r="BZ39">
            <v>10.884757385445782</v>
          </cell>
          <cell r="CA39">
            <v>9.5861541642344186</v>
          </cell>
          <cell r="CB39">
            <v>7.9323962502915908</v>
          </cell>
          <cell r="CC39">
            <v>10.07160691470615</v>
          </cell>
          <cell r="CD39">
            <v>9.6397445493652647</v>
          </cell>
          <cell r="CE39">
            <v>22.409877383282723</v>
          </cell>
          <cell r="CF39">
            <v>45658</v>
          </cell>
          <cell r="CG39">
            <v>6800</v>
          </cell>
          <cell r="CH39">
            <v>820153</v>
          </cell>
          <cell r="CI39">
            <v>27584155</v>
          </cell>
          <cell r="CJ39">
            <v>42008756</v>
          </cell>
          <cell r="CK39">
            <v>1042790.6</v>
          </cell>
          <cell r="CL39">
            <v>1042860.2</v>
          </cell>
          <cell r="CM39">
            <v>2.4529042596484807E-2</v>
          </cell>
          <cell r="CN39">
            <v>-0.10177854228562278</v>
          </cell>
          <cell r="CO39">
            <v>2.6636670009493546E-2</v>
          </cell>
          <cell r="CP39">
            <v>2.6628747718369983E-2</v>
          </cell>
          <cell r="CQ39">
            <v>15568</v>
          </cell>
        </row>
        <row r="40">
          <cell r="A40" t="str">
            <v>Arizona Public Service Company_2007</v>
          </cell>
          <cell r="G40">
            <v>1626464</v>
          </cell>
          <cell r="H40">
            <v>50749</v>
          </cell>
          <cell r="I40">
            <v>94463</v>
          </cell>
          <cell r="J40">
            <v>67387</v>
          </cell>
          <cell r="K40">
            <v>11184</v>
          </cell>
          <cell r="L40">
            <v>14203</v>
          </cell>
          <cell r="M40">
            <v>151185</v>
          </cell>
          <cell r="N40">
            <v>2015635</v>
          </cell>
          <cell r="O40">
            <v>1086388</v>
          </cell>
          <cell r="P40">
            <v>33569802</v>
          </cell>
          <cell r="Q40">
            <v>13771481</v>
          </cell>
          <cell r="R40">
            <v>3021551</v>
          </cell>
          <cell r="S40">
            <v>5059</v>
          </cell>
          <cell r="T40">
            <v>527995</v>
          </cell>
          <cell r="U40" t="str">
            <v>DEFUNCT</v>
          </cell>
          <cell r="V40">
            <v>7793676</v>
          </cell>
          <cell r="W40">
            <v>13608349</v>
          </cell>
          <cell r="X40">
            <v>27838583</v>
          </cell>
          <cell r="Y40">
            <v>5778</v>
          </cell>
          <cell r="Z40">
            <v>-854490</v>
          </cell>
          <cell r="AA40">
            <v>4336767</v>
          </cell>
          <cell r="AB40">
            <v>12490363</v>
          </cell>
          <cell r="AC40">
            <v>462613</v>
          </cell>
          <cell r="AD40">
            <v>50394</v>
          </cell>
          <cell r="AE40">
            <v>248977</v>
          </cell>
          <cell r="AF40">
            <v>209782</v>
          </cell>
          <cell r="AG40">
            <v>524</v>
          </cell>
          <cell r="AH40">
            <v>29504</v>
          </cell>
          <cell r="AI40">
            <v>2155220</v>
          </cell>
          <cell r="AJ40">
            <v>35787801</v>
          </cell>
          <cell r="AK40">
            <v>126817</v>
          </cell>
          <cell r="AL40">
            <v>0</v>
          </cell>
          <cell r="AM40">
            <v>4398481</v>
          </cell>
          <cell r="AN40">
            <v>29171321</v>
          </cell>
          <cell r="AO40">
            <v>1086328</v>
          </cell>
          <cell r="AP40">
            <v>685596</v>
          </cell>
          <cell r="AQ40">
            <v>72186</v>
          </cell>
          <cell r="AR40">
            <v>361593</v>
          </cell>
          <cell r="AS40">
            <v>219774</v>
          </cell>
          <cell r="AT40">
            <v>518160</v>
          </cell>
          <cell r="AU40">
            <v>1418315</v>
          </cell>
          <cell r="AV40">
            <v>1160164</v>
          </cell>
          <cell r="AW40">
            <v>177285</v>
          </cell>
          <cell r="AX40">
            <v>2772956</v>
          </cell>
          <cell r="AY40">
            <v>3021551</v>
          </cell>
          <cell r="AZ40">
            <v>13771481</v>
          </cell>
          <cell r="BA40">
            <v>12850891</v>
          </cell>
          <cell r="BB40">
            <v>2422132</v>
          </cell>
          <cell r="BC40">
            <v>29171321</v>
          </cell>
          <cell r="BD40">
            <v>33569802</v>
          </cell>
          <cell r="BE40">
            <v>100220</v>
          </cell>
          <cell r="BF40">
            <v>24884</v>
          </cell>
          <cell r="BG40">
            <v>5399682</v>
          </cell>
          <cell r="BH40">
            <v>125043</v>
          </cell>
          <cell r="BI40">
            <v>10263</v>
          </cell>
          <cell r="BJ40">
            <v>1517868</v>
          </cell>
          <cell r="BK40">
            <v>45830</v>
          </cell>
          <cell r="BL40">
            <v>332972</v>
          </cell>
          <cell r="BM40">
            <v>4183565</v>
          </cell>
          <cell r="BN40">
            <v>639143</v>
          </cell>
          <cell r="BO40">
            <v>107812</v>
          </cell>
          <cell r="BP40">
            <v>11916995</v>
          </cell>
          <cell r="BQ40">
            <v>966013</v>
          </cell>
          <cell r="BR40">
            <v>3929</v>
          </cell>
          <cell r="BU40">
            <v>725132</v>
          </cell>
          <cell r="BV40">
            <v>335961</v>
          </cell>
          <cell r="BW40">
            <v>169380</v>
          </cell>
          <cell r="BX40">
            <v>112616</v>
          </cell>
          <cell r="BY40">
            <v>92774</v>
          </cell>
          <cell r="BZ40">
            <v>10.298928633746799</v>
          </cell>
          <cell r="CA40">
            <v>9.0278876382968303</v>
          </cell>
          <cell r="CB40">
            <v>7.319378134635107</v>
          </cell>
          <cell r="CC40">
            <v>9.5057608121346302</v>
          </cell>
          <cell r="CD40">
            <v>9.0008007792241376</v>
          </cell>
          <cell r="CE40">
            <v>26.396731347576129</v>
          </cell>
          <cell r="CF40">
            <v>45658</v>
          </cell>
          <cell r="CG40">
            <v>6800</v>
          </cell>
          <cell r="CH40">
            <v>757782</v>
          </cell>
          <cell r="CI40">
            <v>26737898.399999999</v>
          </cell>
          <cell r="CJ40">
            <v>44522262.799999997</v>
          </cell>
          <cell r="CK40">
            <v>1008702</v>
          </cell>
          <cell r="CL40">
            <v>1008774.6</v>
          </cell>
          <cell r="CM40">
            <v>3.4992958888709236E-2</v>
          </cell>
          <cell r="CN40">
            <v>-6.0374007722171608E-2</v>
          </cell>
          <cell r="CO40">
            <v>3.1238613526355818E-2</v>
          </cell>
          <cell r="CP40">
            <v>3.1235391234445187E-2</v>
          </cell>
          <cell r="CQ40">
            <v>34416</v>
          </cell>
        </row>
        <row r="41">
          <cell r="A41" t="str">
            <v>Arizona Public Service Company_2006</v>
          </cell>
          <cell r="G41">
            <v>1794156</v>
          </cell>
          <cell r="H41">
            <v>40635</v>
          </cell>
          <cell r="I41">
            <v>76928</v>
          </cell>
          <cell r="J41">
            <v>64071</v>
          </cell>
          <cell r="K41">
            <v>13045</v>
          </cell>
          <cell r="L41">
            <v>16522</v>
          </cell>
          <cell r="M41">
            <v>158971</v>
          </cell>
          <cell r="N41">
            <v>2164329</v>
          </cell>
          <cell r="O41">
            <v>1051972</v>
          </cell>
          <cell r="P41">
            <v>40014642</v>
          </cell>
          <cell r="Q41">
            <v>12993961</v>
          </cell>
          <cell r="R41">
            <v>3130225</v>
          </cell>
          <cell r="S41">
            <v>4096</v>
          </cell>
          <cell r="T41">
            <v>754672</v>
          </cell>
          <cell r="U41" t="str">
            <v>DEFUNCT</v>
          </cell>
          <cell r="V41">
            <v>6987559</v>
          </cell>
          <cell r="W41">
            <v>13358272</v>
          </cell>
          <cell r="X41">
            <v>27476201</v>
          </cell>
          <cell r="Y41">
            <v>5695</v>
          </cell>
          <cell r="Z41">
            <v>-617956</v>
          </cell>
          <cell r="AA41">
            <v>4120595</v>
          </cell>
          <cell r="AB41">
            <v>11761546</v>
          </cell>
          <cell r="AC41">
            <v>464532</v>
          </cell>
          <cell r="AD41">
            <v>45619</v>
          </cell>
          <cell r="AE41">
            <v>219781</v>
          </cell>
          <cell r="AF41">
            <v>227254</v>
          </cell>
          <cell r="AG41">
            <v>642</v>
          </cell>
          <cell r="AH41">
            <v>21076</v>
          </cell>
          <cell r="AI41">
            <v>2228925</v>
          </cell>
          <cell r="AJ41">
            <v>42301249</v>
          </cell>
          <cell r="AK41">
            <v>127965</v>
          </cell>
          <cell r="AL41">
            <v>0</v>
          </cell>
          <cell r="AM41">
            <v>12044245</v>
          </cell>
          <cell r="AN41">
            <v>27970397</v>
          </cell>
          <cell r="AO41">
            <v>1051895</v>
          </cell>
          <cell r="AP41">
            <v>626793</v>
          </cell>
          <cell r="AQ41">
            <v>77941</v>
          </cell>
          <cell r="AR41">
            <v>327444</v>
          </cell>
          <cell r="AS41">
            <v>197363</v>
          </cell>
          <cell r="AT41">
            <v>515871</v>
          </cell>
          <cell r="AU41">
            <v>1270521</v>
          </cell>
          <cell r="AV41">
            <v>1051660</v>
          </cell>
          <cell r="AW41">
            <v>172192</v>
          </cell>
          <cell r="AX41">
            <v>2510180</v>
          </cell>
          <cell r="AY41">
            <v>3130225</v>
          </cell>
          <cell r="AZ41">
            <v>12993961</v>
          </cell>
          <cell r="BA41">
            <v>12348200</v>
          </cell>
          <cell r="BB41">
            <v>2500271</v>
          </cell>
          <cell r="BC41">
            <v>27970397</v>
          </cell>
          <cell r="BD41">
            <v>40014642</v>
          </cell>
          <cell r="BE41">
            <v>82029</v>
          </cell>
          <cell r="BF41">
            <v>30895</v>
          </cell>
          <cell r="BG41">
            <v>5326593</v>
          </cell>
          <cell r="BH41">
            <v>90823</v>
          </cell>
          <cell r="BI41">
            <v>17138</v>
          </cell>
          <cell r="BJ41">
            <v>1407929</v>
          </cell>
          <cell r="BK41">
            <v>38969</v>
          </cell>
          <cell r="BL41">
            <v>321798</v>
          </cell>
          <cell r="BM41">
            <v>3896272</v>
          </cell>
          <cell r="BN41">
            <v>574458</v>
          </cell>
          <cell r="BO41">
            <v>127092</v>
          </cell>
          <cell r="BP41">
            <v>11381940</v>
          </cell>
          <cell r="BQ41">
            <v>936464</v>
          </cell>
          <cell r="BR41">
            <v>3871</v>
          </cell>
          <cell r="BU41">
            <v>679083</v>
          </cell>
          <cell r="BV41">
            <v>308910</v>
          </cell>
          <cell r="BW41">
            <v>151744</v>
          </cell>
          <cell r="BX41">
            <v>107663</v>
          </cell>
          <cell r="BY41">
            <v>93638</v>
          </cell>
          <cell r="BZ41">
            <v>9.7777806167034047</v>
          </cell>
          <cell r="CA41">
            <v>8.5167068884533776</v>
          </cell>
          <cell r="CB41">
            <v>6.8869334564133249</v>
          </cell>
          <cell r="CC41">
            <v>8.974416773562421</v>
          </cell>
          <cell r="CD41">
            <v>7.8226990010306725</v>
          </cell>
          <cell r="CE41">
            <v>25.000936034949564</v>
          </cell>
          <cell r="CF41">
            <v>45658</v>
          </cell>
          <cell r="CG41">
            <v>6655</v>
          </cell>
          <cell r="CH41">
            <v>704734</v>
          </cell>
          <cell r="CI41">
            <v>25575985.199999999</v>
          </cell>
          <cell r="CJ41">
            <v>43620536.200000003</v>
          </cell>
          <cell r="CK41">
            <v>971842.2</v>
          </cell>
          <cell r="CL41">
            <v>971916.2</v>
          </cell>
          <cell r="CM41">
            <v>3.6665470294795943E-2</v>
          </cell>
          <cell r="CN41">
            <v>6.6058828612834741E-2</v>
          </cell>
          <cell r="CO41">
            <v>3.1217746051702022E-2</v>
          </cell>
          <cell r="CP41">
            <v>3.1217524197763691E-2</v>
          </cell>
          <cell r="CQ41">
            <v>44254</v>
          </cell>
        </row>
        <row r="42">
          <cell r="A42" t="str">
            <v>Arizona Public Service Company_2005</v>
          </cell>
          <cell r="G42">
            <v>1860662</v>
          </cell>
          <cell r="H42">
            <v>35832</v>
          </cell>
          <cell r="I42">
            <v>73919</v>
          </cell>
          <cell r="J42">
            <v>64543</v>
          </cell>
          <cell r="K42">
            <v>12513</v>
          </cell>
          <cell r="L42">
            <v>22791</v>
          </cell>
          <cell r="M42">
            <v>130504</v>
          </cell>
          <cell r="N42">
            <v>2200764</v>
          </cell>
          <cell r="O42">
            <v>1007718</v>
          </cell>
          <cell r="P42">
            <v>46299878</v>
          </cell>
          <cell r="Q42">
            <v>12223576</v>
          </cell>
          <cell r="R42">
            <v>3149425</v>
          </cell>
          <cell r="S42">
            <v>2638</v>
          </cell>
          <cell r="T42">
            <v>1096796</v>
          </cell>
          <cell r="U42" t="str">
            <v>DEFUNCT</v>
          </cell>
          <cell r="V42">
            <v>7508822</v>
          </cell>
          <cell r="W42">
            <v>13242749</v>
          </cell>
          <cell r="X42">
            <v>23938894</v>
          </cell>
          <cell r="Y42">
            <v>5616</v>
          </cell>
          <cell r="Z42">
            <v>-580550</v>
          </cell>
          <cell r="AA42">
            <v>3954978</v>
          </cell>
          <cell r="AB42">
            <v>11256706</v>
          </cell>
          <cell r="AC42">
            <v>242259</v>
          </cell>
          <cell r="AD42">
            <v>43041</v>
          </cell>
          <cell r="AE42">
            <v>220692</v>
          </cell>
          <cell r="AF42">
            <v>201560</v>
          </cell>
          <cell r="AG42">
            <v>358</v>
          </cell>
          <cell r="AH42">
            <v>16384</v>
          </cell>
          <cell r="AI42">
            <v>1705436</v>
          </cell>
          <cell r="AJ42">
            <v>48063030</v>
          </cell>
          <cell r="AK42">
            <v>115900</v>
          </cell>
          <cell r="AL42">
            <v>0</v>
          </cell>
          <cell r="AM42">
            <v>19822292</v>
          </cell>
          <cell r="AN42">
            <v>26477586</v>
          </cell>
          <cell r="AO42">
            <v>1007640</v>
          </cell>
          <cell r="AP42">
            <v>574692</v>
          </cell>
          <cell r="AQ42">
            <v>70372</v>
          </cell>
          <cell r="AR42">
            <v>320142</v>
          </cell>
          <cell r="AS42">
            <v>173031</v>
          </cell>
          <cell r="AT42">
            <v>271157</v>
          </cell>
          <cell r="AU42">
            <v>1079222</v>
          </cell>
          <cell r="AV42">
            <v>881430</v>
          </cell>
          <cell r="AW42">
            <v>147230</v>
          </cell>
          <cell r="AX42">
            <v>2121085</v>
          </cell>
          <cell r="AY42">
            <v>3149425</v>
          </cell>
          <cell r="AZ42">
            <v>12223576</v>
          </cell>
          <cell r="BA42">
            <v>11726801</v>
          </cell>
          <cell r="BB42">
            <v>2411309</v>
          </cell>
          <cell r="BC42">
            <v>26477586</v>
          </cell>
          <cell r="BD42">
            <v>46299878</v>
          </cell>
          <cell r="BE42">
            <v>152379</v>
          </cell>
          <cell r="BF42">
            <v>48276</v>
          </cell>
          <cell r="BG42">
            <v>5275471</v>
          </cell>
          <cell r="BH42">
            <v>74745</v>
          </cell>
          <cell r="BI42">
            <v>8574</v>
          </cell>
          <cell r="BJ42">
            <v>1327374</v>
          </cell>
          <cell r="BK42">
            <v>30705</v>
          </cell>
          <cell r="BL42">
            <v>267195</v>
          </cell>
          <cell r="BM42">
            <v>3617312</v>
          </cell>
          <cell r="BN42">
            <v>548973</v>
          </cell>
          <cell r="BO42">
            <v>104807</v>
          </cell>
          <cell r="BP42">
            <v>10927866</v>
          </cell>
          <cell r="BQ42">
            <v>896472</v>
          </cell>
          <cell r="BR42">
            <v>3794</v>
          </cell>
          <cell r="BU42">
            <v>597618</v>
          </cell>
          <cell r="BV42">
            <v>257516</v>
          </cell>
          <cell r="BW42">
            <v>129990</v>
          </cell>
          <cell r="BX42">
            <v>99450</v>
          </cell>
          <cell r="BY42">
            <v>99847</v>
          </cell>
          <cell r="BZ42">
            <v>8.8290202474300479</v>
          </cell>
          <cell r="CA42">
            <v>7.5163721120534062</v>
          </cell>
          <cell r="CB42">
            <v>6.1058122372537076</v>
          </cell>
          <cell r="CC42">
            <v>8.0108700241781854</v>
          </cell>
          <cell r="CD42">
            <v>6.8022317467013629</v>
          </cell>
          <cell r="CE42">
            <v>24.10789985473539</v>
          </cell>
          <cell r="CF42">
            <v>45658</v>
          </cell>
          <cell r="CG42">
            <v>6484</v>
          </cell>
          <cell r="CH42">
            <v>645064</v>
          </cell>
          <cell r="CI42">
            <v>24654335</v>
          </cell>
          <cell r="CJ42">
            <v>41979740.600000001</v>
          </cell>
          <cell r="CK42">
            <v>936370.6</v>
          </cell>
          <cell r="CL42">
            <v>936442.4</v>
          </cell>
          <cell r="CM42">
            <v>2.535234907832562E-2</v>
          </cell>
          <cell r="CN42">
            <v>7.7956963688993852E-2</v>
          </cell>
          <cell r="CO42">
            <v>2.8739563072023744E-2</v>
          </cell>
          <cell r="CP42">
            <v>2.8739962211730141E-2</v>
          </cell>
          <cell r="CQ42">
            <v>41451</v>
          </cell>
        </row>
        <row r="43">
          <cell r="A43" t="str">
            <v>Arizona Public Service Company_2004</v>
          </cell>
          <cell r="G43">
            <v>2312141</v>
          </cell>
          <cell r="H43">
            <v>28393</v>
          </cell>
          <cell r="I43">
            <v>71627</v>
          </cell>
          <cell r="J43">
            <v>47801</v>
          </cell>
          <cell r="K43">
            <v>2626</v>
          </cell>
          <cell r="L43">
            <v>22748</v>
          </cell>
          <cell r="M43">
            <v>150591</v>
          </cell>
          <cell r="N43">
            <v>2635925</v>
          </cell>
          <cell r="O43">
            <v>966267</v>
          </cell>
          <cell r="P43">
            <v>56894479</v>
          </cell>
          <cell r="Q43">
            <v>11527402</v>
          </cell>
          <cell r="R43">
            <v>3466056</v>
          </cell>
          <cell r="S43">
            <v>2446</v>
          </cell>
          <cell r="T43">
            <v>1670402</v>
          </cell>
          <cell r="U43" t="str">
            <v>DEFUNCT</v>
          </cell>
          <cell r="V43">
            <v>8183262</v>
          </cell>
          <cell r="W43">
            <v>12968316</v>
          </cell>
          <cell r="X43">
            <v>21902322</v>
          </cell>
          <cell r="Y43">
            <v>5550</v>
          </cell>
          <cell r="Z43">
            <v>-492070</v>
          </cell>
          <cell r="AA43">
            <v>3605085</v>
          </cell>
          <cell r="AB43">
            <v>9615347</v>
          </cell>
          <cell r="AC43">
            <v>172697</v>
          </cell>
          <cell r="AD43">
            <v>38009</v>
          </cell>
          <cell r="AE43">
            <v>205945</v>
          </cell>
          <cell r="AF43">
            <v>214473</v>
          </cell>
          <cell r="AG43">
            <v>470</v>
          </cell>
          <cell r="AH43">
            <v>12350</v>
          </cell>
          <cell r="AI43">
            <v>1275896</v>
          </cell>
          <cell r="AJ43">
            <v>58229299</v>
          </cell>
          <cell r="AK43">
            <v>112617</v>
          </cell>
          <cell r="AL43">
            <v>0</v>
          </cell>
          <cell r="AM43">
            <v>31386596</v>
          </cell>
          <cell r="AN43">
            <v>25507883</v>
          </cell>
          <cell r="AO43">
            <v>966185</v>
          </cell>
          <cell r="AP43">
            <v>532323</v>
          </cell>
          <cell r="AQ43">
            <v>65559</v>
          </cell>
          <cell r="AR43">
            <v>299478</v>
          </cell>
          <cell r="AS43">
            <v>164316</v>
          </cell>
          <cell r="AT43">
            <v>177848</v>
          </cell>
          <cell r="AU43">
            <v>986859</v>
          </cell>
          <cell r="AV43">
            <v>833303</v>
          </cell>
          <cell r="AW43">
            <v>146408</v>
          </cell>
          <cell r="AX43">
            <v>1979044</v>
          </cell>
          <cell r="AY43">
            <v>3466056</v>
          </cell>
          <cell r="AZ43">
            <v>11527402</v>
          </cell>
          <cell r="BA43">
            <v>11289523</v>
          </cell>
          <cell r="BB43">
            <v>2578341</v>
          </cell>
          <cell r="BC43">
            <v>25507883</v>
          </cell>
          <cell r="BD43">
            <v>56894479</v>
          </cell>
          <cell r="BE43">
            <v>52395</v>
          </cell>
          <cell r="BF43">
            <v>29872</v>
          </cell>
          <cell r="BG43">
            <v>4089742</v>
          </cell>
          <cell r="BH43">
            <v>68774</v>
          </cell>
          <cell r="BI43">
            <v>16451</v>
          </cell>
          <cell r="BJ43">
            <v>1208080</v>
          </cell>
          <cell r="BK43">
            <v>52995</v>
          </cell>
          <cell r="BL43">
            <v>250181</v>
          </cell>
          <cell r="BM43">
            <v>3381908</v>
          </cell>
          <cell r="BN43">
            <v>407111</v>
          </cell>
          <cell r="BO43">
            <v>111634</v>
          </cell>
          <cell r="BP43">
            <v>9343604</v>
          </cell>
          <cell r="BQ43">
            <v>859069</v>
          </cell>
          <cell r="BR43">
            <v>3730</v>
          </cell>
          <cell r="BU43">
            <v>548402</v>
          </cell>
          <cell r="BV43">
            <v>224618</v>
          </cell>
          <cell r="BW43">
            <v>126307</v>
          </cell>
          <cell r="BX43">
            <v>93533</v>
          </cell>
          <cell r="BY43">
            <v>73175</v>
          </cell>
          <cell r="BZ43">
            <v>8.5609836457512287</v>
          </cell>
          <cell r="CA43">
            <v>7.3812064513265971</v>
          </cell>
          <cell r="CB43">
            <v>5.6783800125739772</v>
          </cell>
          <cell r="CC43">
            <v>7.7585584032983057</v>
          </cell>
          <cell r="CD43">
            <v>6.092077932552999</v>
          </cell>
          <cell r="CE43">
            <v>21.34273003667569</v>
          </cell>
          <cell r="CF43">
            <v>45658</v>
          </cell>
          <cell r="CG43">
            <v>6203</v>
          </cell>
          <cell r="CH43">
            <v>597882</v>
          </cell>
          <cell r="CI43">
            <v>23839015</v>
          </cell>
          <cell r="CJ43">
            <v>39694807.200000003</v>
          </cell>
          <cell r="CK43">
            <v>902255.2</v>
          </cell>
          <cell r="CL43">
            <v>902324.8</v>
          </cell>
          <cell r="CM43">
            <v>2.6316843270753676E-2</v>
          </cell>
          <cell r="CN43">
            <v>0.10283529356305809</v>
          </cell>
          <cell r="CO43">
            <v>2.9106755341253621E-2</v>
          </cell>
          <cell r="CP43">
            <v>2.9107748987871274E-2</v>
          </cell>
          <cell r="CQ43">
            <v>34739</v>
          </cell>
        </row>
        <row r="44">
          <cell r="A44" t="str">
            <v>Arizona Public Service Company_2003</v>
          </cell>
          <cell r="G44">
            <v>1704346</v>
          </cell>
          <cell r="H44">
            <v>25630</v>
          </cell>
          <cell r="I44">
            <v>61288</v>
          </cell>
          <cell r="J44">
            <v>45917</v>
          </cell>
          <cell r="K44">
            <v>2075</v>
          </cell>
          <cell r="L44">
            <v>22466</v>
          </cell>
          <cell r="M44">
            <v>141464</v>
          </cell>
          <cell r="N44">
            <v>2003187</v>
          </cell>
          <cell r="O44">
            <v>931528</v>
          </cell>
          <cell r="P44">
            <v>45832513</v>
          </cell>
          <cell r="Q44">
            <v>11147195</v>
          </cell>
          <cell r="R44">
            <v>2845704</v>
          </cell>
          <cell r="S44">
            <v>5716</v>
          </cell>
          <cell r="T44">
            <v>1039567</v>
          </cell>
          <cell r="U44" t="str">
            <v>DEFUNCT</v>
          </cell>
          <cell r="V44">
            <v>8314712</v>
          </cell>
          <cell r="W44">
            <v>11639899</v>
          </cell>
          <cell r="X44">
            <v>20751856</v>
          </cell>
          <cell r="Y44">
            <v>5484</v>
          </cell>
          <cell r="Z44">
            <v>-409010</v>
          </cell>
          <cell r="AA44">
            <v>3427126</v>
          </cell>
          <cell r="AB44">
            <v>9215877</v>
          </cell>
          <cell r="AC44">
            <v>233210</v>
          </cell>
          <cell r="AD44">
            <v>36581</v>
          </cell>
          <cell r="AE44">
            <v>174150</v>
          </cell>
          <cell r="AF44">
            <v>190870</v>
          </cell>
          <cell r="AG44">
            <v>842</v>
          </cell>
          <cell r="AH44">
            <v>12747</v>
          </cell>
          <cell r="AI44">
            <v>1216310</v>
          </cell>
          <cell r="AJ44">
            <v>47107411</v>
          </cell>
          <cell r="AK44">
            <v>104993</v>
          </cell>
          <cell r="AL44">
            <v>0</v>
          </cell>
          <cell r="AM44">
            <v>21270208</v>
          </cell>
          <cell r="AN44">
            <v>24562305</v>
          </cell>
          <cell r="AO44">
            <v>931462</v>
          </cell>
          <cell r="AP44">
            <v>460486</v>
          </cell>
          <cell r="AQ44">
            <v>66731</v>
          </cell>
          <cell r="AR44">
            <v>260578</v>
          </cell>
          <cell r="AS44">
            <v>153848</v>
          </cell>
          <cell r="AT44">
            <v>250101</v>
          </cell>
          <cell r="AU44">
            <v>963516</v>
          </cell>
          <cell r="AV44">
            <v>815024</v>
          </cell>
          <cell r="AW44">
            <v>134228</v>
          </cell>
          <cell r="AX44">
            <v>1924611</v>
          </cell>
          <cell r="AY44">
            <v>2845704</v>
          </cell>
          <cell r="AZ44">
            <v>11147195</v>
          </cell>
          <cell r="BA44">
            <v>10961416</v>
          </cell>
          <cell r="BB44">
            <v>2348701</v>
          </cell>
          <cell r="BC44">
            <v>24562305</v>
          </cell>
          <cell r="BD44">
            <v>45832513</v>
          </cell>
          <cell r="BE44">
            <v>237427</v>
          </cell>
          <cell r="BF44">
            <v>22922</v>
          </cell>
          <cell r="BG44">
            <v>4067219</v>
          </cell>
          <cell r="BH44">
            <v>114013</v>
          </cell>
          <cell r="BI44">
            <v>3774</v>
          </cell>
          <cell r="BJ44">
            <v>1156161</v>
          </cell>
          <cell r="BK44">
            <v>36853</v>
          </cell>
          <cell r="BL44">
            <v>212016</v>
          </cell>
          <cell r="BM44">
            <v>3185964</v>
          </cell>
          <cell r="BN44">
            <v>632064</v>
          </cell>
          <cell r="BO44">
            <v>75157</v>
          </cell>
          <cell r="BP44">
            <v>9008437</v>
          </cell>
          <cell r="BQ44">
            <v>828366</v>
          </cell>
          <cell r="BR44">
            <v>3681</v>
          </cell>
          <cell r="BU44">
            <v>518837</v>
          </cell>
          <cell r="BV44">
            <v>219996</v>
          </cell>
          <cell r="BW44">
            <v>117267</v>
          </cell>
          <cell r="BX44">
            <v>86428</v>
          </cell>
          <cell r="BY44">
            <v>70458</v>
          </cell>
          <cell r="BZ44">
            <v>8.6435735626765293</v>
          </cell>
          <cell r="CA44">
            <v>7.4353897343189965</v>
          </cell>
          <cell r="CB44">
            <v>5.71498883851116</v>
          </cell>
          <cell r="CC44">
            <v>7.8356286187310191</v>
          </cell>
          <cell r="CD44">
            <v>6.2089198556491985</v>
          </cell>
          <cell r="CE44">
            <v>21.022454373329058</v>
          </cell>
          <cell r="CF44">
            <v>45658</v>
          </cell>
          <cell r="CG44">
            <v>6155</v>
          </cell>
          <cell r="CH44">
            <v>527217</v>
          </cell>
          <cell r="CI44">
            <v>22929805.600000001</v>
          </cell>
          <cell r="CJ44">
            <v>35671304.799999997</v>
          </cell>
          <cell r="CK44">
            <v>870332</v>
          </cell>
          <cell r="CL44">
            <v>870399</v>
          </cell>
          <cell r="CM44">
            <v>3.2209757632510216E-2</v>
          </cell>
          <cell r="CN44">
            <v>4.5007848090664382E-2</v>
          </cell>
          <cell r="CO44">
            <v>2.9211720368325311E-2</v>
          </cell>
          <cell r="CP44">
            <v>2.9208696539221313E-2</v>
          </cell>
          <cell r="CQ44">
            <v>29432</v>
          </cell>
        </row>
        <row r="45">
          <cell r="A45" t="str">
            <v>Arizona Public Service Company_2002</v>
          </cell>
          <cell r="G45">
            <v>843472</v>
          </cell>
          <cell r="H45">
            <v>25388</v>
          </cell>
          <cell r="I45">
            <v>62578</v>
          </cell>
          <cell r="J45">
            <v>53338</v>
          </cell>
          <cell r="K45">
            <v>2555</v>
          </cell>
          <cell r="L45">
            <v>15996</v>
          </cell>
          <cell r="M45">
            <v>110101</v>
          </cell>
          <cell r="N45">
            <v>1113428</v>
          </cell>
          <cell r="O45">
            <v>902096</v>
          </cell>
          <cell r="P45">
            <v>29061169</v>
          </cell>
          <cell r="Q45">
            <v>10443820</v>
          </cell>
          <cell r="R45">
            <v>2052062</v>
          </cell>
          <cell r="S45">
            <v>2680</v>
          </cell>
          <cell r="T45">
            <v>343532</v>
          </cell>
          <cell r="U45" t="str">
            <v>DEFUNCT</v>
          </cell>
          <cell r="V45">
            <v>8980814</v>
          </cell>
          <cell r="W45">
            <v>12512773</v>
          </cell>
          <cell r="X45">
            <v>22560972</v>
          </cell>
          <cell r="Y45">
            <v>5440</v>
          </cell>
          <cell r="Z45">
            <v>-482990</v>
          </cell>
          <cell r="AA45">
            <v>3421819</v>
          </cell>
          <cell r="AB45">
            <v>8805219</v>
          </cell>
          <cell r="AC45">
            <v>55837</v>
          </cell>
          <cell r="AD45">
            <v>39548</v>
          </cell>
          <cell r="AE45">
            <v>177367</v>
          </cell>
          <cell r="AF45">
            <v>136931</v>
          </cell>
          <cell r="AG45">
            <v>359</v>
          </cell>
          <cell r="AH45">
            <v>10743</v>
          </cell>
          <cell r="AI45">
            <v>1542176</v>
          </cell>
          <cell r="AJ45">
            <v>30667526</v>
          </cell>
          <cell r="AK45">
            <v>103948</v>
          </cell>
          <cell r="AL45">
            <v>0</v>
          </cell>
          <cell r="AM45">
            <v>5699414</v>
          </cell>
          <cell r="AN45">
            <v>23361755</v>
          </cell>
          <cell r="AO45">
            <v>902029</v>
          </cell>
          <cell r="AP45">
            <v>493877</v>
          </cell>
          <cell r="AQ45">
            <v>39322</v>
          </cell>
          <cell r="AR45">
            <v>273587</v>
          </cell>
          <cell r="AS45">
            <v>161422</v>
          </cell>
          <cell r="AT45">
            <v>65033</v>
          </cell>
          <cell r="AU45">
            <v>915347</v>
          </cell>
          <cell r="AV45">
            <v>799279</v>
          </cell>
          <cell r="AW45">
            <v>125945</v>
          </cell>
          <cell r="AX45">
            <v>1852149</v>
          </cell>
          <cell r="AY45">
            <v>2052062</v>
          </cell>
          <cell r="AZ45">
            <v>10443820</v>
          </cell>
          <cell r="BA45">
            <v>10589065</v>
          </cell>
          <cell r="BB45">
            <v>2224922</v>
          </cell>
          <cell r="BC45">
            <v>23361755</v>
          </cell>
          <cell r="BD45">
            <v>29061169</v>
          </cell>
          <cell r="BE45">
            <v>95716</v>
          </cell>
          <cell r="BF45">
            <v>31062</v>
          </cell>
          <cell r="BG45">
            <v>3853551</v>
          </cell>
          <cell r="BH45">
            <v>77340</v>
          </cell>
          <cell r="BI45">
            <v>5893</v>
          </cell>
          <cell r="BJ45">
            <v>1045083</v>
          </cell>
          <cell r="BK45">
            <v>39051</v>
          </cell>
          <cell r="BL45">
            <v>208821</v>
          </cell>
          <cell r="BM45">
            <v>3011354</v>
          </cell>
          <cell r="BN45">
            <v>465985</v>
          </cell>
          <cell r="BO45">
            <v>101192</v>
          </cell>
          <cell r="BP45">
            <v>8461380</v>
          </cell>
          <cell r="BQ45">
            <v>801801</v>
          </cell>
          <cell r="BR45">
            <v>3671</v>
          </cell>
          <cell r="BU45">
            <v>496785</v>
          </cell>
          <cell r="BV45">
            <v>226829</v>
          </cell>
          <cell r="BW45">
            <v>121874</v>
          </cell>
          <cell r="BX45">
            <v>96220</v>
          </cell>
          <cell r="BY45">
            <v>71889</v>
          </cell>
          <cell r="BZ45">
            <v>8.7644846425924605</v>
          </cell>
          <cell r="CA45">
            <v>7.5481546293275184</v>
          </cell>
          <cell r="CB45">
            <v>5.6606478788919343</v>
          </cell>
          <cell r="CC45">
            <v>7.928124406749407</v>
          </cell>
          <cell r="CD45">
            <v>7.0611818815684941</v>
          </cell>
          <cell r="CE45">
            <v>28.429474840428796</v>
          </cell>
          <cell r="CF45">
            <v>45658</v>
          </cell>
          <cell r="CG45">
            <v>6110</v>
          </cell>
          <cell r="CH45">
            <v>533199</v>
          </cell>
          <cell r="CI45">
            <v>22109961.199999999</v>
          </cell>
          <cell r="CJ45">
            <v>31941976.199999999</v>
          </cell>
          <cell r="CK45">
            <v>839562.4</v>
          </cell>
          <cell r="CL45">
            <v>839628.2</v>
          </cell>
          <cell r="CM45">
            <v>2.6849698333927918E-2</v>
          </cell>
          <cell r="CN45">
            <v>1.3430495919130259E-2</v>
          </cell>
          <cell r="CO45">
            <v>3.0128222795484882E-2</v>
          </cell>
          <cell r="CP45">
            <v>3.0127629051311056E-2</v>
          </cell>
          <cell r="CQ45">
            <v>27493</v>
          </cell>
        </row>
        <row r="46">
          <cell r="A46" t="str">
            <v>Arizona Public Service Company_2001</v>
          </cell>
          <cell r="G46">
            <v>1746585</v>
          </cell>
          <cell r="H46">
            <v>26581</v>
          </cell>
          <cell r="I46">
            <v>56024</v>
          </cell>
          <cell r="J46">
            <v>52526</v>
          </cell>
          <cell r="K46">
            <v>2840</v>
          </cell>
          <cell r="L46">
            <v>15316</v>
          </cell>
          <cell r="M46">
            <v>94687</v>
          </cell>
          <cell r="N46">
            <v>1994558</v>
          </cell>
          <cell r="O46">
            <v>874603</v>
          </cell>
          <cell r="P46">
            <v>31810664</v>
          </cell>
          <cell r="Q46">
            <v>10320732</v>
          </cell>
          <cell r="R46">
            <v>2954381</v>
          </cell>
          <cell r="S46">
            <v>7609</v>
          </cell>
          <cell r="T46">
            <v>1131899</v>
          </cell>
          <cell r="U46" t="str">
            <v>DEFUNCT</v>
          </cell>
          <cell r="V46">
            <v>8384724</v>
          </cell>
          <cell r="W46">
            <v>14061371</v>
          </cell>
          <cell r="X46">
            <v>24446315</v>
          </cell>
          <cell r="Y46">
            <v>5328</v>
          </cell>
          <cell r="Z46">
            <v>-457662</v>
          </cell>
          <cell r="AA46">
            <v>3269958</v>
          </cell>
          <cell r="AB46">
            <v>8407739</v>
          </cell>
          <cell r="AC46">
            <v>121577</v>
          </cell>
          <cell r="AD46">
            <v>36314</v>
          </cell>
          <cell r="AE46">
            <v>233278</v>
          </cell>
          <cell r="AF46">
            <v>182735</v>
          </cell>
          <cell r="AG46">
            <v>969</v>
          </cell>
          <cell r="AH46">
            <v>12922</v>
          </cell>
          <cell r="AI46">
            <v>1783748</v>
          </cell>
          <cell r="AJ46">
            <v>32951012</v>
          </cell>
          <cell r="AK46">
            <v>99626</v>
          </cell>
          <cell r="AL46">
            <v>0</v>
          </cell>
          <cell r="AM46">
            <v>8448518</v>
          </cell>
          <cell r="AN46">
            <v>23362146</v>
          </cell>
          <cell r="AO46">
            <v>874537</v>
          </cell>
          <cell r="AP46">
            <v>448944</v>
          </cell>
          <cell r="AQ46">
            <v>28895</v>
          </cell>
          <cell r="AR46">
            <v>328358</v>
          </cell>
          <cell r="AS46">
            <v>154670</v>
          </cell>
          <cell r="AT46">
            <v>130620</v>
          </cell>
          <cell r="AU46">
            <v>916488</v>
          </cell>
          <cell r="AV46">
            <v>807428</v>
          </cell>
          <cell r="AW46">
            <v>135638</v>
          </cell>
          <cell r="AX46">
            <v>1871229</v>
          </cell>
          <cell r="AY46">
            <v>2954381</v>
          </cell>
          <cell r="AZ46">
            <v>10320732</v>
          </cell>
          <cell r="BA46">
            <v>10479999</v>
          </cell>
          <cell r="BB46">
            <v>2461789</v>
          </cell>
          <cell r="BC46">
            <v>23362146</v>
          </cell>
          <cell r="BD46">
            <v>31810664</v>
          </cell>
          <cell r="BE46">
            <v>51375</v>
          </cell>
          <cell r="BF46">
            <v>26559</v>
          </cell>
          <cell r="BG46">
            <v>3788896</v>
          </cell>
          <cell r="BH46">
            <v>79652</v>
          </cell>
          <cell r="BI46">
            <v>5126</v>
          </cell>
          <cell r="BJ46">
            <v>973636</v>
          </cell>
          <cell r="BK46">
            <v>29056</v>
          </cell>
          <cell r="BL46">
            <v>218669</v>
          </cell>
          <cell r="BM46">
            <v>2838748</v>
          </cell>
          <cell r="BN46">
            <v>374559</v>
          </cell>
          <cell r="BO46">
            <v>75987</v>
          </cell>
          <cell r="BP46">
            <v>8093694</v>
          </cell>
          <cell r="BQ46">
            <v>776339</v>
          </cell>
          <cell r="BR46">
            <v>3686</v>
          </cell>
          <cell r="BU46">
            <v>470521</v>
          </cell>
          <cell r="BV46">
            <v>222548</v>
          </cell>
          <cell r="BW46">
            <v>118356</v>
          </cell>
          <cell r="BX46">
            <v>95080</v>
          </cell>
          <cell r="BY46">
            <v>70682</v>
          </cell>
          <cell r="BZ46">
            <v>8.8800678091437693</v>
          </cell>
          <cell r="CA46">
            <v>7.7044663840139682</v>
          </cell>
          <cell r="CB46">
            <v>5.5097329624919116</v>
          </cell>
          <cell r="CC46">
            <v>8.009662297290669</v>
          </cell>
          <cell r="CD46">
            <v>9.2873918004352252</v>
          </cell>
          <cell r="CE46">
            <v>37.356898111651816</v>
          </cell>
          <cell r="CF46">
            <v>45658</v>
          </cell>
          <cell r="CG46">
            <v>6322</v>
          </cell>
          <cell r="CH46">
            <v>477839</v>
          </cell>
          <cell r="CI46">
            <v>21400995.600000001</v>
          </cell>
          <cell r="CJ46">
            <v>31079394.399999999</v>
          </cell>
          <cell r="CK46">
            <v>808770.4</v>
          </cell>
          <cell r="CL46">
            <v>808834.6</v>
          </cell>
          <cell r="CM46">
            <v>3.3463838055939998E-2</v>
          </cell>
          <cell r="CN46">
            <v>5.1491128566854671E-2</v>
          </cell>
          <cell r="CO46">
            <v>3.1732962954611699E-2</v>
          </cell>
          <cell r="CP46">
            <v>3.1732261177840781E-2</v>
          </cell>
          <cell r="CQ46">
            <v>37473</v>
          </cell>
        </row>
        <row r="47">
          <cell r="A47" t="str">
            <v>Arizona Public Service Company_2000</v>
          </cell>
          <cell r="G47">
            <v>1409889</v>
          </cell>
          <cell r="H47">
            <v>25035</v>
          </cell>
          <cell r="I47">
            <v>54163</v>
          </cell>
          <cell r="J47">
            <v>42655</v>
          </cell>
          <cell r="K47">
            <v>3050</v>
          </cell>
          <cell r="L47">
            <v>16149</v>
          </cell>
          <cell r="M47">
            <v>96417</v>
          </cell>
          <cell r="N47">
            <v>1647357</v>
          </cell>
          <cell r="O47">
            <v>837130</v>
          </cell>
          <cell r="P47">
            <v>34875211</v>
          </cell>
          <cell r="Q47">
            <v>9780680</v>
          </cell>
          <cell r="R47">
            <v>2662846</v>
          </cell>
          <cell r="S47">
            <v>5438</v>
          </cell>
          <cell r="T47">
            <v>883963</v>
          </cell>
          <cell r="U47" t="str">
            <v>DEFUNCT</v>
          </cell>
          <cell r="V47">
            <v>8840745</v>
          </cell>
          <cell r="W47">
            <v>13694188</v>
          </cell>
          <cell r="X47">
            <v>24134492</v>
          </cell>
          <cell r="Y47">
            <v>5297</v>
          </cell>
          <cell r="Z47">
            <v>-449239</v>
          </cell>
          <cell r="AA47">
            <v>3101768</v>
          </cell>
          <cell r="AB47">
            <v>8034092</v>
          </cell>
          <cell r="AC47">
            <v>66443</v>
          </cell>
          <cell r="AD47">
            <v>40701</v>
          </cell>
          <cell r="AE47">
            <v>225505</v>
          </cell>
          <cell r="AF47">
            <v>422013</v>
          </cell>
          <cell r="AG47">
            <v>958</v>
          </cell>
          <cell r="AH47">
            <v>12324</v>
          </cell>
          <cell r="AI47">
            <v>1310914</v>
          </cell>
          <cell r="AJ47">
            <v>35754054</v>
          </cell>
          <cell r="AK47">
            <v>97772</v>
          </cell>
          <cell r="AL47">
            <v>0</v>
          </cell>
          <cell r="AM47">
            <v>12474225</v>
          </cell>
          <cell r="AN47">
            <v>22400986</v>
          </cell>
          <cell r="AO47">
            <v>837063</v>
          </cell>
          <cell r="AP47">
            <v>447969</v>
          </cell>
          <cell r="AQ47">
            <v>26514</v>
          </cell>
          <cell r="AR47">
            <v>294493</v>
          </cell>
          <cell r="AS47">
            <v>157820</v>
          </cell>
          <cell r="AT47">
            <v>71860</v>
          </cell>
          <cell r="AU47">
            <v>880468</v>
          </cell>
          <cell r="AV47">
            <v>771909</v>
          </cell>
          <cell r="AW47">
            <v>152586</v>
          </cell>
          <cell r="AX47">
            <v>1815682</v>
          </cell>
          <cell r="AY47">
            <v>2662846</v>
          </cell>
          <cell r="AZ47">
            <v>9780680</v>
          </cell>
          <cell r="BA47">
            <v>9924169</v>
          </cell>
          <cell r="BB47">
            <v>2598365</v>
          </cell>
          <cell r="BC47">
            <v>22400986</v>
          </cell>
          <cell r="BD47">
            <v>34875211</v>
          </cell>
          <cell r="BE47">
            <v>130696</v>
          </cell>
          <cell r="BF47">
            <v>36968</v>
          </cell>
          <cell r="BG47">
            <v>3751897</v>
          </cell>
          <cell r="BH47">
            <v>37946</v>
          </cell>
          <cell r="BI47">
            <v>3334</v>
          </cell>
          <cell r="BJ47">
            <v>891677</v>
          </cell>
          <cell r="BK47">
            <v>28034</v>
          </cell>
          <cell r="BL47">
            <v>191148</v>
          </cell>
          <cell r="BM47">
            <v>2645448</v>
          </cell>
          <cell r="BN47">
            <v>396117</v>
          </cell>
          <cell r="BO47">
            <v>82411</v>
          </cell>
          <cell r="BP47">
            <v>7772330</v>
          </cell>
          <cell r="BQ47">
            <v>744124</v>
          </cell>
          <cell r="BR47">
            <v>3614</v>
          </cell>
          <cell r="BU47">
            <v>429787</v>
          </cell>
          <cell r="BV47">
            <v>192319</v>
          </cell>
          <cell r="BW47">
            <v>117119</v>
          </cell>
          <cell r="BX47">
            <v>68988</v>
          </cell>
          <cell r="BY47">
            <v>61854</v>
          </cell>
          <cell r="BZ47">
            <v>9.0021143724158232</v>
          </cell>
          <cell r="CA47">
            <v>7.7780718970021567</v>
          </cell>
          <cell r="CB47">
            <v>5.8723851344980398</v>
          </cell>
          <cell r="CC47">
            <v>8.1053664334239581</v>
          </cell>
          <cell r="CD47">
            <v>7.6353545215826797</v>
          </cell>
          <cell r="CE47">
            <v>48.011721293683529</v>
          </cell>
          <cell r="CF47">
            <v>45658</v>
          </cell>
          <cell r="CG47">
            <v>5300</v>
          </cell>
          <cell r="CH47">
            <v>474483</v>
          </cell>
          <cell r="CI47">
            <v>20532705.600000001</v>
          </cell>
          <cell r="CJ47">
            <v>29194847.600000001</v>
          </cell>
          <cell r="CK47">
            <v>777385</v>
          </cell>
          <cell r="CL47">
            <v>777444.2</v>
          </cell>
          <cell r="CM47">
            <v>3.3256500029466896E-2</v>
          </cell>
          <cell r="CN47">
            <v>9.2699088247218064E-2</v>
          </cell>
          <cell r="CO47">
            <v>3.1273677184580295E-2</v>
          </cell>
          <cell r="CP47">
            <v>3.1278401686190449E-2</v>
          </cell>
          <cell r="CQ47" t="str">
            <v>NA</v>
          </cell>
        </row>
        <row r="48">
          <cell r="A48" t="str">
            <v>Carolina Power &amp; Light Company_2010</v>
          </cell>
          <cell r="G48">
            <v>2612582</v>
          </cell>
          <cell r="H48">
            <v>62722</v>
          </cell>
          <cell r="I48">
            <v>115565</v>
          </cell>
          <cell r="J48">
            <v>42630</v>
          </cell>
          <cell r="K48">
            <v>41927</v>
          </cell>
          <cell r="L48">
            <v>1365</v>
          </cell>
          <cell r="M48">
            <v>302204</v>
          </cell>
          <cell r="N48">
            <v>3178994</v>
          </cell>
          <cell r="O48">
            <v>1438911</v>
          </cell>
          <cell r="P48">
            <v>59702002</v>
          </cell>
          <cell r="Q48">
            <v>19270778</v>
          </cell>
          <cell r="R48">
            <v>4784101</v>
          </cell>
          <cell r="S48">
            <v>10225</v>
          </cell>
          <cell r="T48">
            <v>301231</v>
          </cell>
          <cell r="U48" t="str">
            <v>DEFUNCT</v>
          </cell>
          <cell r="V48">
            <v>21623668</v>
          </cell>
          <cell r="W48">
            <v>30527715</v>
          </cell>
          <cell r="X48">
            <v>58188728</v>
          </cell>
          <cell r="Y48">
            <v>6024</v>
          </cell>
          <cell r="Z48">
            <v>-1134278</v>
          </cell>
          <cell r="AA48">
            <v>8725982</v>
          </cell>
          <cell r="AB48">
            <v>18207366</v>
          </cell>
          <cell r="AC48">
            <v>331853</v>
          </cell>
          <cell r="AD48">
            <v>134897</v>
          </cell>
          <cell r="AE48">
            <v>1153176</v>
          </cell>
          <cell r="AF48">
            <v>278523</v>
          </cell>
          <cell r="AG48">
            <v>95073</v>
          </cell>
          <cell r="AH48">
            <v>28781</v>
          </cell>
          <cell r="AI48">
            <v>2379223</v>
          </cell>
          <cell r="AJ48">
            <v>62174167</v>
          </cell>
          <cell r="AK48">
            <v>1572983</v>
          </cell>
          <cell r="AL48">
            <v>0</v>
          </cell>
          <cell r="AM48">
            <v>13998620</v>
          </cell>
          <cell r="AN48">
            <v>45703382</v>
          </cell>
          <cell r="AO48">
            <v>1438889</v>
          </cell>
          <cell r="AP48">
            <v>542321</v>
          </cell>
          <cell r="AQ48">
            <v>134645</v>
          </cell>
          <cell r="AR48">
            <v>1293462</v>
          </cell>
          <cell r="AS48">
            <v>555793</v>
          </cell>
          <cell r="AT48">
            <v>358111</v>
          </cell>
          <cell r="AU48">
            <v>1974415</v>
          </cell>
          <cell r="AV48">
            <v>1239419</v>
          </cell>
          <cell r="AW48">
            <v>720790</v>
          </cell>
          <cell r="AX48">
            <v>4054793</v>
          </cell>
          <cell r="AY48">
            <v>4784101</v>
          </cell>
          <cell r="AZ48">
            <v>19270778</v>
          </cell>
          <cell r="BA48">
            <v>14204517</v>
          </cell>
          <cell r="BB48">
            <v>10655104</v>
          </cell>
          <cell r="BC48">
            <v>45703382</v>
          </cell>
          <cell r="BD48">
            <v>59702002</v>
          </cell>
          <cell r="BE48">
            <v>472647</v>
          </cell>
          <cell r="BF48">
            <v>104903</v>
          </cell>
          <cell r="BG48">
            <v>9910820</v>
          </cell>
          <cell r="BH48">
            <v>99573</v>
          </cell>
          <cell r="BI48">
            <v>10203</v>
          </cell>
          <cell r="BJ48">
            <v>1624846</v>
          </cell>
          <cell r="BK48">
            <v>20675</v>
          </cell>
          <cell r="BL48">
            <v>218831</v>
          </cell>
          <cell r="BM48">
            <v>4679285</v>
          </cell>
          <cell r="BN48">
            <v>826696</v>
          </cell>
          <cell r="BO48">
            <v>151673</v>
          </cell>
          <cell r="BP48">
            <v>16948390</v>
          </cell>
          <cell r="BQ48">
            <v>1216054</v>
          </cell>
          <cell r="BR48">
            <v>4525</v>
          </cell>
          <cell r="BU48">
            <v>1162764</v>
          </cell>
          <cell r="BV48">
            <v>596352</v>
          </cell>
          <cell r="BW48">
            <v>420896</v>
          </cell>
          <cell r="BX48">
            <v>140286</v>
          </cell>
          <cell r="BY48">
            <v>85922</v>
          </cell>
          <cell r="BZ48">
            <v>10.245642391812099</v>
          </cell>
          <cell r="CA48">
            <v>8.7255272389761647</v>
          </cell>
          <cell r="CB48">
            <v>6.7647392273224174</v>
          </cell>
          <cell r="CC48">
            <v>8.8719758200826355</v>
          </cell>
          <cell r="CD48">
            <v>8.0133007934976792</v>
          </cell>
          <cell r="CE48">
            <v>19.487147637560327</v>
          </cell>
          <cell r="CF48">
            <v>11300</v>
          </cell>
          <cell r="CG48">
            <v>5000</v>
          </cell>
          <cell r="CH48">
            <v>676966</v>
          </cell>
          <cell r="CI48">
            <v>44055550.200000003</v>
          </cell>
          <cell r="CJ48">
            <v>58492856</v>
          </cell>
          <cell r="CK48">
            <v>1433580</v>
          </cell>
          <cell r="CL48">
            <v>1433605.2</v>
          </cell>
          <cell r="CM48">
            <v>1.0901637832764655E-2</v>
          </cell>
          <cell r="CN48">
            <v>6.2346480320658593E-3</v>
          </cell>
          <cell r="CO48">
            <v>6.0770378288828031E-3</v>
          </cell>
          <cell r="CP48">
            <v>6.0759342333018829E-3</v>
          </cell>
          <cell r="CQ48" t="str">
            <v>NA</v>
          </cell>
        </row>
        <row r="49">
          <cell r="A49" t="str">
            <v>Carolina Power &amp; Light Company_2009</v>
          </cell>
          <cell r="G49">
            <v>2474807</v>
          </cell>
          <cell r="H49">
            <v>59134</v>
          </cell>
          <cell r="I49">
            <v>118394</v>
          </cell>
          <cell r="J49">
            <v>47764</v>
          </cell>
          <cell r="K49">
            <v>20238</v>
          </cell>
          <cell r="L49">
            <v>3647</v>
          </cell>
          <cell r="M49">
            <v>282302</v>
          </cell>
          <cell r="N49">
            <v>3006286</v>
          </cell>
          <cell r="O49">
            <v>1461898</v>
          </cell>
          <cell r="P49">
            <v>56946640</v>
          </cell>
          <cell r="Q49">
            <v>17229226</v>
          </cell>
          <cell r="R49">
            <v>4515783</v>
          </cell>
          <cell r="S49">
            <v>12727</v>
          </cell>
          <cell r="T49">
            <v>228573</v>
          </cell>
          <cell r="U49" t="str">
            <v>DEFUNCT</v>
          </cell>
          <cell r="V49">
            <v>24466581</v>
          </cell>
          <cell r="W49">
            <v>27261507</v>
          </cell>
          <cell r="X49">
            <v>56013177</v>
          </cell>
          <cell r="Y49">
            <v>6023</v>
          </cell>
          <cell r="Z49">
            <v>-806022</v>
          </cell>
          <cell r="AA49">
            <v>8447354</v>
          </cell>
          <cell r="AB49">
            <v>17010293</v>
          </cell>
          <cell r="AC49">
            <v>259528</v>
          </cell>
          <cell r="AD49">
            <v>136754</v>
          </cell>
          <cell r="AE49">
            <v>1110452</v>
          </cell>
          <cell r="AF49">
            <v>232318</v>
          </cell>
          <cell r="AG49">
            <v>192393</v>
          </cell>
          <cell r="AH49">
            <v>22586</v>
          </cell>
          <cell r="AI49">
            <v>2241680</v>
          </cell>
          <cell r="AJ49">
            <v>59263680</v>
          </cell>
          <cell r="AK49">
            <v>1511291</v>
          </cell>
          <cell r="AL49">
            <v>0</v>
          </cell>
          <cell r="AM49">
            <v>13965922</v>
          </cell>
          <cell r="AN49">
            <v>42980718</v>
          </cell>
          <cell r="AO49">
            <v>1461874</v>
          </cell>
          <cell r="AP49">
            <v>512966</v>
          </cell>
          <cell r="AQ49">
            <v>135012</v>
          </cell>
          <cell r="AR49">
            <v>1283412</v>
          </cell>
          <cell r="AS49">
            <v>470388</v>
          </cell>
          <cell r="AT49">
            <v>290139</v>
          </cell>
          <cell r="AU49">
            <v>1783475</v>
          </cell>
          <cell r="AV49">
            <v>1203836</v>
          </cell>
          <cell r="AW49">
            <v>709790</v>
          </cell>
          <cell r="AX49">
            <v>3808724</v>
          </cell>
          <cell r="AY49">
            <v>4515783</v>
          </cell>
          <cell r="AZ49">
            <v>17229226</v>
          </cell>
          <cell r="BA49">
            <v>13764851</v>
          </cell>
          <cell r="BB49">
            <v>10475350</v>
          </cell>
          <cell r="BC49">
            <v>42980718</v>
          </cell>
          <cell r="BD49">
            <v>56946640</v>
          </cell>
          <cell r="BE49">
            <v>498775</v>
          </cell>
          <cell r="BF49">
            <v>58980</v>
          </cell>
          <cell r="BG49">
            <v>9544822</v>
          </cell>
          <cell r="BH49">
            <v>85551</v>
          </cell>
          <cell r="BI49">
            <v>6936</v>
          </cell>
          <cell r="BJ49">
            <v>1534096</v>
          </cell>
          <cell r="BK49">
            <v>16379</v>
          </cell>
          <cell r="BL49">
            <v>185331</v>
          </cell>
          <cell r="BM49">
            <v>4491523</v>
          </cell>
          <cell r="BN49">
            <v>804369</v>
          </cell>
          <cell r="BO49">
            <v>100554</v>
          </cell>
          <cell r="BP49">
            <v>16282681</v>
          </cell>
          <cell r="BQ49">
            <v>1232488</v>
          </cell>
          <cell r="BR49">
            <v>4773</v>
          </cell>
          <cell r="BU49">
            <v>1078586</v>
          </cell>
          <cell r="BV49">
            <v>547107</v>
          </cell>
          <cell r="BW49">
            <v>333634</v>
          </cell>
          <cell r="BX49">
            <v>172960</v>
          </cell>
          <cell r="BY49">
            <v>71649</v>
          </cell>
          <cell r="BZ49">
            <v>10.351451655460322</v>
          </cell>
          <cell r="CA49">
            <v>8.7457248901568203</v>
          </cell>
          <cell r="CB49">
            <v>6.7758117867183438</v>
          </cell>
          <cell r="CC49">
            <v>8.861471323024432</v>
          </cell>
          <cell r="CD49">
            <v>7.9298497681338178</v>
          </cell>
          <cell r="CE49">
            <v>20.047675010070236</v>
          </cell>
          <cell r="CF49">
            <v>11300</v>
          </cell>
          <cell r="CG49">
            <v>5000</v>
          </cell>
          <cell r="CH49">
            <v>647978</v>
          </cell>
          <cell r="CI49">
            <v>43744515.200000003</v>
          </cell>
          <cell r="CJ49">
            <v>58460712.600000001</v>
          </cell>
          <cell r="CK49">
            <v>1419289.2</v>
          </cell>
          <cell r="CL49">
            <v>1419316</v>
          </cell>
          <cell r="CM49">
            <v>-5.3458036938517361E-3</v>
          </cell>
          <cell r="CN49">
            <v>-8.8714639581977117E-3</v>
          </cell>
          <cell r="CO49">
            <v>1.3446086793794221E-2</v>
          </cell>
          <cell r="CP49">
            <v>1.3444967646685457E-2</v>
          </cell>
          <cell r="CQ49">
            <v>14449</v>
          </cell>
        </row>
        <row r="50">
          <cell r="A50" t="str">
            <v>Carolina Power &amp; Light Company_2008</v>
          </cell>
          <cell r="G50">
            <v>2227196</v>
          </cell>
          <cell r="H50">
            <v>58348</v>
          </cell>
          <cell r="I50">
            <v>105567</v>
          </cell>
          <cell r="J50">
            <v>45175</v>
          </cell>
          <cell r="K50">
            <v>11001</v>
          </cell>
          <cell r="L50">
            <v>3221</v>
          </cell>
          <cell r="M50">
            <v>289345</v>
          </cell>
          <cell r="N50">
            <v>2739853</v>
          </cell>
          <cell r="O50">
            <v>1447449</v>
          </cell>
          <cell r="P50">
            <v>58115817</v>
          </cell>
          <cell r="Q50">
            <v>17081010</v>
          </cell>
          <cell r="R50">
            <v>4326704</v>
          </cell>
          <cell r="S50">
            <v>9517</v>
          </cell>
          <cell r="T50">
            <v>346832</v>
          </cell>
          <cell r="U50" t="str">
            <v>DEFUNCT</v>
          </cell>
          <cell r="V50">
            <v>24140458</v>
          </cell>
          <cell r="W50">
            <v>28363179</v>
          </cell>
          <cell r="X50">
            <v>55727432</v>
          </cell>
          <cell r="Y50">
            <v>5871</v>
          </cell>
          <cell r="Z50">
            <v>-732948</v>
          </cell>
          <cell r="AA50">
            <v>8137092</v>
          </cell>
          <cell r="AB50">
            <v>16361689</v>
          </cell>
          <cell r="AC50">
            <v>278097</v>
          </cell>
          <cell r="AD50">
            <v>117838</v>
          </cell>
          <cell r="AE50">
            <v>1026471</v>
          </cell>
          <cell r="AF50">
            <v>263742</v>
          </cell>
          <cell r="AG50">
            <v>-62067</v>
          </cell>
          <cell r="AH50">
            <v>23814</v>
          </cell>
          <cell r="AI50">
            <v>2268699</v>
          </cell>
          <cell r="AJ50">
            <v>60462195</v>
          </cell>
          <cell r="AK50">
            <v>1465082</v>
          </cell>
          <cell r="AL50">
            <v>0</v>
          </cell>
          <cell r="AM50">
            <v>14328970</v>
          </cell>
          <cell r="AN50">
            <v>43786847</v>
          </cell>
          <cell r="AO50">
            <v>1447424</v>
          </cell>
          <cell r="AP50">
            <v>507514</v>
          </cell>
          <cell r="AQ50">
            <v>104611</v>
          </cell>
          <cell r="AR50">
            <v>1183223</v>
          </cell>
          <cell r="AS50">
            <v>446391</v>
          </cell>
          <cell r="AT50">
            <v>303941</v>
          </cell>
          <cell r="AU50">
            <v>1635722</v>
          </cell>
          <cell r="AV50">
            <v>1127436</v>
          </cell>
          <cell r="AW50">
            <v>723067</v>
          </cell>
          <cell r="AX50">
            <v>3590033</v>
          </cell>
          <cell r="AY50">
            <v>4326704</v>
          </cell>
          <cell r="AZ50">
            <v>17081010</v>
          </cell>
          <cell r="BA50">
            <v>13926093</v>
          </cell>
          <cell r="BB50">
            <v>11314662</v>
          </cell>
          <cell r="BC50">
            <v>43786847</v>
          </cell>
          <cell r="BD50">
            <v>58115817</v>
          </cell>
          <cell r="BE50">
            <v>385096</v>
          </cell>
          <cell r="BF50">
            <v>96187</v>
          </cell>
          <cell r="BG50">
            <v>9215513</v>
          </cell>
          <cell r="BH50">
            <v>106005</v>
          </cell>
          <cell r="BI50">
            <v>9380</v>
          </cell>
          <cell r="BJ50">
            <v>1455381</v>
          </cell>
          <cell r="BK50">
            <v>16714</v>
          </cell>
          <cell r="BL50">
            <v>199794</v>
          </cell>
          <cell r="BM50">
            <v>4322199</v>
          </cell>
          <cell r="BN50">
            <v>741786</v>
          </cell>
          <cell r="BO50">
            <v>152223</v>
          </cell>
          <cell r="BP50">
            <v>15682599</v>
          </cell>
          <cell r="BQ50">
            <v>1218822</v>
          </cell>
          <cell r="BR50">
            <v>4402</v>
          </cell>
          <cell r="BU50">
            <v>1032682</v>
          </cell>
          <cell r="BV50">
            <v>520025</v>
          </cell>
          <cell r="BW50">
            <v>328553</v>
          </cell>
          <cell r="BX50">
            <v>156752</v>
          </cell>
          <cell r="BY50">
            <v>59397</v>
          </cell>
          <cell r="BZ50">
            <v>9.5762604201976345</v>
          </cell>
          <cell r="CA50">
            <v>8.0958528712970672</v>
          </cell>
          <cell r="CB50">
            <v>6.3905311532947247</v>
          </cell>
          <cell r="CC50">
            <v>8.1988844732300539</v>
          </cell>
          <cell r="CD50">
            <v>7.4449680368427069</v>
          </cell>
          <cell r="CE50">
            <v>20.977969026769571</v>
          </cell>
          <cell r="CF50">
            <v>11300</v>
          </cell>
          <cell r="CG50">
            <v>5000</v>
          </cell>
          <cell r="CH50">
            <v>612125</v>
          </cell>
          <cell r="CI50">
            <v>43865711</v>
          </cell>
          <cell r="CJ50">
            <v>58431860</v>
          </cell>
          <cell r="CK50">
            <v>1394813.4</v>
          </cell>
          <cell r="CL50">
            <v>1394841.6000000001</v>
          </cell>
          <cell r="CM50">
            <v>9.1671720089525621E-4</v>
          </cell>
          <cell r="CN50">
            <v>4.5824054324388186E-3</v>
          </cell>
          <cell r="CO50">
            <v>1.5619274903385216E-2</v>
          </cell>
          <cell r="CP50">
            <v>1.5618082390843169E-2</v>
          </cell>
          <cell r="CQ50">
            <v>23664</v>
          </cell>
        </row>
        <row r="51">
          <cell r="A51" t="str">
            <v>Carolina Power &amp; Light Company_2007</v>
          </cell>
          <cell r="G51">
            <v>2217125</v>
          </cell>
          <cell r="H51">
            <v>56756</v>
          </cell>
          <cell r="I51">
            <v>111900</v>
          </cell>
          <cell r="J51">
            <v>46351</v>
          </cell>
          <cell r="K51">
            <v>5991</v>
          </cell>
          <cell r="L51">
            <v>4590</v>
          </cell>
          <cell r="M51">
            <v>274337</v>
          </cell>
          <cell r="N51">
            <v>2717050</v>
          </cell>
          <cell r="O51">
            <v>1423785</v>
          </cell>
          <cell r="P51">
            <v>59824614</v>
          </cell>
          <cell r="Q51">
            <v>17184046</v>
          </cell>
          <cell r="R51">
            <v>4287619</v>
          </cell>
          <cell r="S51">
            <v>9054</v>
          </cell>
          <cell r="T51">
            <v>301833</v>
          </cell>
          <cell r="U51" t="str">
            <v>DEFUNCT</v>
          </cell>
          <cell r="V51">
            <v>24212500</v>
          </cell>
          <cell r="W51">
            <v>30769768</v>
          </cell>
          <cell r="X51">
            <v>58357198</v>
          </cell>
          <cell r="Y51">
            <v>5857</v>
          </cell>
          <cell r="Z51">
            <v>-746788</v>
          </cell>
          <cell r="AA51">
            <v>7810844</v>
          </cell>
          <cell r="AB51">
            <v>15685301</v>
          </cell>
          <cell r="AC51">
            <v>271889</v>
          </cell>
          <cell r="AD51">
            <v>112994</v>
          </cell>
          <cell r="AE51">
            <v>955736</v>
          </cell>
          <cell r="AF51">
            <v>233603</v>
          </cell>
          <cell r="AG51">
            <v>55594</v>
          </cell>
          <cell r="AH51">
            <v>23756</v>
          </cell>
          <cell r="AI51">
            <v>2357277</v>
          </cell>
          <cell r="AJ51">
            <v>62257881</v>
          </cell>
          <cell r="AK51">
            <v>1437295</v>
          </cell>
          <cell r="AL51">
            <v>0</v>
          </cell>
          <cell r="AM51">
            <v>15309430</v>
          </cell>
          <cell r="AN51">
            <v>44515184</v>
          </cell>
          <cell r="AO51">
            <v>1423759</v>
          </cell>
          <cell r="AP51">
            <v>459245</v>
          </cell>
          <cell r="AQ51">
            <v>126417</v>
          </cell>
          <cell r="AR51">
            <v>1111877</v>
          </cell>
          <cell r="AS51">
            <v>434529</v>
          </cell>
          <cell r="AT51">
            <v>303437</v>
          </cell>
          <cell r="AU51">
            <v>1613018</v>
          </cell>
          <cell r="AV51">
            <v>1108093</v>
          </cell>
          <cell r="AW51">
            <v>714827</v>
          </cell>
          <cell r="AX51">
            <v>3533753</v>
          </cell>
          <cell r="AY51">
            <v>4287619</v>
          </cell>
          <cell r="AZ51">
            <v>17184046</v>
          </cell>
          <cell r="BA51">
            <v>14033801</v>
          </cell>
          <cell r="BB51">
            <v>11860042</v>
          </cell>
          <cell r="BC51">
            <v>44515184</v>
          </cell>
          <cell r="BD51">
            <v>59824614</v>
          </cell>
          <cell r="BE51">
            <v>624377</v>
          </cell>
          <cell r="BF51">
            <v>83225</v>
          </cell>
          <cell r="BG51">
            <v>8933012</v>
          </cell>
          <cell r="BH51">
            <v>67968</v>
          </cell>
          <cell r="BI51">
            <v>8980</v>
          </cell>
          <cell r="BJ51">
            <v>1359257</v>
          </cell>
          <cell r="BK51">
            <v>20272</v>
          </cell>
          <cell r="BL51">
            <v>177134</v>
          </cell>
          <cell r="BM51">
            <v>4139295</v>
          </cell>
          <cell r="BN51">
            <v>882773</v>
          </cell>
          <cell r="BO51">
            <v>127491</v>
          </cell>
          <cell r="BP51">
            <v>15100231</v>
          </cell>
          <cell r="BQ51">
            <v>1197211</v>
          </cell>
          <cell r="BR51">
            <v>4219</v>
          </cell>
          <cell r="BU51">
            <v>1019004</v>
          </cell>
          <cell r="BV51">
            <v>519079</v>
          </cell>
          <cell r="BW51">
            <v>321535</v>
          </cell>
          <cell r="BX51">
            <v>156141</v>
          </cell>
          <cell r="BY51">
            <v>56932</v>
          </cell>
          <cell r="BZ51">
            <v>9.386718354920605</v>
          </cell>
          <cell r="CA51">
            <v>7.8958865100053792</v>
          </cell>
          <cell r="CB51">
            <v>6.027187762066947</v>
          </cell>
          <cell r="CC51">
            <v>7.9383093193549419</v>
          </cell>
          <cell r="CD51">
            <v>7.1669814702022148</v>
          </cell>
          <cell r="CE51">
            <v>19.128916888370913</v>
          </cell>
          <cell r="CF51">
            <v>11300</v>
          </cell>
          <cell r="CG51">
            <v>5000</v>
          </cell>
          <cell r="CH51">
            <v>585662</v>
          </cell>
          <cell r="CI51">
            <v>43493815.799999997</v>
          </cell>
          <cell r="CJ51">
            <v>58302708.799999997</v>
          </cell>
          <cell r="CK51">
            <v>1368171.4</v>
          </cell>
          <cell r="CL51">
            <v>1368202</v>
          </cell>
          <cell r="CM51">
            <v>1.2050324094677212E-2</v>
          </cell>
          <cell r="CN51">
            <v>8.0629413707364872E-3</v>
          </cell>
          <cell r="CO51">
            <v>1.6141242558152857E-2</v>
          </cell>
          <cell r="CP51">
            <v>1.613923223383007E-2</v>
          </cell>
          <cell r="CQ51">
            <v>27802</v>
          </cell>
        </row>
        <row r="52">
          <cell r="A52" t="str">
            <v>Carolina Power &amp; Light Company_2006</v>
          </cell>
          <cell r="G52">
            <v>1965141</v>
          </cell>
          <cell r="H52">
            <v>45800</v>
          </cell>
          <cell r="I52">
            <v>100026</v>
          </cell>
          <cell r="J52">
            <v>47529</v>
          </cell>
          <cell r="K52">
            <v>5179</v>
          </cell>
          <cell r="L52">
            <v>4241</v>
          </cell>
          <cell r="M52">
            <v>278374</v>
          </cell>
          <cell r="N52">
            <v>2446289</v>
          </cell>
          <cell r="O52">
            <v>1395983</v>
          </cell>
          <cell r="P52">
            <v>57875207</v>
          </cell>
          <cell r="Q52">
            <v>16177572</v>
          </cell>
          <cell r="R52">
            <v>3987095</v>
          </cell>
          <cell r="S52">
            <v>8796</v>
          </cell>
          <cell r="T52">
            <v>336211</v>
          </cell>
          <cell r="U52" t="str">
            <v>DEFUNCT</v>
          </cell>
          <cell r="V52">
            <v>24219993</v>
          </cell>
          <cell r="W52">
            <v>28985344</v>
          </cell>
          <cell r="X52">
            <v>55904490</v>
          </cell>
          <cell r="Y52">
            <v>5828</v>
          </cell>
          <cell r="Z52">
            <v>-701279</v>
          </cell>
          <cell r="AA52">
            <v>7052846</v>
          </cell>
          <cell r="AB52">
            <v>14976115</v>
          </cell>
          <cell r="AC52">
            <v>198854</v>
          </cell>
          <cell r="AD52">
            <v>110629</v>
          </cell>
          <cell r="AE52">
            <v>875330</v>
          </cell>
          <cell r="AF52">
            <v>215808</v>
          </cell>
          <cell r="AG52">
            <v>-1918</v>
          </cell>
          <cell r="AH52">
            <v>19743</v>
          </cell>
          <cell r="AI52">
            <v>2184918</v>
          </cell>
          <cell r="AJ52">
            <v>60133696</v>
          </cell>
          <cell r="AK52">
            <v>1417174</v>
          </cell>
          <cell r="AL52">
            <v>0</v>
          </cell>
          <cell r="AM52">
            <v>14583587</v>
          </cell>
          <cell r="AN52">
            <v>43291620</v>
          </cell>
          <cell r="AO52">
            <v>1395954</v>
          </cell>
          <cell r="AP52">
            <v>441442</v>
          </cell>
          <cell r="AQ52">
            <v>98637</v>
          </cell>
          <cell r="AR52">
            <v>1008862</v>
          </cell>
          <cell r="AS52">
            <v>390860</v>
          </cell>
          <cell r="AT52">
            <v>221982</v>
          </cell>
          <cell r="AU52">
            <v>1459681</v>
          </cell>
          <cell r="AV52">
            <v>1005257</v>
          </cell>
          <cell r="AW52">
            <v>710486</v>
          </cell>
          <cell r="AX52">
            <v>3266628</v>
          </cell>
          <cell r="AY52">
            <v>3987095</v>
          </cell>
          <cell r="AZ52">
            <v>16177572</v>
          </cell>
          <cell r="BA52">
            <v>13332718</v>
          </cell>
          <cell r="BB52">
            <v>12364156</v>
          </cell>
          <cell r="BC52">
            <v>43291620</v>
          </cell>
          <cell r="BD52">
            <v>57875207</v>
          </cell>
          <cell r="BE52">
            <v>186054</v>
          </cell>
          <cell r="BF52">
            <v>34340</v>
          </cell>
          <cell r="BG52">
            <v>8386712</v>
          </cell>
          <cell r="BH52">
            <v>52000</v>
          </cell>
          <cell r="BI52">
            <v>14436</v>
          </cell>
          <cell r="BJ52">
            <v>1300104</v>
          </cell>
          <cell r="BK52">
            <v>61699</v>
          </cell>
          <cell r="BL52">
            <v>214905</v>
          </cell>
          <cell r="BM52">
            <v>3982758</v>
          </cell>
          <cell r="BN52">
            <v>485136</v>
          </cell>
          <cell r="BO52">
            <v>120805</v>
          </cell>
          <cell r="BP52">
            <v>14339069</v>
          </cell>
          <cell r="BQ52">
            <v>1172853</v>
          </cell>
          <cell r="BR52">
            <v>4287</v>
          </cell>
          <cell r="BU52">
            <v>927183</v>
          </cell>
          <cell r="BV52">
            <v>446035</v>
          </cell>
          <cell r="BW52">
            <v>280231</v>
          </cell>
          <cell r="BX52">
            <v>133532</v>
          </cell>
          <cell r="BY52">
            <v>56949</v>
          </cell>
          <cell r="BZ52">
            <v>9.0228682029664284</v>
          </cell>
          <cell r="CA52">
            <v>7.5397754606375083</v>
          </cell>
          <cell r="CB52">
            <v>5.7463364260366818</v>
          </cell>
          <cell r="CC52">
            <v>7.5456358528509675</v>
          </cell>
          <cell r="CD52">
            <v>6.8891243879265955</v>
          </cell>
          <cell r="CE52">
            <v>21.741791329276076</v>
          </cell>
          <cell r="CF52">
            <v>11300</v>
          </cell>
          <cell r="CG52">
            <v>5000</v>
          </cell>
          <cell r="CH52">
            <v>540079</v>
          </cell>
          <cell r="CI52">
            <v>43076923</v>
          </cell>
          <cell r="CJ52">
            <v>57843199.399999999</v>
          </cell>
          <cell r="CK52">
            <v>1341546</v>
          </cell>
          <cell r="CL52">
            <v>1341578.6000000001</v>
          </cell>
          <cell r="CM52">
            <v>4.0253710486672922E-3</v>
          </cell>
          <cell r="CN52">
            <v>1.2074326795181722E-3</v>
          </cell>
          <cell r="CO52">
            <v>1.581292810821866E-2</v>
          </cell>
          <cell r="CP52">
            <v>1.5811481832498808E-2</v>
          </cell>
          <cell r="CQ52">
            <v>28518</v>
          </cell>
        </row>
        <row r="53">
          <cell r="A53" t="str">
            <v>Carolina Power &amp; Light Company_2005</v>
          </cell>
          <cell r="G53">
            <v>1819308</v>
          </cell>
          <cell r="H53">
            <v>45034</v>
          </cell>
          <cell r="I53">
            <v>107604</v>
          </cell>
          <cell r="J53">
            <v>51017</v>
          </cell>
          <cell r="K53">
            <v>5831</v>
          </cell>
          <cell r="L53">
            <v>4303</v>
          </cell>
          <cell r="M53">
            <v>306937</v>
          </cell>
          <cell r="N53">
            <v>2340034</v>
          </cell>
          <cell r="O53">
            <v>1367465</v>
          </cell>
          <cell r="P53">
            <v>59541285</v>
          </cell>
          <cell r="Q53">
            <v>16720430</v>
          </cell>
          <cell r="R53">
            <v>3895325</v>
          </cell>
          <cell r="S53">
            <v>5641</v>
          </cell>
          <cell r="T53">
            <v>354181</v>
          </cell>
          <cell r="U53" t="str">
            <v>DEFUNCT</v>
          </cell>
          <cell r="V53">
            <v>24290714</v>
          </cell>
          <cell r="W53">
            <v>29779920</v>
          </cell>
          <cell r="X53">
            <v>57294633</v>
          </cell>
          <cell r="Y53">
            <v>5785</v>
          </cell>
          <cell r="Z53">
            <v>-598629</v>
          </cell>
          <cell r="AA53">
            <v>6696424</v>
          </cell>
          <cell r="AB53">
            <v>14395026</v>
          </cell>
          <cell r="AC53">
            <v>246656</v>
          </cell>
          <cell r="AD53">
            <v>109183</v>
          </cell>
          <cell r="AE53">
            <v>833769</v>
          </cell>
          <cell r="AF53">
            <v>259187</v>
          </cell>
          <cell r="AG53">
            <v>-141307</v>
          </cell>
          <cell r="AH53">
            <v>21607</v>
          </cell>
          <cell r="AI53">
            <v>2321831</v>
          </cell>
          <cell r="AJ53">
            <v>61950539</v>
          </cell>
          <cell r="AK53">
            <v>1412262</v>
          </cell>
          <cell r="AL53">
            <v>0</v>
          </cell>
          <cell r="AM53">
            <v>15393078</v>
          </cell>
          <cell r="AN53">
            <v>44148207</v>
          </cell>
          <cell r="AO53">
            <v>1367435</v>
          </cell>
          <cell r="AP53">
            <v>462473</v>
          </cell>
          <cell r="AQ53">
            <v>142055</v>
          </cell>
          <cell r="AR53">
            <v>971825</v>
          </cell>
          <cell r="AS53">
            <v>355579</v>
          </cell>
          <cell r="AT53">
            <v>266981</v>
          </cell>
          <cell r="AU53">
            <v>1430516</v>
          </cell>
          <cell r="AV53">
            <v>943268</v>
          </cell>
          <cell r="AW53">
            <v>686231</v>
          </cell>
          <cell r="AX53">
            <v>3146896</v>
          </cell>
          <cell r="AY53">
            <v>3895325</v>
          </cell>
          <cell r="AZ53">
            <v>16720430</v>
          </cell>
          <cell r="BA53">
            <v>13322093</v>
          </cell>
          <cell r="BB53">
            <v>12693422</v>
          </cell>
          <cell r="BC53">
            <v>44148207</v>
          </cell>
          <cell r="BD53">
            <v>59541285</v>
          </cell>
          <cell r="BE53">
            <v>304555</v>
          </cell>
          <cell r="BF53">
            <v>17542</v>
          </cell>
          <cell r="BG53">
            <v>8234468</v>
          </cell>
          <cell r="BH53">
            <v>51833</v>
          </cell>
          <cell r="BI53">
            <v>2999</v>
          </cell>
          <cell r="BJ53">
            <v>1262037</v>
          </cell>
          <cell r="BK53">
            <v>18361</v>
          </cell>
          <cell r="BL53">
            <v>148249</v>
          </cell>
          <cell r="BM53">
            <v>3829705</v>
          </cell>
          <cell r="BN53">
            <v>518969</v>
          </cell>
          <cell r="BO53">
            <v>48666</v>
          </cell>
          <cell r="BP53">
            <v>13974584</v>
          </cell>
          <cell r="BQ53">
            <v>1148509</v>
          </cell>
          <cell r="BR53">
            <v>4363</v>
          </cell>
          <cell r="BU53">
            <v>937552</v>
          </cell>
          <cell r="BV53">
            <v>416826</v>
          </cell>
          <cell r="BW53">
            <v>246396</v>
          </cell>
          <cell r="BX53">
            <v>138056</v>
          </cell>
          <cell r="BY53">
            <v>61151</v>
          </cell>
          <cell r="BZ53">
            <v>8.5554976755980565</v>
          </cell>
          <cell r="CA53">
            <v>7.080479020826532</v>
          </cell>
          <cell r="CB53">
            <v>5.4061938537929333</v>
          </cell>
          <cell r="CC53">
            <v>7.1280267395683818</v>
          </cell>
          <cell r="CD53">
            <v>6.5422252811641535</v>
          </cell>
          <cell r="CE53">
            <v>21.089055470339446</v>
          </cell>
          <cell r="CF53">
            <v>11300</v>
          </cell>
          <cell r="CG53">
            <v>5000</v>
          </cell>
          <cell r="CH53">
            <v>604528</v>
          </cell>
          <cell r="CI53">
            <v>42548343</v>
          </cell>
          <cell r="CJ53">
            <v>56980278</v>
          </cell>
          <cell r="CK53">
            <v>1314908.3999999999</v>
          </cell>
          <cell r="CL53">
            <v>1314942</v>
          </cell>
          <cell r="CM53">
            <v>1.6654153149702422E-2</v>
          </cell>
          <cell r="CN53">
            <v>2.1396943603431584E-2</v>
          </cell>
          <cell r="CO53">
            <v>1.6053935459564794E-2</v>
          </cell>
          <cell r="CP53">
            <v>1.6052922248492862E-2</v>
          </cell>
          <cell r="CQ53">
            <v>27939</v>
          </cell>
        </row>
        <row r="54">
          <cell r="A54" t="str">
            <v>Carolina Power &amp; Light Company_2004</v>
          </cell>
          <cell r="G54">
            <v>1528000</v>
          </cell>
          <cell r="H54">
            <v>45665</v>
          </cell>
          <cell r="I54">
            <v>103337</v>
          </cell>
          <cell r="J54">
            <v>55241</v>
          </cell>
          <cell r="K54">
            <v>5594</v>
          </cell>
          <cell r="L54">
            <v>5803</v>
          </cell>
          <cell r="M54">
            <v>277020</v>
          </cell>
          <cell r="N54">
            <v>2020661</v>
          </cell>
          <cell r="O54">
            <v>1339526</v>
          </cell>
          <cell r="P54">
            <v>56802377</v>
          </cell>
          <cell r="Q54">
            <v>16030536</v>
          </cell>
          <cell r="R54">
            <v>3538149</v>
          </cell>
          <cell r="S54">
            <v>7489</v>
          </cell>
          <cell r="T54">
            <v>300735</v>
          </cell>
          <cell r="U54" t="str">
            <v>DEFUNCT</v>
          </cell>
          <cell r="V54">
            <v>23741576</v>
          </cell>
          <cell r="W54">
            <v>28632387</v>
          </cell>
          <cell r="X54">
            <v>55101729</v>
          </cell>
          <cell r="Y54">
            <v>5783</v>
          </cell>
          <cell r="Z54">
            <v>-516517</v>
          </cell>
          <cell r="AA54">
            <v>6327386</v>
          </cell>
          <cell r="AB54">
            <v>13905364</v>
          </cell>
          <cell r="AC54">
            <v>140920</v>
          </cell>
          <cell r="AD54">
            <v>106324</v>
          </cell>
          <cell r="AE54">
            <v>634597</v>
          </cell>
          <cell r="AF54">
            <v>190943</v>
          </cell>
          <cell r="AG54">
            <v>-33874</v>
          </cell>
          <cell r="AH54">
            <v>23054</v>
          </cell>
          <cell r="AI54">
            <v>2229257</v>
          </cell>
          <cell r="AJ54">
            <v>59125366</v>
          </cell>
          <cell r="AK54">
            <v>1434194</v>
          </cell>
          <cell r="AL54">
            <v>0</v>
          </cell>
          <cell r="AM54">
            <v>13215680</v>
          </cell>
          <cell r="AN54">
            <v>43586697</v>
          </cell>
          <cell r="AO54">
            <v>1339495</v>
          </cell>
          <cell r="AP54">
            <v>437989</v>
          </cell>
          <cell r="AQ54">
            <v>75021</v>
          </cell>
          <cell r="AR54">
            <v>737344</v>
          </cell>
          <cell r="AS54">
            <v>350195</v>
          </cell>
          <cell r="AT54">
            <v>161926</v>
          </cell>
          <cell r="AU54">
            <v>1328066</v>
          </cell>
          <cell r="AV54">
            <v>890785</v>
          </cell>
          <cell r="AW54">
            <v>662004</v>
          </cell>
          <cell r="AX54">
            <v>2963208</v>
          </cell>
          <cell r="AY54">
            <v>3538149</v>
          </cell>
          <cell r="AZ54">
            <v>16030536</v>
          </cell>
          <cell r="BA54">
            <v>13045346</v>
          </cell>
          <cell r="BB54">
            <v>13076621</v>
          </cell>
          <cell r="BC54">
            <v>43586697</v>
          </cell>
          <cell r="BD54">
            <v>56802377</v>
          </cell>
          <cell r="BE54">
            <v>107963</v>
          </cell>
          <cell r="BF54">
            <v>119277</v>
          </cell>
          <cell r="BG54">
            <v>7948529</v>
          </cell>
          <cell r="BH54">
            <v>70679</v>
          </cell>
          <cell r="BI54">
            <v>11083</v>
          </cell>
          <cell r="BJ54">
            <v>1211091</v>
          </cell>
          <cell r="BK54">
            <v>17757</v>
          </cell>
          <cell r="BL54">
            <v>173097</v>
          </cell>
          <cell r="BM54">
            <v>3699034</v>
          </cell>
          <cell r="BN54">
            <v>404211</v>
          </cell>
          <cell r="BO54">
            <v>153911</v>
          </cell>
          <cell r="BP54">
            <v>13501984</v>
          </cell>
          <cell r="BQ54">
            <v>1125895</v>
          </cell>
          <cell r="BR54">
            <v>4452</v>
          </cell>
          <cell r="BU54">
            <v>871959</v>
          </cell>
          <cell r="BV54">
            <v>379298</v>
          </cell>
          <cell r="BW54">
            <v>243871</v>
          </cell>
          <cell r="BX54">
            <v>102747</v>
          </cell>
          <cell r="BY54">
            <v>66638</v>
          </cell>
          <cell r="BZ54">
            <v>8.2846013383457677</v>
          </cell>
          <cell r="CA54">
            <v>6.8283738890482475</v>
          </cell>
          <cell r="CB54">
            <v>5.0625004731726948</v>
          </cell>
          <cell r="CC54">
            <v>6.7984229224802233</v>
          </cell>
          <cell r="CD54">
            <v>6.2288748937390421</v>
          </cell>
          <cell r="CE54">
            <v>20.443987802661788</v>
          </cell>
          <cell r="CF54">
            <v>11300</v>
          </cell>
          <cell r="CG54">
            <v>5100</v>
          </cell>
          <cell r="CH54">
            <v>513010</v>
          </cell>
          <cell r="CI54">
            <v>42118694.200000003</v>
          </cell>
          <cell r="CJ54">
            <v>56402578</v>
          </cell>
          <cell r="CK54">
            <v>1287375.8</v>
          </cell>
          <cell r="CL54">
            <v>1287410.8</v>
          </cell>
          <cell r="CM54">
            <v>7.4442218294776819E-3</v>
          </cell>
          <cell r="CN54">
            <v>5.2754423440104503E-4</v>
          </cell>
          <cell r="CO54">
            <v>1.7239695597136562E-2</v>
          </cell>
          <cell r="CP54">
            <v>1.723828292827756E-2</v>
          </cell>
          <cell r="CQ54">
            <v>25275</v>
          </cell>
        </row>
        <row r="55">
          <cell r="A55" t="str">
            <v>Carolina Power &amp; Light Company_2003</v>
          </cell>
          <cell r="G55">
            <v>1488455</v>
          </cell>
          <cell r="H55">
            <v>54388</v>
          </cell>
          <cell r="I55">
            <v>64587</v>
          </cell>
          <cell r="J55">
            <v>58573</v>
          </cell>
          <cell r="K55">
            <v>6411</v>
          </cell>
          <cell r="L55">
            <v>11017</v>
          </cell>
          <cell r="M55">
            <v>244489</v>
          </cell>
          <cell r="N55">
            <v>1927920</v>
          </cell>
          <cell r="O55">
            <v>1314251</v>
          </cell>
          <cell r="P55">
            <v>57470061</v>
          </cell>
          <cell r="Q55">
            <v>15221143</v>
          </cell>
          <cell r="R55">
            <v>3505683</v>
          </cell>
          <cell r="S55">
            <v>11854</v>
          </cell>
          <cell r="T55">
            <v>296491</v>
          </cell>
          <cell r="U55" t="str">
            <v>DEFUNCT</v>
          </cell>
          <cell r="V55">
            <v>24536538</v>
          </cell>
          <cell r="W55">
            <v>28521951</v>
          </cell>
          <cell r="X55">
            <v>55357834</v>
          </cell>
          <cell r="Y55">
            <v>5793</v>
          </cell>
          <cell r="Z55">
            <v>-468406</v>
          </cell>
          <cell r="AA55">
            <v>6136606</v>
          </cell>
          <cell r="AB55">
            <v>13642064</v>
          </cell>
          <cell r="AC55">
            <v>109338</v>
          </cell>
          <cell r="AD55">
            <v>111765</v>
          </cell>
          <cell r="AE55">
            <v>582621</v>
          </cell>
          <cell r="AF55">
            <v>205407</v>
          </cell>
          <cell r="AG55">
            <v>37243</v>
          </cell>
          <cell r="AH55">
            <v>30933</v>
          </cell>
          <cell r="AI55">
            <v>2258217</v>
          </cell>
          <cell r="AJ55">
            <v>59825050</v>
          </cell>
          <cell r="AK55">
            <v>1403997</v>
          </cell>
          <cell r="AL55">
            <v>0</v>
          </cell>
          <cell r="AM55">
            <v>15542690</v>
          </cell>
          <cell r="AN55">
            <v>41927371</v>
          </cell>
          <cell r="AO55">
            <v>1314214</v>
          </cell>
          <cell r="AP55">
            <v>424007</v>
          </cell>
          <cell r="AQ55">
            <v>80682</v>
          </cell>
          <cell r="AR55">
            <v>684589</v>
          </cell>
          <cell r="AS55">
            <v>326993</v>
          </cell>
          <cell r="AT55">
            <v>130595</v>
          </cell>
          <cell r="AU55">
            <v>1255012</v>
          </cell>
          <cell r="AV55">
            <v>849884</v>
          </cell>
          <cell r="AW55">
            <v>635214</v>
          </cell>
          <cell r="AX55">
            <v>2819223</v>
          </cell>
          <cell r="AY55">
            <v>3505683</v>
          </cell>
          <cell r="AZ55">
            <v>15221143</v>
          </cell>
          <cell r="BA55">
            <v>12558933</v>
          </cell>
          <cell r="BB55">
            <v>12743298</v>
          </cell>
          <cell r="BC55">
            <v>41927371</v>
          </cell>
          <cell r="BD55">
            <v>57470061</v>
          </cell>
          <cell r="BE55">
            <v>413723</v>
          </cell>
          <cell r="BF55">
            <v>23602</v>
          </cell>
          <cell r="BG55">
            <v>8022978</v>
          </cell>
          <cell r="BH55">
            <v>27145</v>
          </cell>
          <cell r="BI55">
            <v>2049</v>
          </cell>
          <cell r="BJ55">
            <v>1153040</v>
          </cell>
          <cell r="BK55">
            <v>22453</v>
          </cell>
          <cell r="BL55">
            <v>216758</v>
          </cell>
          <cell r="BM55">
            <v>3539168</v>
          </cell>
          <cell r="BN55">
            <v>705783</v>
          </cell>
          <cell r="BO55">
            <v>61263</v>
          </cell>
          <cell r="BP55">
            <v>13311250</v>
          </cell>
          <cell r="BQ55">
            <v>1106049</v>
          </cell>
          <cell r="BR55">
            <v>4544</v>
          </cell>
          <cell r="BU55">
            <v>790462</v>
          </cell>
          <cell r="BV55">
            <v>350997</v>
          </cell>
          <cell r="BW55">
            <v>215228</v>
          </cell>
          <cell r="BX55">
            <v>101968</v>
          </cell>
          <cell r="BY55">
            <v>76001</v>
          </cell>
          <cell r="BZ55">
            <v>8.2451889454031146</v>
          </cell>
          <cell r="CA55">
            <v>6.7671672426312011</v>
          </cell>
          <cell r="CB55">
            <v>4.9846907762809911</v>
          </cell>
          <cell r="CC55">
            <v>6.7240633809355703</v>
          </cell>
          <cell r="CD55">
            <v>6.1000161457980706</v>
          </cell>
          <cell r="CE55">
            <v>23.618968115485629</v>
          </cell>
          <cell r="CF55">
            <v>11300</v>
          </cell>
          <cell r="CG55">
            <v>5200</v>
          </cell>
          <cell r="CH55">
            <v>504689</v>
          </cell>
          <cell r="CI55">
            <v>41444812.799999997</v>
          </cell>
          <cell r="CJ55">
            <v>55993934.799999997</v>
          </cell>
          <cell r="CK55">
            <v>1259368</v>
          </cell>
          <cell r="CL55">
            <v>1259404.6000000001</v>
          </cell>
          <cell r="CM55">
            <v>8.3631487276332184E-3</v>
          </cell>
          <cell r="CN55">
            <v>9.7107371869691317E-3</v>
          </cell>
          <cell r="CO55">
            <v>1.844212318121552E-2</v>
          </cell>
          <cell r="CP55">
            <v>1.8441234917239813E-2</v>
          </cell>
          <cell r="CQ55">
            <v>23583</v>
          </cell>
        </row>
        <row r="56">
          <cell r="A56" t="str">
            <v>Carolina Power &amp; Light Company_2002</v>
          </cell>
          <cell r="G56">
            <v>1461404</v>
          </cell>
          <cell r="H56">
            <v>53714</v>
          </cell>
          <cell r="I56">
            <v>91425</v>
          </cell>
          <cell r="J56">
            <v>55130</v>
          </cell>
          <cell r="K56">
            <v>4274</v>
          </cell>
          <cell r="L56">
            <v>12848</v>
          </cell>
          <cell r="M56">
            <v>235257</v>
          </cell>
          <cell r="N56">
            <v>1914053</v>
          </cell>
          <cell r="O56">
            <v>1290668</v>
          </cell>
          <cell r="P56">
            <v>57527067</v>
          </cell>
          <cell r="Q56">
            <v>15455132</v>
          </cell>
          <cell r="R56">
            <v>3461511</v>
          </cell>
          <cell r="S56">
            <v>8000</v>
          </cell>
          <cell r="T56">
            <v>347420</v>
          </cell>
          <cell r="U56" t="str">
            <v>DEFUNCT</v>
          </cell>
          <cell r="V56">
            <v>23425044</v>
          </cell>
          <cell r="W56">
            <v>28546573</v>
          </cell>
          <cell r="X56">
            <v>54396868</v>
          </cell>
          <cell r="Y56">
            <v>5819</v>
          </cell>
          <cell r="Z56">
            <v>-618728</v>
          </cell>
          <cell r="AA56">
            <v>6227607</v>
          </cell>
          <cell r="AB56">
            <v>13008644</v>
          </cell>
          <cell r="AC56">
            <v>106265</v>
          </cell>
          <cell r="AD56">
            <v>109096</v>
          </cell>
          <cell r="AE56">
            <v>558141</v>
          </cell>
          <cell r="AF56">
            <v>248295</v>
          </cell>
          <cell r="AG56">
            <v>-11396</v>
          </cell>
          <cell r="AH56">
            <v>30551</v>
          </cell>
          <cell r="AI56">
            <v>1988247</v>
          </cell>
          <cell r="AJ56">
            <v>59609803</v>
          </cell>
          <cell r="AK56">
            <v>1434575</v>
          </cell>
          <cell r="AL56">
            <v>0</v>
          </cell>
          <cell r="AM56">
            <v>15096347</v>
          </cell>
          <cell r="AN56">
            <v>42430720</v>
          </cell>
          <cell r="AO56">
            <v>1290632</v>
          </cell>
          <cell r="AP56">
            <v>398335</v>
          </cell>
          <cell r="AQ56">
            <v>60626</v>
          </cell>
          <cell r="AR56">
            <v>661011</v>
          </cell>
          <cell r="AS56">
            <v>323792</v>
          </cell>
          <cell r="AT56">
            <v>127875</v>
          </cell>
          <cell r="AU56">
            <v>1254908</v>
          </cell>
          <cell r="AV56">
            <v>831791</v>
          </cell>
          <cell r="AW56">
            <v>642287</v>
          </cell>
          <cell r="AX56">
            <v>2806915</v>
          </cell>
          <cell r="AY56">
            <v>3461511</v>
          </cell>
          <cell r="AZ56">
            <v>15455132</v>
          </cell>
          <cell r="BA56">
            <v>12481534</v>
          </cell>
          <cell r="BB56">
            <v>13059479</v>
          </cell>
          <cell r="BC56">
            <v>42430720</v>
          </cell>
          <cell r="BD56">
            <v>57527067</v>
          </cell>
          <cell r="BE56">
            <v>352083</v>
          </cell>
          <cell r="BF56">
            <v>23775</v>
          </cell>
          <cell r="BG56">
            <v>7629540</v>
          </cell>
          <cell r="BH56">
            <v>38526</v>
          </cell>
          <cell r="BI56">
            <v>2210</v>
          </cell>
          <cell r="BJ56">
            <v>1128097</v>
          </cell>
          <cell r="BK56">
            <v>16699</v>
          </cell>
          <cell r="BL56">
            <v>297381</v>
          </cell>
          <cell r="BM56">
            <v>3344662</v>
          </cell>
          <cell r="BN56">
            <v>706005</v>
          </cell>
          <cell r="BO56">
            <v>53948</v>
          </cell>
          <cell r="BP56">
            <v>12657341</v>
          </cell>
          <cell r="BQ56">
            <v>1085944</v>
          </cell>
          <cell r="BR56">
            <v>4650</v>
          </cell>
          <cell r="BU56">
            <v>804527</v>
          </cell>
          <cell r="BV56">
            <v>351878</v>
          </cell>
          <cell r="BW56">
            <v>214696</v>
          </cell>
          <cell r="BX56">
            <v>102870</v>
          </cell>
          <cell r="BY56">
            <v>72252</v>
          </cell>
          <cell r="BZ56">
            <v>8.1196847752578236</v>
          </cell>
          <cell r="CA56">
            <v>6.6641728492667651</v>
          </cell>
          <cell r="CB56">
            <v>4.9181671029908625</v>
          </cell>
          <cell r="CC56">
            <v>6.6152895826420099</v>
          </cell>
          <cell r="CD56">
            <v>6.0171866575433093</v>
          </cell>
          <cell r="CE56">
            <v>27.028472536993235</v>
          </cell>
          <cell r="CF56">
            <v>11300</v>
          </cell>
          <cell r="CG56">
            <v>5300</v>
          </cell>
          <cell r="CH56">
            <v>458961</v>
          </cell>
          <cell r="CI56">
            <v>41069289.399999999</v>
          </cell>
          <cell r="CJ56">
            <v>55395133</v>
          </cell>
          <cell r="CK56">
            <v>1230235.2</v>
          </cell>
          <cell r="CL56">
            <v>1230271.3999999999</v>
          </cell>
          <cell r="CM56">
            <v>1.1616978422953839E-2</v>
          </cell>
          <cell r="CN56">
            <v>1.0958484144012459E-2</v>
          </cell>
          <cell r="CO56">
            <v>2.007246753934866E-2</v>
          </cell>
          <cell r="CP56">
            <v>2.0072047620735223E-2</v>
          </cell>
          <cell r="CQ56">
            <v>27868</v>
          </cell>
        </row>
        <row r="57">
          <cell r="A57" t="str">
            <v>Carolina Power &amp; Light Company_2001</v>
          </cell>
          <cell r="G57">
            <v>1343932</v>
          </cell>
          <cell r="H57">
            <v>50293</v>
          </cell>
          <cell r="I57">
            <v>59037</v>
          </cell>
          <cell r="J57">
            <v>55130</v>
          </cell>
          <cell r="K57">
            <v>3881</v>
          </cell>
          <cell r="L57">
            <v>14356</v>
          </cell>
          <cell r="M57">
            <v>191931</v>
          </cell>
          <cell r="N57">
            <v>1718560</v>
          </cell>
          <cell r="O57">
            <v>1262800</v>
          </cell>
          <cell r="P57">
            <v>53560600</v>
          </cell>
          <cell r="Q57">
            <v>14085801</v>
          </cell>
          <cell r="R57">
            <v>3267710</v>
          </cell>
          <cell r="S57">
            <v>7129</v>
          </cell>
          <cell r="T57">
            <v>353551</v>
          </cell>
          <cell r="U57" t="str">
            <v>DEFUNCT</v>
          </cell>
          <cell r="V57">
            <v>21321474</v>
          </cell>
          <cell r="W57">
            <v>27912684</v>
          </cell>
          <cell r="X57">
            <v>50281876</v>
          </cell>
          <cell r="Y57">
            <v>5796</v>
          </cell>
          <cell r="Z57">
            <v>-823953</v>
          </cell>
          <cell r="AA57">
            <v>5836716</v>
          </cell>
          <cell r="AB57">
            <v>12742526</v>
          </cell>
          <cell r="AC57">
            <v>53116</v>
          </cell>
          <cell r="AD57">
            <v>101027</v>
          </cell>
          <cell r="AE57">
            <v>504179</v>
          </cell>
          <cell r="AF57">
            <v>264359</v>
          </cell>
          <cell r="AG57">
            <v>-10336</v>
          </cell>
          <cell r="AH57">
            <v>28883</v>
          </cell>
          <cell r="AI57">
            <v>1924778</v>
          </cell>
          <cell r="AJ57">
            <v>55577371</v>
          </cell>
          <cell r="AK57">
            <v>1414318</v>
          </cell>
          <cell r="AL57">
            <v>0</v>
          </cell>
          <cell r="AM57">
            <v>12911880</v>
          </cell>
          <cell r="AN57">
            <v>40648720</v>
          </cell>
          <cell r="AO57">
            <v>1262766</v>
          </cell>
          <cell r="AP57">
            <v>395360</v>
          </cell>
          <cell r="AQ57">
            <v>47562</v>
          </cell>
          <cell r="AR57">
            <v>604854</v>
          </cell>
          <cell r="AS57">
            <v>312971</v>
          </cell>
          <cell r="AT57">
            <v>72264</v>
          </cell>
          <cell r="AU57">
            <v>1133635</v>
          </cell>
          <cell r="AV57">
            <v>782016</v>
          </cell>
          <cell r="AW57">
            <v>650973</v>
          </cell>
          <cell r="AX57">
            <v>2641488</v>
          </cell>
          <cell r="AY57">
            <v>3267710</v>
          </cell>
          <cell r="AZ57">
            <v>14085801</v>
          </cell>
          <cell r="BA57">
            <v>11919778</v>
          </cell>
          <cell r="BB57">
            <v>13228823</v>
          </cell>
          <cell r="BC57">
            <v>40648720</v>
          </cell>
          <cell r="BD57">
            <v>53560600</v>
          </cell>
          <cell r="BE57">
            <v>642383</v>
          </cell>
          <cell r="BF57">
            <v>313</v>
          </cell>
          <cell r="BG57">
            <v>7301242</v>
          </cell>
          <cell r="BH57">
            <v>33245</v>
          </cell>
          <cell r="BI57">
            <v>1301</v>
          </cell>
          <cell r="BJ57">
            <v>1092024</v>
          </cell>
          <cell r="BK57">
            <v>18585</v>
          </cell>
          <cell r="BL57">
            <v>213234</v>
          </cell>
          <cell r="BM57">
            <v>3063753</v>
          </cell>
          <cell r="BN57">
            <v>909604</v>
          </cell>
          <cell r="BO57">
            <v>28736</v>
          </cell>
          <cell r="BP57">
            <v>12005295</v>
          </cell>
          <cell r="BQ57">
            <v>1062094</v>
          </cell>
          <cell r="BR57">
            <v>4888</v>
          </cell>
          <cell r="BU57">
            <v>717023</v>
          </cell>
          <cell r="BV57">
            <v>342395</v>
          </cell>
          <cell r="BW57">
            <v>211944</v>
          </cell>
          <cell r="BX57">
            <v>100675</v>
          </cell>
          <cell r="BY57">
            <v>73367</v>
          </cell>
          <cell r="BZ57">
            <v>8.0480691158422584</v>
          </cell>
          <cell r="CA57">
            <v>6.5606590995234981</v>
          </cell>
          <cell r="CB57">
            <v>4.9208686214941419</v>
          </cell>
          <cell r="CC57">
            <v>6.4983300827184722</v>
          </cell>
          <cell r="CD57">
            <v>6.1009585404196365</v>
          </cell>
          <cell r="CE57">
            <v>30.496792095993833</v>
          </cell>
          <cell r="CF57">
            <v>11300</v>
          </cell>
          <cell r="CG57">
            <v>5300</v>
          </cell>
          <cell r="CH57">
            <v>442922</v>
          </cell>
          <cell r="CI57">
            <v>40356229.600000001</v>
          </cell>
          <cell r="CJ57">
            <v>54442782</v>
          </cell>
          <cell r="CK57">
            <v>1199751.6000000001</v>
          </cell>
          <cell r="CL57">
            <v>1199787.2</v>
          </cell>
          <cell r="CM57">
            <v>9.0128558182673846E-3</v>
          </cell>
          <cell r="CN57">
            <v>2.9964239372533008E-3</v>
          </cell>
          <cell r="CO57">
            <v>2.098601033283809E-2</v>
          </cell>
          <cell r="CP57">
            <v>2.0985588111819276E-2</v>
          </cell>
          <cell r="CQ57">
            <v>32991</v>
          </cell>
        </row>
        <row r="58">
          <cell r="A58" t="str">
            <v>Carolina Power &amp; Light Company_2000</v>
          </cell>
          <cell r="G58">
            <v>1276519</v>
          </cell>
          <cell r="H58">
            <v>40586</v>
          </cell>
          <cell r="I58">
            <v>63024</v>
          </cell>
          <cell r="J58">
            <v>52731</v>
          </cell>
          <cell r="K58">
            <v>17849</v>
          </cell>
          <cell r="L58">
            <v>7781</v>
          </cell>
          <cell r="M58">
            <v>234953</v>
          </cell>
          <cell r="N58">
            <v>1693444</v>
          </cell>
          <cell r="O58">
            <v>1229809</v>
          </cell>
          <cell r="P58">
            <v>56652785</v>
          </cell>
          <cell r="Q58">
            <v>14443147</v>
          </cell>
          <cell r="R58">
            <v>3236749</v>
          </cell>
          <cell r="S58">
            <v>11731</v>
          </cell>
          <cell r="T58">
            <v>325366</v>
          </cell>
          <cell r="U58" t="str">
            <v>DEFUNCT</v>
          </cell>
          <cell r="V58">
            <v>23274582</v>
          </cell>
          <cell r="W58">
            <v>29520441</v>
          </cell>
          <cell r="X58">
            <v>53969479</v>
          </cell>
          <cell r="Y58">
            <v>5787</v>
          </cell>
          <cell r="Z58">
            <v>-786565</v>
          </cell>
          <cell r="AA58">
            <v>5407534</v>
          </cell>
          <cell r="AB58">
            <v>11948253</v>
          </cell>
          <cell r="AC58">
            <v>52239</v>
          </cell>
          <cell r="AD58">
            <v>112060</v>
          </cell>
          <cell r="AE58">
            <v>505750</v>
          </cell>
          <cell r="AF58">
            <v>281694</v>
          </cell>
          <cell r="AG58">
            <v>-41965</v>
          </cell>
          <cell r="AH58">
            <v>20454</v>
          </cell>
          <cell r="AI58">
            <v>2104461</v>
          </cell>
          <cell r="AJ58">
            <v>58846669</v>
          </cell>
          <cell r="AK58">
            <v>1441750</v>
          </cell>
          <cell r="AL58">
            <v>0</v>
          </cell>
          <cell r="AM58">
            <v>14652822</v>
          </cell>
          <cell r="AN58">
            <v>41999963</v>
          </cell>
          <cell r="AO58">
            <v>1229772</v>
          </cell>
          <cell r="AP58">
            <v>419612</v>
          </cell>
          <cell r="AQ58">
            <v>79484</v>
          </cell>
          <cell r="AR58">
            <v>618265</v>
          </cell>
          <cell r="AS58">
            <v>302206</v>
          </cell>
          <cell r="AT58">
            <v>63917</v>
          </cell>
          <cell r="AU58">
            <v>1139431</v>
          </cell>
          <cell r="AV58">
            <v>751319</v>
          </cell>
          <cell r="AW58">
            <v>685342</v>
          </cell>
          <cell r="AX58">
            <v>2652677</v>
          </cell>
          <cell r="AY58">
            <v>3236749</v>
          </cell>
          <cell r="AZ58">
            <v>14443147</v>
          </cell>
          <cell r="BA58">
            <v>11556317</v>
          </cell>
          <cell r="BB58">
            <v>14558749</v>
          </cell>
          <cell r="BC58">
            <v>41999963</v>
          </cell>
          <cell r="BD58">
            <v>56652785</v>
          </cell>
          <cell r="BE58">
            <v>255282</v>
          </cell>
          <cell r="BF58">
            <v>9291</v>
          </cell>
          <cell r="BG58">
            <v>6659112</v>
          </cell>
          <cell r="BH58">
            <v>43456</v>
          </cell>
          <cell r="BI58">
            <v>1490</v>
          </cell>
          <cell r="BJ58">
            <v>1060080</v>
          </cell>
          <cell r="BK58">
            <v>-1560</v>
          </cell>
          <cell r="BL58">
            <v>190663</v>
          </cell>
          <cell r="BM58">
            <v>2869104</v>
          </cell>
          <cell r="BN58">
            <v>517389</v>
          </cell>
          <cell r="BO58">
            <v>14160</v>
          </cell>
          <cell r="BP58">
            <v>11106171</v>
          </cell>
          <cell r="BQ58">
            <v>1034889</v>
          </cell>
          <cell r="BR58">
            <v>5013</v>
          </cell>
          <cell r="BU58">
            <v>739994</v>
          </cell>
          <cell r="BV58">
            <v>323069</v>
          </cell>
          <cell r="BW58">
            <v>190146</v>
          </cell>
          <cell r="BX58">
            <v>112515</v>
          </cell>
          <cell r="BY58">
            <v>78361</v>
          </cell>
          <cell r="BZ58">
            <v>7.8890770827161143</v>
          </cell>
          <cell r="CA58">
            <v>6.5013706356445571</v>
          </cell>
          <cell r="CB58">
            <v>4.7074236941649312</v>
          </cell>
          <cell r="CC58">
            <v>6.315903183057566</v>
          </cell>
          <cell r="CD58">
            <v>5.7133095928117212</v>
          </cell>
          <cell r="CE58">
            <v>18.674406016654366</v>
          </cell>
          <cell r="CF58">
            <v>11300</v>
          </cell>
          <cell r="CG58">
            <v>5300</v>
          </cell>
          <cell r="CH58">
            <v>499096</v>
          </cell>
          <cell r="CI58">
            <v>39815444.200000003</v>
          </cell>
          <cell r="CJ58">
            <v>53996283.799999997</v>
          </cell>
          <cell r="CK58">
            <v>1168925</v>
          </cell>
          <cell r="CL58">
            <v>1168958.6000000001</v>
          </cell>
          <cell r="CM58">
            <v>2.051488581856642E-2</v>
          </cell>
          <cell r="CN58">
            <v>1.9936654961648648E-2</v>
          </cell>
          <cell r="CO58">
            <v>2.0956785170321846E-2</v>
          </cell>
          <cell r="CP58">
            <v>2.0958508215518146E-2</v>
          </cell>
          <cell r="CQ58" t="str">
            <v>NA</v>
          </cell>
        </row>
        <row r="59">
          <cell r="A59" t="str">
            <v>Columbus Southern Power Company_2010</v>
          </cell>
          <cell r="G59">
            <v>1104158</v>
          </cell>
          <cell r="H59">
            <v>66973</v>
          </cell>
          <cell r="I59">
            <v>82866</v>
          </cell>
          <cell r="J59">
            <v>62767</v>
          </cell>
          <cell r="K59">
            <v>29746</v>
          </cell>
          <cell r="L59">
            <v>204</v>
          </cell>
          <cell r="M59">
            <v>72749</v>
          </cell>
          <cell r="N59">
            <v>1423196</v>
          </cell>
          <cell r="O59">
            <v>749377</v>
          </cell>
          <cell r="P59">
            <v>27632989</v>
          </cell>
          <cell r="Q59">
            <v>7804465</v>
          </cell>
          <cell r="R59">
            <v>2226272</v>
          </cell>
          <cell r="S59">
            <v>34193</v>
          </cell>
          <cell r="T59">
            <v>589988</v>
          </cell>
          <cell r="U59" t="str">
            <v>DEFUNCT</v>
          </cell>
          <cell r="V59">
            <v>0</v>
          </cell>
          <cell r="W59">
            <v>11261918</v>
          </cell>
          <cell r="X59">
            <v>12521147</v>
          </cell>
          <cell r="Y59">
            <v>2376</v>
          </cell>
          <cell r="Z59">
            <v>-237939</v>
          </cell>
          <cell r="AA59">
            <v>2094299</v>
          </cell>
          <cell r="AB59">
            <v>5578042</v>
          </cell>
          <cell r="AC59">
            <v>2928</v>
          </cell>
          <cell r="AD59">
            <v>0</v>
          </cell>
          <cell r="AE59">
            <v>367087</v>
          </cell>
          <cell r="AF59">
            <v>49508</v>
          </cell>
          <cell r="AG59">
            <v>9087</v>
          </cell>
          <cell r="AH59">
            <v>50412</v>
          </cell>
          <cell r="AI59">
            <v>519538</v>
          </cell>
          <cell r="AJ59">
            <v>28152527</v>
          </cell>
          <cell r="AK59">
            <v>54925</v>
          </cell>
          <cell r="AL59">
            <v>0</v>
          </cell>
          <cell r="AM59">
            <v>6397937</v>
          </cell>
          <cell r="AN59">
            <v>21235052</v>
          </cell>
          <cell r="AO59">
            <v>749275</v>
          </cell>
          <cell r="AP59">
            <v>99914</v>
          </cell>
          <cell r="AQ59">
            <v>17839</v>
          </cell>
          <cell r="AR59">
            <v>499280</v>
          </cell>
          <cell r="AS59">
            <v>0</v>
          </cell>
          <cell r="AT59">
            <v>4990</v>
          </cell>
          <cell r="AU59">
            <v>883766</v>
          </cell>
          <cell r="AV59">
            <v>751724</v>
          </cell>
          <cell r="AW59">
            <v>256780</v>
          </cell>
          <cell r="AX59">
            <v>1899324</v>
          </cell>
          <cell r="AY59">
            <v>2226272</v>
          </cell>
          <cell r="AZ59">
            <v>7804465</v>
          </cell>
          <cell r="BA59">
            <v>8709367</v>
          </cell>
          <cell r="BB59">
            <v>4666295</v>
          </cell>
          <cell r="BC59">
            <v>21235052</v>
          </cell>
          <cell r="BD59">
            <v>27632989</v>
          </cell>
          <cell r="BE59">
            <v>60659</v>
          </cell>
          <cell r="BF59">
            <v>10950</v>
          </cell>
          <cell r="BG59">
            <v>2772774</v>
          </cell>
          <cell r="BH59">
            <v>41395</v>
          </cell>
          <cell r="BI59">
            <v>3677</v>
          </cell>
          <cell r="BJ59">
            <v>658516</v>
          </cell>
          <cell r="BK59">
            <v>25321</v>
          </cell>
          <cell r="BL59">
            <v>77148</v>
          </cell>
          <cell r="BM59">
            <v>1792667</v>
          </cell>
          <cell r="BN59">
            <v>191232</v>
          </cell>
          <cell r="BO59">
            <v>47176</v>
          </cell>
          <cell r="BP59">
            <v>5380602</v>
          </cell>
          <cell r="BQ59">
            <v>667001</v>
          </cell>
          <cell r="BR59">
            <v>3320</v>
          </cell>
          <cell r="BU59">
            <v>454106</v>
          </cell>
          <cell r="BV59">
            <v>135068</v>
          </cell>
          <cell r="BW59">
            <v>0</v>
          </cell>
          <cell r="BX59">
            <v>132193</v>
          </cell>
          <cell r="BY59">
            <v>92717</v>
          </cell>
          <cell r="BZ59">
            <v>11.323851154435314</v>
          </cell>
          <cell r="CA59">
            <v>8.6312128080031538</v>
          </cell>
          <cell r="CB59">
            <v>5.5028668354658246</v>
          </cell>
          <cell r="CC59">
            <v>8.9442870212891403</v>
          </cell>
          <cell r="CD59">
            <v>8.0565732501829608</v>
          </cell>
          <cell r="CE59">
            <v>5.7962492902933693</v>
          </cell>
          <cell r="CF59">
            <v>3701</v>
          </cell>
          <cell r="CG59">
            <v>1265</v>
          </cell>
          <cell r="CH59">
            <v>117753</v>
          </cell>
          <cell r="CI59">
            <v>21137987</v>
          </cell>
          <cell r="CJ59">
            <v>29368831.800000001</v>
          </cell>
          <cell r="CK59">
            <v>746129.6</v>
          </cell>
          <cell r="CL59">
            <v>746228.8</v>
          </cell>
          <cell r="CM59">
            <v>1.649471334914776E-2</v>
          </cell>
          <cell r="CN59">
            <v>-4.6216229235144235E-3</v>
          </cell>
          <cell r="CO59">
            <v>2.5081015245438376E-3</v>
          </cell>
          <cell r="CP59">
            <v>2.5061319939043702E-3</v>
          </cell>
          <cell r="CQ59">
            <v>82</v>
          </cell>
        </row>
        <row r="60">
          <cell r="A60" t="str">
            <v>Columbus Southern Power Company_2009</v>
          </cell>
          <cell r="G60">
            <v>955854</v>
          </cell>
          <cell r="H60">
            <v>67581</v>
          </cell>
          <cell r="I60">
            <v>72280</v>
          </cell>
          <cell r="J60">
            <v>50899</v>
          </cell>
          <cell r="K60">
            <v>2514</v>
          </cell>
          <cell r="L60">
            <v>10</v>
          </cell>
          <cell r="M60">
            <v>69464</v>
          </cell>
          <cell r="N60">
            <v>1221653</v>
          </cell>
          <cell r="O60">
            <v>749295</v>
          </cell>
          <cell r="P60">
            <v>26535589</v>
          </cell>
          <cell r="Q60">
            <v>7303192</v>
          </cell>
          <cell r="R60">
            <v>2020520</v>
          </cell>
          <cell r="S60">
            <v>21443</v>
          </cell>
          <cell r="T60">
            <v>533837</v>
          </cell>
          <cell r="U60" t="str">
            <v>DEFUNCT</v>
          </cell>
          <cell r="V60">
            <v>0</v>
          </cell>
          <cell r="W60">
            <v>11370453</v>
          </cell>
          <cell r="X60">
            <v>12012080</v>
          </cell>
          <cell r="Y60">
            <v>2376</v>
          </cell>
          <cell r="Z60">
            <v>-305928</v>
          </cell>
          <cell r="AA60">
            <v>1998547</v>
          </cell>
          <cell r="AB60">
            <v>5408804</v>
          </cell>
          <cell r="AC60">
            <v>1121</v>
          </cell>
          <cell r="AD60">
            <v>0</v>
          </cell>
          <cell r="AE60">
            <v>268128</v>
          </cell>
          <cell r="AF60">
            <v>21199</v>
          </cell>
          <cell r="AG60">
            <v>7634</v>
          </cell>
          <cell r="AH60">
            <v>53543</v>
          </cell>
          <cell r="AI60">
            <v>1137158</v>
          </cell>
          <cell r="AJ60">
            <v>27672747</v>
          </cell>
          <cell r="AK60">
            <v>54167</v>
          </cell>
          <cell r="AL60">
            <v>0</v>
          </cell>
          <cell r="AM60">
            <v>5862120</v>
          </cell>
          <cell r="AN60">
            <v>20673469</v>
          </cell>
          <cell r="AO60">
            <v>749192</v>
          </cell>
          <cell r="AP60">
            <v>88133</v>
          </cell>
          <cell r="AQ60">
            <v>21317</v>
          </cell>
          <cell r="AR60">
            <v>410428</v>
          </cell>
          <cell r="AS60">
            <v>0</v>
          </cell>
          <cell r="AT60">
            <v>3022</v>
          </cell>
          <cell r="AU60">
            <v>749623</v>
          </cell>
          <cell r="AV60">
            <v>715727</v>
          </cell>
          <cell r="AW60">
            <v>267791</v>
          </cell>
          <cell r="AX60">
            <v>1739482</v>
          </cell>
          <cell r="AY60">
            <v>2020520</v>
          </cell>
          <cell r="AZ60">
            <v>7303192</v>
          </cell>
          <cell r="BA60">
            <v>8532204</v>
          </cell>
          <cell r="BB60">
            <v>4783906</v>
          </cell>
          <cell r="BC60">
            <v>20673469</v>
          </cell>
          <cell r="BD60">
            <v>26535589</v>
          </cell>
          <cell r="BE60">
            <v>346916</v>
          </cell>
          <cell r="BF60">
            <v>27073</v>
          </cell>
          <cell r="BG60">
            <v>2723047</v>
          </cell>
          <cell r="BH60">
            <v>48884</v>
          </cell>
          <cell r="BI60">
            <v>2766</v>
          </cell>
          <cell r="BJ60">
            <v>619884</v>
          </cell>
          <cell r="BK60">
            <v>25009</v>
          </cell>
          <cell r="BL60">
            <v>144748</v>
          </cell>
          <cell r="BM60">
            <v>1742607</v>
          </cell>
          <cell r="BN60">
            <v>550736</v>
          </cell>
          <cell r="BO60">
            <v>78397</v>
          </cell>
          <cell r="BP60">
            <v>5236921</v>
          </cell>
          <cell r="BQ60">
            <v>667018</v>
          </cell>
          <cell r="BR60">
            <v>3384</v>
          </cell>
          <cell r="BU60">
            <v>410933</v>
          </cell>
          <cell r="BV60">
            <v>145134</v>
          </cell>
          <cell r="BW60">
            <v>0</v>
          </cell>
          <cell r="BX60">
            <v>142300</v>
          </cell>
          <cell r="BY60">
            <v>53423</v>
          </cell>
          <cell r="BZ60">
            <v>10.264320039785343</v>
          </cell>
          <cell r="CA60">
            <v>8.3885359515548394</v>
          </cell>
          <cell r="CB60">
            <v>5.5977479490608717</v>
          </cell>
          <cell r="CC60">
            <v>8.4140789337290229</v>
          </cell>
          <cell r="CD60">
            <v>7.6143778078564601</v>
          </cell>
          <cell r="CE60">
            <v>5.25229891315107</v>
          </cell>
          <cell r="CF60">
            <v>3701</v>
          </cell>
          <cell r="CG60">
            <v>1265</v>
          </cell>
          <cell r="CH60">
            <v>109450</v>
          </cell>
          <cell r="CI60">
            <v>20546451</v>
          </cell>
          <cell r="CJ60">
            <v>29232291.800000001</v>
          </cell>
          <cell r="CK60">
            <v>738135.6</v>
          </cell>
          <cell r="CL60">
            <v>738237.6</v>
          </cell>
          <cell r="CM60">
            <v>2.4943489702928145E-2</v>
          </cell>
          <cell r="CN60">
            <v>-3.0966370440098645E-3</v>
          </cell>
          <cell r="CO60">
            <v>1.1002016922347702E-2</v>
          </cell>
          <cell r="CP60">
            <v>1.0996748604819029E-2</v>
          </cell>
          <cell r="CQ60">
            <v>2113</v>
          </cell>
        </row>
        <row r="61">
          <cell r="A61" t="str">
            <v>Columbus Southern Power Company_2008</v>
          </cell>
          <cell r="G61">
            <v>1198445</v>
          </cell>
          <cell r="H61">
            <v>91438</v>
          </cell>
          <cell r="I61">
            <v>62566</v>
          </cell>
          <cell r="J61">
            <v>56259</v>
          </cell>
          <cell r="K61">
            <v>3185</v>
          </cell>
          <cell r="L61">
            <v>47</v>
          </cell>
          <cell r="M61">
            <v>61907</v>
          </cell>
          <cell r="N61">
            <v>1476677</v>
          </cell>
          <cell r="O61">
            <v>747182</v>
          </cell>
          <cell r="P61">
            <v>31689225</v>
          </cell>
          <cell r="Q61">
            <v>7550528</v>
          </cell>
          <cell r="R61">
            <v>2266829</v>
          </cell>
          <cell r="S61">
            <v>25479</v>
          </cell>
          <cell r="T61">
            <v>685082</v>
          </cell>
          <cell r="U61" t="str">
            <v>DEFUNCT</v>
          </cell>
          <cell r="V61">
            <v>0</v>
          </cell>
          <cell r="W61">
            <v>14561919</v>
          </cell>
          <cell r="X61">
            <v>14866609</v>
          </cell>
          <cell r="Y61">
            <v>2363</v>
          </cell>
          <cell r="Z61">
            <v>-436377</v>
          </cell>
          <cell r="AA61">
            <v>1932342</v>
          </cell>
          <cell r="AB61">
            <v>5177380</v>
          </cell>
          <cell r="AC61">
            <v>3723</v>
          </cell>
          <cell r="AD61">
            <v>0</v>
          </cell>
          <cell r="AE61">
            <v>325346</v>
          </cell>
          <cell r="AF61">
            <v>36951</v>
          </cell>
          <cell r="AG61">
            <v>7555</v>
          </cell>
          <cell r="AH61">
            <v>56288</v>
          </cell>
          <cell r="AI61">
            <v>1252449</v>
          </cell>
          <cell r="AJ61">
            <v>32941674</v>
          </cell>
          <cell r="AK61">
            <v>55242</v>
          </cell>
          <cell r="AL61">
            <v>0</v>
          </cell>
          <cell r="AM61">
            <v>9483574</v>
          </cell>
          <cell r="AN61">
            <v>22205651</v>
          </cell>
          <cell r="AO61">
            <v>747099</v>
          </cell>
          <cell r="AP61">
            <v>93834</v>
          </cell>
          <cell r="AQ61">
            <v>13054</v>
          </cell>
          <cell r="AR61">
            <v>499321</v>
          </cell>
          <cell r="AS61">
            <v>0</v>
          </cell>
          <cell r="AT61">
            <v>5549</v>
          </cell>
          <cell r="AU61">
            <v>720761</v>
          </cell>
          <cell r="AV61">
            <v>684277</v>
          </cell>
          <cell r="AW61">
            <v>330371</v>
          </cell>
          <cell r="AX61">
            <v>1741282</v>
          </cell>
          <cell r="AY61">
            <v>2266829</v>
          </cell>
          <cell r="AZ61">
            <v>7550528</v>
          </cell>
          <cell r="BA61">
            <v>8771995</v>
          </cell>
          <cell r="BB61">
            <v>5827886</v>
          </cell>
          <cell r="BC61">
            <v>22205651</v>
          </cell>
          <cell r="BD61">
            <v>31689225</v>
          </cell>
          <cell r="BE61">
            <v>280386</v>
          </cell>
          <cell r="BF61">
            <v>27522</v>
          </cell>
          <cell r="BG61">
            <v>2406507</v>
          </cell>
          <cell r="BH61">
            <v>66889</v>
          </cell>
          <cell r="BI61">
            <v>3670</v>
          </cell>
          <cell r="BJ61">
            <v>570478</v>
          </cell>
          <cell r="BK61">
            <v>20809</v>
          </cell>
          <cell r="BL61">
            <v>93096</v>
          </cell>
          <cell r="BM61">
            <v>1622868</v>
          </cell>
          <cell r="BN61">
            <v>458652</v>
          </cell>
          <cell r="BO61">
            <v>54444</v>
          </cell>
          <cell r="BP61">
            <v>4764582</v>
          </cell>
          <cell r="BQ61">
            <v>665306</v>
          </cell>
          <cell r="BR61">
            <v>3431</v>
          </cell>
          <cell r="BU61">
            <v>454971</v>
          </cell>
          <cell r="BV61">
            <v>176739</v>
          </cell>
          <cell r="BW61">
            <v>0</v>
          </cell>
          <cell r="BX61">
            <v>173975</v>
          </cell>
          <cell r="BY61">
            <v>59491</v>
          </cell>
          <cell r="BZ61">
            <v>9.5458357349313854</v>
          </cell>
          <cell r="CA61">
            <v>7.8006998408001831</v>
          </cell>
          <cell r="CB61">
            <v>5.6687965413187564</v>
          </cell>
          <cell r="CC61">
            <v>7.8416165326564844</v>
          </cell>
          <cell r="CD61">
            <v>7.1533115751489662</v>
          </cell>
          <cell r="CE61">
            <v>6.1929086843339309</v>
          </cell>
          <cell r="CF61">
            <v>3701</v>
          </cell>
          <cell r="CG61">
            <v>1265</v>
          </cell>
          <cell r="CH61">
            <v>106888</v>
          </cell>
          <cell r="CI61">
            <v>19947452</v>
          </cell>
          <cell r="CJ61">
            <v>29317942.800000001</v>
          </cell>
          <cell r="CK61">
            <v>728956.2</v>
          </cell>
          <cell r="CL61">
            <v>729061</v>
          </cell>
          <cell r="CM61">
            <v>4.6655469174258002E-2</v>
          </cell>
          <cell r="CN61">
            <v>3.2823146857686059E-2</v>
          </cell>
          <cell r="CO61">
            <v>1.2157564108147945E-2</v>
          </cell>
          <cell r="CP61">
            <v>1.2146378669970037E-2</v>
          </cell>
          <cell r="CQ61">
            <v>1949</v>
          </cell>
        </row>
        <row r="62">
          <cell r="A62" t="str">
            <v>Columbus Southern Power Company_2007</v>
          </cell>
          <cell r="G62">
            <v>1046381</v>
          </cell>
          <cell r="H62">
            <v>50071</v>
          </cell>
          <cell r="I62">
            <v>60611</v>
          </cell>
          <cell r="J62">
            <v>44585</v>
          </cell>
          <cell r="K62">
            <v>3448</v>
          </cell>
          <cell r="L62">
            <v>25</v>
          </cell>
          <cell r="M62">
            <v>60378</v>
          </cell>
          <cell r="N62">
            <v>1269274</v>
          </cell>
          <cell r="O62">
            <v>745233</v>
          </cell>
          <cell r="P62">
            <v>32705871</v>
          </cell>
          <cell r="Q62">
            <v>7740902</v>
          </cell>
          <cell r="R62">
            <v>2063442</v>
          </cell>
          <cell r="S62">
            <v>11366</v>
          </cell>
          <cell r="T62">
            <v>578944</v>
          </cell>
          <cell r="U62" t="str">
            <v>DEFUNCT</v>
          </cell>
          <cell r="V62">
            <v>0</v>
          </cell>
          <cell r="W62">
            <v>14833623</v>
          </cell>
          <cell r="X62">
            <v>15514495</v>
          </cell>
          <cell r="Y62">
            <v>2368</v>
          </cell>
          <cell r="Z62">
            <v>-341125</v>
          </cell>
          <cell r="AA62">
            <v>1854469</v>
          </cell>
          <cell r="AB62">
            <v>4794506</v>
          </cell>
          <cell r="AC62">
            <v>7752</v>
          </cell>
          <cell r="AD62">
            <v>0</v>
          </cell>
          <cell r="AE62">
            <v>304959</v>
          </cell>
          <cell r="AF62">
            <v>39971</v>
          </cell>
          <cell r="AG62">
            <v>7831</v>
          </cell>
          <cell r="AH62">
            <v>51954</v>
          </cell>
          <cell r="AI62">
            <v>1435031</v>
          </cell>
          <cell r="AJ62">
            <v>34140902</v>
          </cell>
          <cell r="AK62">
            <v>53567</v>
          </cell>
          <cell r="AL62">
            <v>0</v>
          </cell>
          <cell r="AM62">
            <v>10697264</v>
          </cell>
          <cell r="AN62">
            <v>22008607</v>
          </cell>
          <cell r="AO62">
            <v>745133</v>
          </cell>
          <cell r="AP62">
            <v>83941</v>
          </cell>
          <cell r="AQ62">
            <v>11598</v>
          </cell>
          <cell r="AR62">
            <v>450302</v>
          </cell>
          <cell r="AS62">
            <v>0</v>
          </cell>
          <cell r="AT62">
            <v>8561</v>
          </cell>
          <cell r="AU62">
            <v>682184</v>
          </cell>
          <cell r="AV62">
            <v>619396</v>
          </cell>
          <cell r="AW62">
            <v>274815</v>
          </cell>
          <cell r="AX62">
            <v>1581836</v>
          </cell>
          <cell r="AY62">
            <v>2063442</v>
          </cell>
          <cell r="AZ62">
            <v>7740902</v>
          </cell>
          <cell r="BA62">
            <v>8925796</v>
          </cell>
          <cell r="BB62">
            <v>5288342</v>
          </cell>
          <cell r="BC62">
            <v>22008607</v>
          </cell>
          <cell r="BD62">
            <v>32705871</v>
          </cell>
          <cell r="BE62">
            <v>284846</v>
          </cell>
          <cell r="BF62">
            <v>12392</v>
          </cell>
          <cell r="BG62">
            <v>2153575</v>
          </cell>
          <cell r="BH62">
            <v>26897</v>
          </cell>
          <cell r="BI62">
            <v>3025</v>
          </cell>
          <cell r="BJ62">
            <v>508848</v>
          </cell>
          <cell r="BK62">
            <v>19455</v>
          </cell>
          <cell r="BL62">
            <v>96786</v>
          </cell>
          <cell r="BM62">
            <v>1550866</v>
          </cell>
          <cell r="BN62">
            <v>426740</v>
          </cell>
          <cell r="BO62">
            <v>41063</v>
          </cell>
          <cell r="BP62">
            <v>4362388</v>
          </cell>
          <cell r="BQ62">
            <v>664298</v>
          </cell>
          <cell r="BR62">
            <v>3497</v>
          </cell>
          <cell r="BU62">
            <v>369788</v>
          </cell>
          <cell r="BV62">
            <v>146895</v>
          </cell>
          <cell r="BW62">
            <v>0</v>
          </cell>
          <cell r="BX62">
            <v>145343</v>
          </cell>
          <cell r="BY62">
            <v>48058</v>
          </cell>
          <cell r="BZ62">
            <v>8.8127197579816929</v>
          </cell>
          <cell r="CA62">
            <v>6.9393922962164947</v>
          </cell>
          <cell r="CB62">
            <v>5.1966192806743585</v>
          </cell>
          <cell r="CC62">
            <v>7.1873517483410012</v>
          </cell>
          <cell r="CD62">
            <v>6.3090874418235181</v>
          </cell>
          <cell r="CE62">
            <v>6.7671504699429406</v>
          </cell>
          <cell r="CF62">
            <v>3701</v>
          </cell>
          <cell r="CG62">
            <v>1265</v>
          </cell>
          <cell r="CH62">
            <v>95539</v>
          </cell>
          <cell r="CI62">
            <v>19001263.600000001</v>
          </cell>
          <cell r="CJ62">
            <v>28543899.600000001</v>
          </cell>
          <cell r="CK62">
            <v>718111</v>
          </cell>
          <cell r="CL62">
            <v>718223</v>
          </cell>
          <cell r="CM62">
            <v>4.7216606719991061E-2</v>
          </cell>
          <cell r="CN62">
            <v>3.2896516842666701E-2</v>
          </cell>
          <cell r="CO62">
            <v>1.4649467820193385E-2</v>
          </cell>
          <cell r="CP62">
            <v>1.4641850129520462E-2</v>
          </cell>
          <cell r="CQ62">
            <v>5176</v>
          </cell>
        </row>
        <row r="63">
          <cell r="A63" t="str">
            <v>Columbus Southern Power Company_2006</v>
          </cell>
          <cell r="G63">
            <v>885247</v>
          </cell>
          <cell r="H63">
            <v>58581</v>
          </cell>
          <cell r="I63">
            <v>51576</v>
          </cell>
          <cell r="J63">
            <v>45366</v>
          </cell>
          <cell r="K63">
            <v>3087</v>
          </cell>
          <cell r="L63">
            <v>57</v>
          </cell>
          <cell r="M63">
            <v>62971</v>
          </cell>
          <cell r="N63">
            <v>1109956</v>
          </cell>
          <cell r="O63">
            <v>740057</v>
          </cell>
          <cell r="P63">
            <v>28280485</v>
          </cell>
          <cell r="Q63">
            <v>7270629</v>
          </cell>
          <cell r="R63">
            <v>1768361</v>
          </cell>
          <cell r="S63">
            <v>15501</v>
          </cell>
          <cell r="T63">
            <v>490016</v>
          </cell>
          <cell r="U63" t="str">
            <v>DEFUNCT</v>
          </cell>
          <cell r="V63">
            <v>0</v>
          </cell>
          <cell r="W63">
            <v>13846522</v>
          </cell>
          <cell r="X63">
            <v>14134232</v>
          </cell>
          <cell r="Y63">
            <v>2363</v>
          </cell>
          <cell r="Z63">
            <v>-308416</v>
          </cell>
          <cell r="AA63">
            <v>1677777</v>
          </cell>
          <cell r="AB63">
            <v>4288570</v>
          </cell>
          <cell r="AC63">
            <v>0</v>
          </cell>
          <cell r="AD63">
            <v>0</v>
          </cell>
          <cell r="AE63">
            <v>267921</v>
          </cell>
          <cell r="AF63">
            <v>36542</v>
          </cell>
          <cell r="AG63">
            <v>9437</v>
          </cell>
          <cell r="AH63">
            <v>46259</v>
          </cell>
          <cell r="AI63">
            <v>1339577</v>
          </cell>
          <cell r="AJ63">
            <v>29620062</v>
          </cell>
          <cell r="AK63">
            <v>54078</v>
          </cell>
          <cell r="AL63">
            <v>0</v>
          </cell>
          <cell r="AM63">
            <v>8713329</v>
          </cell>
          <cell r="AN63">
            <v>19567156</v>
          </cell>
          <cell r="AO63">
            <v>739949</v>
          </cell>
          <cell r="AP63">
            <v>81439</v>
          </cell>
          <cell r="AQ63">
            <v>12366</v>
          </cell>
          <cell r="AR63">
            <v>382824</v>
          </cell>
          <cell r="AS63">
            <v>0</v>
          </cell>
          <cell r="AT63">
            <v>28</v>
          </cell>
          <cell r="AU63">
            <v>632878</v>
          </cell>
          <cell r="AV63">
            <v>569865</v>
          </cell>
          <cell r="AW63">
            <v>195855</v>
          </cell>
          <cell r="AX63">
            <v>1403978</v>
          </cell>
          <cell r="AY63">
            <v>1768361</v>
          </cell>
          <cell r="AZ63">
            <v>7270629</v>
          </cell>
          <cell r="BA63">
            <v>8421589</v>
          </cell>
          <cell r="BB63">
            <v>3820860</v>
          </cell>
          <cell r="BC63">
            <v>19567156</v>
          </cell>
          <cell r="BD63">
            <v>28280485</v>
          </cell>
          <cell r="BE63">
            <v>26782</v>
          </cell>
          <cell r="BF63">
            <v>5358</v>
          </cell>
          <cell r="BG63">
            <v>1883542</v>
          </cell>
          <cell r="BH63">
            <v>32298</v>
          </cell>
          <cell r="BI63">
            <v>2553</v>
          </cell>
          <cell r="BJ63">
            <v>477860</v>
          </cell>
          <cell r="BK63">
            <v>17721</v>
          </cell>
          <cell r="BL63">
            <v>154801</v>
          </cell>
          <cell r="BM63">
            <v>1473625</v>
          </cell>
          <cell r="BN63">
            <v>226629</v>
          </cell>
          <cell r="BO63">
            <v>27457</v>
          </cell>
          <cell r="BP63">
            <v>3976710</v>
          </cell>
          <cell r="BQ63">
            <v>660300</v>
          </cell>
          <cell r="BR63">
            <v>3484</v>
          </cell>
          <cell r="BU63">
            <v>342582</v>
          </cell>
          <cell r="BV63">
            <v>117873</v>
          </cell>
          <cell r="BW63">
            <v>0</v>
          </cell>
          <cell r="BX63">
            <v>114903</v>
          </cell>
          <cell r="BY63">
            <v>48510</v>
          </cell>
          <cell r="BZ63">
            <v>8.704583881257042</v>
          </cell>
          <cell r="CA63">
            <v>6.7667158774905785</v>
          </cell>
          <cell r="CB63">
            <v>5.1259402333506072</v>
          </cell>
          <cell r="CC63">
            <v>7.1751766071676437</v>
          </cell>
          <cell r="CD63">
            <v>6.252937317022675</v>
          </cell>
          <cell r="CE63">
            <v>6.5554488025917781</v>
          </cell>
          <cell r="CF63">
            <v>3701</v>
          </cell>
          <cell r="CG63">
            <v>1233</v>
          </cell>
          <cell r="CH63">
            <v>93805</v>
          </cell>
          <cell r="CI63">
            <v>18166121.199999999</v>
          </cell>
          <cell r="CJ63">
            <v>27152878</v>
          </cell>
          <cell r="CK63">
            <v>705844.4</v>
          </cell>
          <cell r="CL63">
            <v>705960.6</v>
          </cell>
          <cell r="CM63">
            <v>1.8734868213966527E-2</v>
          </cell>
          <cell r="CN63">
            <v>1.8918271706549694E-2</v>
          </cell>
          <cell r="CO63">
            <v>1.5908369449877613E-2</v>
          </cell>
          <cell r="CP63">
            <v>1.590207260183174E-2</v>
          </cell>
          <cell r="CQ63">
            <v>30636</v>
          </cell>
        </row>
        <row r="64">
          <cell r="A64" t="str">
            <v>Columbus Southern Power Company_2005</v>
          </cell>
          <cell r="G64">
            <v>788451</v>
          </cell>
          <cell r="H64">
            <v>43466</v>
          </cell>
          <cell r="I64">
            <v>58559</v>
          </cell>
          <cell r="J64">
            <v>42961</v>
          </cell>
          <cell r="K64">
            <v>4051</v>
          </cell>
          <cell r="L64">
            <v>84</v>
          </cell>
          <cell r="M64">
            <v>57136</v>
          </cell>
          <cell r="N64">
            <v>994709</v>
          </cell>
          <cell r="O64">
            <v>709421</v>
          </cell>
          <cell r="P64">
            <v>26950289</v>
          </cell>
          <cell r="Q64">
            <v>7350949</v>
          </cell>
          <cell r="R64">
            <v>1479674</v>
          </cell>
          <cell r="S64">
            <v>13824</v>
          </cell>
          <cell r="T64">
            <v>399971</v>
          </cell>
          <cell r="U64" t="str">
            <v>DEFUNCT</v>
          </cell>
          <cell r="V64">
            <v>0</v>
          </cell>
          <cell r="W64">
            <v>14038045</v>
          </cell>
          <cell r="X64">
            <v>14038045</v>
          </cell>
          <cell r="Y64">
            <v>2191</v>
          </cell>
          <cell r="Z64">
            <v>-167031</v>
          </cell>
          <cell r="AA64">
            <v>1562844</v>
          </cell>
          <cell r="AB64">
            <v>3967433</v>
          </cell>
          <cell r="AC64">
            <v>0</v>
          </cell>
          <cell r="AD64">
            <v>0</v>
          </cell>
          <cell r="AE64">
            <v>230461</v>
          </cell>
          <cell r="AF64">
            <v>26978</v>
          </cell>
          <cell r="AG64">
            <v>9535</v>
          </cell>
          <cell r="AH64">
            <v>34657</v>
          </cell>
          <cell r="AI64">
            <v>1302330</v>
          </cell>
          <cell r="AJ64">
            <v>28252619</v>
          </cell>
          <cell r="AK64">
            <v>51203</v>
          </cell>
          <cell r="AL64">
            <v>0</v>
          </cell>
          <cell r="AM64">
            <v>8672917</v>
          </cell>
          <cell r="AN64">
            <v>18277372</v>
          </cell>
          <cell r="AO64">
            <v>709305</v>
          </cell>
          <cell r="AP64">
            <v>81737</v>
          </cell>
          <cell r="AQ64">
            <v>12035</v>
          </cell>
          <cell r="AR64">
            <v>370968</v>
          </cell>
          <cell r="AS64">
            <v>0</v>
          </cell>
          <cell r="AT64">
            <v>119</v>
          </cell>
          <cell r="AU64">
            <v>555487</v>
          </cell>
          <cell r="AV64">
            <v>495771</v>
          </cell>
          <cell r="AW64">
            <v>129590</v>
          </cell>
          <cell r="AX64">
            <v>1185630</v>
          </cell>
          <cell r="AY64">
            <v>1479674</v>
          </cell>
          <cell r="AZ64">
            <v>7350949</v>
          </cell>
          <cell r="BA64">
            <v>8215654</v>
          </cell>
          <cell r="BB64">
            <v>2659566</v>
          </cell>
          <cell r="BC64">
            <v>18277372</v>
          </cell>
          <cell r="BD64">
            <v>26950289</v>
          </cell>
          <cell r="BE64">
            <v>305396</v>
          </cell>
          <cell r="BF64">
            <v>89598</v>
          </cell>
          <cell r="BG64">
            <v>1862121</v>
          </cell>
          <cell r="BH64">
            <v>18094</v>
          </cell>
          <cell r="BI64">
            <v>3173</v>
          </cell>
          <cell r="BJ64">
            <v>448479</v>
          </cell>
          <cell r="BK64">
            <v>15445</v>
          </cell>
          <cell r="BL64">
            <v>52598</v>
          </cell>
          <cell r="BM64">
            <v>1336142</v>
          </cell>
          <cell r="BN64">
            <v>427056</v>
          </cell>
          <cell r="BO64">
            <v>119805</v>
          </cell>
          <cell r="BP64">
            <v>3819622</v>
          </cell>
          <cell r="BQ64">
            <v>634722</v>
          </cell>
          <cell r="BR64">
            <v>2688</v>
          </cell>
          <cell r="BU64">
            <v>354742</v>
          </cell>
          <cell r="BV64">
            <v>148484</v>
          </cell>
          <cell r="BW64">
            <v>0</v>
          </cell>
          <cell r="BX64">
            <v>140507</v>
          </cell>
          <cell r="BY64">
            <v>47096</v>
          </cell>
          <cell r="BZ64">
            <v>7.5566705740986642</v>
          </cell>
          <cell r="CA64">
            <v>6.0344678585539269</v>
          </cell>
          <cell r="CB64">
            <v>4.8725995143568541</v>
          </cell>
          <cell r="CC64">
            <v>6.4868734958176697</v>
          </cell>
          <cell r="CD64">
            <v>5.4903826819816288</v>
          </cell>
          <cell r="CE64">
            <v>6.2706261649525503</v>
          </cell>
          <cell r="CF64">
            <v>3701</v>
          </cell>
          <cell r="CG64">
            <v>1178</v>
          </cell>
          <cell r="CH64">
            <v>93772</v>
          </cell>
          <cell r="CI64">
            <v>17635048.600000001</v>
          </cell>
          <cell r="CJ64">
            <v>42366140.399999999</v>
          </cell>
          <cell r="CK64">
            <v>692496</v>
          </cell>
          <cell r="CL64">
            <v>692614.8</v>
          </cell>
          <cell r="CM64">
            <v>1.5651745843615172E-2</v>
          </cell>
          <cell r="CN64">
            <v>-0.23718915155455056</v>
          </cell>
          <cell r="CO64">
            <v>1.0501307126596249E-2</v>
          </cell>
          <cell r="CP64">
            <v>1.0498034411863033E-2</v>
          </cell>
          <cell r="CQ64">
            <v>6009</v>
          </cell>
        </row>
        <row r="65">
          <cell r="A65" t="str">
            <v>Columbus Southern Power Company_2004</v>
          </cell>
          <cell r="G65">
            <v>677155</v>
          </cell>
          <cell r="H65">
            <v>45682</v>
          </cell>
          <cell r="I65">
            <v>66136</v>
          </cell>
          <cell r="J65">
            <v>44137</v>
          </cell>
          <cell r="K65">
            <v>3602</v>
          </cell>
          <cell r="L65">
            <v>12</v>
          </cell>
          <cell r="M65">
            <v>60804</v>
          </cell>
          <cell r="N65">
            <v>897528</v>
          </cell>
          <cell r="O65">
            <v>703412</v>
          </cell>
          <cell r="P65">
            <v>26963844</v>
          </cell>
          <cell r="Q65">
            <v>6900077</v>
          </cell>
          <cell r="R65">
            <v>1382111</v>
          </cell>
          <cell r="S65">
            <v>15023</v>
          </cell>
          <cell r="T65">
            <v>372325</v>
          </cell>
          <cell r="U65" t="str">
            <v>DEFUNCT</v>
          </cell>
          <cell r="V65">
            <v>0</v>
          </cell>
          <cell r="W65">
            <v>14049095</v>
          </cell>
          <cell r="X65">
            <v>14049095</v>
          </cell>
          <cell r="Y65">
            <v>2194</v>
          </cell>
          <cell r="Z65">
            <v>-149788</v>
          </cell>
          <cell r="AA65">
            <v>1530814</v>
          </cell>
          <cell r="AB65">
            <v>3662679</v>
          </cell>
          <cell r="AC65">
            <v>0</v>
          </cell>
          <cell r="AD65">
            <v>0</v>
          </cell>
          <cell r="AE65">
            <v>202960</v>
          </cell>
          <cell r="AF65">
            <v>23863</v>
          </cell>
          <cell r="AG65">
            <v>9466</v>
          </cell>
          <cell r="AH65">
            <v>37763</v>
          </cell>
          <cell r="AI65">
            <v>1466182</v>
          </cell>
          <cell r="AJ65">
            <v>28430026</v>
          </cell>
          <cell r="AK65">
            <v>391375</v>
          </cell>
          <cell r="AL65">
            <v>0</v>
          </cell>
          <cell r="AM65">
            <v>9285370</v>
          </cell>
          <cell r="AN65">
            <v>17678474</v>
          </cell>
          <cell r="AO65">
            <v>703295</v>
          </cell>
          <cell r="AP65">
            <v>69408</v>
          </cell>
          <cell r="AQ65">
            <v>12572</v>
          </cell>
          <cell r="AR65">
            <v>292888</v>
          </cell>
          <cell r="AS65">
            <v>0</v>
          </cell>
          <cell r="AT65">
            <v>0</v>
          </cell>
          <cell r="AU65">
            <v>522871</v>
          </cell>
          <cell r="AV65">
            <v>467627</v>
          </cell>
          <cell r="AW65">
            <v>132867</v>
          </cell>
          <cell r="AX65">
            <v>1138694</v>
          </cell>
          <cell r="AY65">
            <v>1382111</v>
          </cell>
          <cell r="AZ65">
            <v>6900077</v>
          </cell>
          <cell r="BA65">
            <v>7629775</v>
          </cell>
          <cell r="BB65">
            <v>2757247</v>
          </cell>
          <cell r="BC65">
            <v>17678474</v>
          </cell>
          <cell r="BD65">
            <v>26963844</v>
          </cell>
          <cell r="BE65">
            <v>51234</v>
          </cell>
          <cell r="BF65">
            <v>3570</v>
          </cell>
          <cell r="BG65">
            <v>1646190</v>
          </cell>
          <cell r="BH65">
            <v>8488</v>
          </cell>
          <cell r="BI65">
            <v>1265</v>
          </cell>
          <cell r="BJ65">
            <v>431455</v>
          </cell>
          <cell r="BK65">
            <v>13933</v>
          </cell>
          <cell r="BL65">
            <v>60462</v>
          </cell>
          <cell r="BM65">
            <v>1298987</v>
          </cell>
          <cell r="BN65">
            <v>132333</v>
          </cell>
          <cell r="BO65">
            <v>24915</v>
          </cell>
          <cell r="BP65">
            <v>3510164</v>
          </cell>
          <cell r="BQ65">
            <v>629105</v>
          </cell>
          <cell r="BR65">
            <v>2737</v>
          </cell>
          <cell r="BU65">
            <v>312777</v>
          </cell>
          <cell r="BV65">
            <v>92404</v>
          </cell>
          <cell r="BW65">
            <v>0</v>
          </cell>
          <cell r="BX65">
            <v>89928</v>
          </cell>
          <cell r="BY65">
            <v>47751</v>
          </cell>
          <cell r="BZ65">
            <v>7.5777560163459041</v>
          </cell>
          <cell r="CA65">
            <v>6.1289749697730276</v>
          </cell>
          <cell r="CB65">
            <v>4.8188283458101502</v>
          </cell>
          <cell r="CC65">
            <v>6.4411328715363103</v>
          </cell>
          <cell r="CD65">
            <v>5.125793636841987</v>
          </cell>
          <cell r="CE65">
            <v>7.6584424116442174</v>
          </cell>
          <cell r="CF65">
            <v>3701</v>
          </cell>
          <cell r="CG65">
            <v>1150</v>
          </cell>
          <cell r="CH65">
            <v>81980</v>
          </cell>
          <cell r="CI65">
            <v>17309915.600000001</v>
          </cell>
          <cell r="CJ65">
            <v>41912357.399999999</v>
          </cell>
          <cell r="CK65">
            <v>682993</v>
          </cell>
          <cell r="CL65">
            <v>683112.4</v>
          </cell>
          <cell r="CM65">
            <v>1.2038892564504966E-2</v>
          </cell>
          <cell r="CN65">
            <v>1.7846985078040056E-2</v>
          </cell>
          <cell r="CO65">
            <v>1.2239932055325253E-2</v>
          </cell>
          <cell r="CP65">
            <v>1.22372084770761E-2</v>
          </cell>
          <cell r="CQ65">
            <v>10420</v>
          </cell>
        </row>
        <row r="66">
          <cell r="A66" t="str">
            <v>Columbus Southern Power Company_2003</v>
          </cell>
          <cell r="G66">
            <v>645443</v>
          </cell>
          <cell r="H66">
            <v>45368</v>
          </cell>
          <cell r="I66">
            <v>51861</v>
          </cell>
          <cell r="J66">
            <v>40693</v>
          </cell>
          <cell r="K66">
            <v>4514</v>
          </cell>
          <cell r="L66">
            <v>10</v>
          </cell>
          <cell r="M66">
            <v>54239</v>
          </cell>
          <cell r="N66">
            <v>842128</v>
          </cell>
          <cell r="O66">
            <v>692992</v>
          </cell>
          <cell r="P66">
            <v>27819009</v>
          </cell>
          <cell r="Q66">
            <v>6735033</v>
          </cell>
          <cell r="R66">
            <v>1387719</v>
          </cell>
          <cell r="S66">
            <v>13160</v>
          </cell>
          <cell r="T66">
            <v>355053</v>
          </cell>
          <cell r="U66" t="str">
            <v>DEFUNCT</v>
          </cell>
          <cell r="V66">
            <v>0</v>
          </cell>
          <cell r="W66">
            <v>15243711</v>
          </cell>
          <cell r="X66">
            <v>15243711</v>
          </cell>
          <cell r="Y66">
            <v>2216</v>
          </cell>
          <cell r="Z66">
            <v>-136291</v>
          </cell>
          <cell r="AA66">
            <v>1449769</v>
          </cell>
          <cell r="AB66">
            <v>3540956</v>
          </cell>
          <cell r="AC66">
            <v>0</v>
          </cell>
          <cell r="AD66">
            <v>0</v>
          </cell>
          <cell r="AE66">
            <v>203527</v>
          </cell>
          <cell r="AF66">
            <v>34136</v>
          </cell>
          <cell r="AG66">
            <v>8315</v>
          </cell>
          <cell r="AH66">
            <v>38192</v>
          </cell>
          <cell r="AI66">
            <v>1438734</v>
          </cell>
          <cell r="AJ66">
            <v>29257743</v>
          </cell>
          <cell r="AK66">
            <v>479960</v>
          </cell>
          <cell r="AL66">
            <v>0</v>
          </cell>
          <cell r="AM66">
            <v>10344300</v>
          </cell>
          <cell r="AN66">
            <v>17474709</v>
          </cell>
          <cell r="AO66">
            <v>692873</v>
          </cell>
          <cell r="AP66">
            <v>71052</v>
          </cell>
          <cell r="AQ66">
            <v>12148</v>
          </cell>
          <cell r="AR66">
            <v>281803</v>
          </cell>
          <cell r="AS66">
            <v>0</v>
          </cell>
          <cell r="AT66">
            <v>0</v>
          </cell>
          <cell r="AU66">
            <v>509919</v>
          </cell>
          <cell r="AV66">
            <v>455305</v>
          </cell>
          <cell r="AW66">
            <v>134988</v>
          </cell>
          <cell r="AX66">
            <v>1118187</v>
          </cell>
          <cell r="AY66">
            <v>1387719</v>
          </cell>
          <cell r="AZ66">
            <v>6735033</v>
          </cell>
          <cell r="BA66">
            <v>7463340</v>
          </cell>
          <cell r="BB66">
            <v>2796376</v>
          </cell>
          <cell r="BC66">
            <v>17474709</v>
          </cell>
          <cell r="BD66">
            <v>27819009</v>
          </cell>
          <cell r="BE66">
            <v>31873</v>
          </cell>
          <cell r="BF66">
            <v>4347</v>
          </cell>
          <cell r="BG66">
            <v>1598526</v>
          </cell>
          <cell r="BH66">
            <v>13336</v>
          </cell>
          <cell r="BI66">
            <v>1098</v>
          </cell>
          <cell r="BJ66">
            <v>424234</v>
          </cell>
          <cell r="BK66">
            <v>10684</v>
          </cell>
          <cell r="BL66">
            <v>56184</v>
          </cell>
          <cell r="BM66">
            <v>1252495</v>
          </cell>
          <cell r="BN66">
            <v>122429</v>
          </cell>
          <cell r="BO66">
            <v>16608</v>
          </cell>
          <cell r="BP66">
            <v>3402746</v>
          </cell>
          <cell r="BQ66">
            <v>619523</v>
          </cell>
          <cell r="BR66">
            <v>2789</v>
          </cell>
          <cell r="BU66">
            <v>275233</v>
          </cell>
          <cell r="BV66">
            <v>78548</v>
          </cell>
          <cell r="BW66">
            <v>0</v>
          </cell>
          <cell r="BX66">
            <v>78276</v>
          </cell>
          <cell r="BY66">
            <v>45217</v>
          </cell>
          <cell r="BZ66">
            <v>7.5711433039749023</v>
          </cell>
          <cell r="CA66">
            <v>6.1005528355937155</v>
          </cell>
          <cell r="CB66">
            <v>4.8272478379159312</v>
          </cell>
          <cell r="CC66">
            <v>6.3988876724642454</v>
          </cell>
          <cell r="CD66">
            <v>4.9883840218751141</v>
          </cell>
          <cell r="CE66">
            <v>11.007188775249167</v>
          </cell>
          <cell r="CF66">
            <v>3701</v>
          </cell>
          <cell r="CG66">
            <v>1125</v>
          </cell>
          <cell r="CH66">
            <v>83200</v>
          </cell>
          <cell r="CI66">
            <v>17061236.399999999</v>
          </cell>
          <cell r="CJ66">
            <v>40627536.399999999</v>
          </cell>
          <cell r="CK66">
            <v>671432.2</v>
          </cell>
          <cell r="CL66">
            <v>671550.8</v>
          </cell>
          <cell r="CM66">
            <v>1.2342888908030369E-2</v>
          </cell>
          <cell r="CN66">
            <v>6.2549929624349465E-2</v>
          </cell>
          <cell r="CO66">
            <v>1.426791955826423E-2</v>
          </cell>
          <cell r="CP66">
            <v>1.4267247846465159E-2</v>
          </cell>
          <cell r="CQ66">
            <v>9071</v>
          </cell>
        </row>
        <row r="67">
          <cell r="A67" t="str">
            <v>Columbus Southern Power Company_2002</v>
          </cell>
          <cell r="G67">
            <v>588806</v>
          </cell>
          <cell r="H67">
            <v>48793</v>
          </cell>
          <cell r="I67">
            <v>45829</v>
          </cell>
          <cell r="J67">
            <v>35976</v>
          </cell>
          <cell r="K67">
            <v>3721</v>
          </cell>
          <cell r="L67">
            <v>16</v>
          </cell>
          <cell r="M67">
            <v>70008</v>
          </cell>
          <cell r="N67">
            <v>793148</v>
          </cell>
          <cell r="O67">
            <v>683921</v>
          </cell>
          <cell r="P67">
            <v>25750763</v>
          </cell>
          <cell r="Q67">
            <v>7013075</v>
          </cell>
          <cell r="R67">
            <v>1342415</v>
          </cell>
          <cell r="S67">
            <v>11368</v>
          </cell>
          <cell r="T67">
            <v>325628</v>
          </cell>
          <cell r="U67" t="str">
            <v>DEFUNCT</v>
          </cell>
          <cell r="V67">
            <v>0</v>
          </cell>
          <cell r="W67">
            <v>14426270</v>
          </cell>
          <cell r="X67">
            <v>14426270</v>
          </cell>
          <cell r="Y67">
            <v>2216</v>
          </cell>
          <cell r="Z67">
            <v>-128188</v>
          </cell>
          <cell r="AA67">
            <v>1425366</v>
          </cell>
          <cell r="AB67">
            <v>3429500</v>
          </cell>
          <cell r="AC67">
            <v>0</v>
          </cell>
          <cell r="AD67">
            <v>0</v>
          </cell>
          <cell r="AE67">
            <v>187030</v>
          </cell>
          <cell r="AF67">
            <v>49562</v>
          </cell>
          <cell r="AG67">
            <v>8624</v>
          </cell>
          <cell r="AH67">
            <v>42179</v>
          </cell>
          <cell r="AI67">
            <v>1170136</v>
          </cell>
          <cell r="AJ67">
            <v>26920899</v>
          </cell>
          <cell r="AK67">
            <v>475935</v>
          </cell>
          <cell r="AL67">
            <v>0</v>
          </cell>
          <cell r="AM67">
            <v>7917868</v>
          </cell>
          <cell r="AN67">
            <v>17832895</v>
          </cell>
          <cell r="AO67">
            <v>683800</v>
          </cell>
          <cell r="AP67">
            <v>81080</v>
          </cell>
          <cell r="AQ67">
            <v>13027</v>
          </cell>
          <cell r="AR67">
            <v>254312</v>
          </cell>
          <cell r="AS67">
            <v>0</v>
          </cell>
          <cell r="AT67">
            <v>6</v>
          </cell>
          <cell r="AU67">
            <v>533061</v>
          </cell>
          <cell r="AV67">
            <v>461379</v>
          </cell>
          <cell r="AW67">
            <v>139947</v>
          </cell>
          <cell r="AX67">
            <v>1152100</v>
          </cell>
          <cell r="AY67">
            <v>1342415</v>
          </cell>
          <cell r="AZ67">
            <v>7013075</v>
          </cell>
          <cell r="BA67">
            <v>7469059</v>
          </cell>
          <cell r="BB67">
            <v>2874826</v>
          </cell>
          <cell r="BC67">
            <v>17832895</v>
          </cell>
          <cell r="BD67">
            <v>25750763</v>
          </cell>
          <cell r="BE67">
            <v>9742</v>
          </cell>
          <cell r="BF67">
            <v>1292</v>
          </cell>
          <cell r="BG67">
            <v>1571001</v>
          </cell>
          <cell r="BH67">
            <v>14342</v>
          </cell>
          <cell r="BI67">
            <v>1277</v>
          </cell>
          <cell r="BJ67">
            <v>411996</v>
          </cell>
          <cell r="BK67">
            <v>13887</v>
          </cell>
          <cell r="BL67">
            <v>62200</v>
          </cell>
          <cell r="BM67">
            <v>1206990</v>
          </cell>
          <cell r="BN67">
            <v>101990</v>
          </cell>
          <cell r="BO67">
            <v>16851</v>
          </cell>
          <cell r="BP67">
            <v>3296926</v>
          </cell>
          <cell r="BQ67">
            <v>611627</v>
          </cell>
          <cell r="BR67">
            <v>2798</v>
          </cell>
          <cell r="BU67">
            <v>271866</v>
          </cell>
          <cell r="BV67">
            <v>67524</v>
          </cell>
          <cell r="BW67">
            <v>0</v>
          </cell>
          <cell r="BX67">
            <v>67282</v>
          </cell>
          <cell r="BY67">
            <v>39713</v>
          </cell>
          <cell r="BZ67">
            <v>7.6009596361082696</v>
          </cell>
          <cell r="CA67">
            <v>6.1772038485704828</v>
          </cell>
          <cell r="CB67">
            <v>4.8680163599466546</v>
          </cell>
          <cell r="CC67">
            <v>6.4605326280449695</v>
          </cell>
          <cell r="CD67">
            <v>5.2131076659747908</v>
          </cell>
          <cell r="CE67">
            <v>12.416495644044502</v>
          </cell>
          <cell r="CF67">
            <v>3701</v>
          </cell>
          <cell r="CG67">
            <v>1171</v>
          </cell>
          <cell r="CH67">
            <v>94107</v>
          </cell>
          <cell r="CI67">
            <v>16683128.199999999</v>
          </cell>
          <cell r="CJ67">
            <v>39107962.399999999</v>
          </cell>
          <cell r="CK67">
            <v>658809.19999999995</v>
          </cell>
          <cell r="CL67">
            <v>658923.4</v>
          </cell>
          <cell r="CM67">
            <v>2.7324501841509807E-2</v>
          </cell>
          <cell r="CN67">
            <v>4.9534930874471028E-2</v>
          </cell>
          <cell r="CO67">
            <v>1.6602282970223037E-2</v>
          </cell>
          <cell r="CP67">
            <v>1.6606943311857192E-2</v>
          </cell>
          <cell r="CQ67">
            <v>10593</v>
          </cell>
        </row>
        <row r="68">
          <cell r="A68" t="str">
            <v>Columbus Southern Power Company_2001</v>
          </cell>
          <cell r="G68">
            <v>3515108</v>
          </cell>
          <cell r="H68">
            <v>52709</v>
          </cell>
          <cell r="I68">
            <v>41653</v>
          </cell>
          <cell r="J68">
            <v>35090</v>
          </cell>
          <cell r="K68">
            <v>5073</v>
          </cell>
          <cell r="L68">
            <v>-21</v>
          </cell>
          <cell r="M68">
            <v>48899</v>
          </cell>
          <cell r="N68">
            <v>3698511</v>
          </cell>
          <cell r="O68">
            <v>673328</v>
          </cell>
          <cell r="P68">
            <v>104346797</v>
          </cell>
          <cell r="Q68">
            <v>6342747</v>
          </cell>
          <cell r="R68">
            <v>4230501</v>
          </cell>
          <cell r="S68">
            <v>10425</v>
          </cell>
          <cell r="T68">
            <v>3250855</v>
          </cell>
          <cell r="U68" t="str">
            <v>DEFUNCT</v>
          </cell>
          <cell r="V68">
            <v>0</v>
          </cell>
          <cell r="W68">
            <v>13084815</v>
          </cell>
          <cell r="X68">
            <v>13084815</v>
          </cell>
          <cell r="Y68">
            <v>2212</v>
          </cell>
          <cell r="Z68">
            <v>-122187</v>
          </cell>
          <cell r="AA68">
            <v>1341377</v>
          </cell>
          <cell r="AB68">
            <v>3325015</v>
          </cell>
          <cell r="AC68">
            <v>0</v>
          </cell>
          <cell r="AD68">
            <v>0</v>
          </cell>
          <cell r="AE68">
            <v>175330</v>
          </cell>
          <cell r="AF68">
            <v>41770</v>
          </cell>
          <cell r="AG68">
            <v>15064</v>
          </cell>
          <cell r="AH68">
            <v>43743</v>
          </cell>
          <cell r="AI68">
            <v>1226413</v>
          </cell>
          <cell r="AJ68">
            <v>105573210</v>
          </cell>
          <cell r="AK68">
            <v>465123</v>
          </cell>
          <cell r="AL68">
            <v>0</v>
          </cell>
          <cell r="AM68">
            <v>87435004</v>
          </cell>
          <cell r="AN68">
            <v>16911793</v>
          </cell>
          <cell r="AO68">
            <v>673207</v>
          </cell>
          <cell r="AP68">
            <v>85848</v>
          </cell>
          <cell r="AQ68">
            <v>5333</v>
          </cell>
          <cell r="AR68">
            <v>248142</v>
          </cell>
          <cell r="AS68">
            <v>0</v>
          </cell>
          <cell r="AT68">
            <v>0</v>
          </cell>
          <cell r="AU68">
            <v>477341</v>
          </cell>
          <cell r="AV68">
            <v>454053</v>
          </cell>
          <cell r="AW68">
            <v>143261</v>
          </cell>
          <cell r="AX68">
            <v>1092316</v>
          </cell>
          <cell r="AY68">
            <v>4230501</v>
          </cell>
          <cell r="AZ68">
            <v>6342747</v>
          </cell>
          <cell r="BA68">
            <v>7162475</v>
          </cell>
          <cell r="BB68">
            <v>2941448</v>
          </cell>
          <cell r="BC68">
            <v>16911793</v>
          </cell>
          <cell r="BD68">
            <v>104346797</v>
          </cell>
          <cell r="BE68">
            <v>14341</v>
          </cell>
          <cell r="BF68">
            <v>10406</v>
          </cell>
          <cell r="BG68">
            <v>1562657</v>
          </cell>
          <cell r="BH68">
            <v>45431</v>
          </cell>
          <cell r="BI68">
            <v>2542</v>
          </cell>
          <cell r="BJ68">
            <v>399595</v>
          </cell>
          <cell r="BK68">
            <v>14091</v>
          </cell>
          <cell r="BL68">
            <v>75117</v>
          </cell>
          <cell r="BM68">
            <v>1157035</v>
          </cell>
          <cell r="BN68">
            <v>139306</v>
          </cell>
          <cell r="BO68">
            <v>27998</v>
          </cell>
          <cell r="BP68">
            <v>3210809</v>
          </cell>
          <cell r="BQ68">
            <v>602829</v>
          </cell>
          <cell r="BR68">
            <v>2819</v>
          </cell>
          <cell r="BU68">
            <v>257262</v>
          </cell>
          <cell r="BV68">
            <v>73859</v>
          </cell>
          <cell r="BW68">
            <v>0</v>
          </cell>
          <cell r="BX68">
            <v>72812</v>
          </cell>
          <cell r="BY68">
            <v>40142</v>
          </cell>
          <cell r="BZ68">
            <v>7.5257770804984023</v>
          </cell>
          <cell r="CA68">
            <v>6.3393310273334285</v>
          </cell>
          <cell r="CB68">
            <v>4.8704243624228614</v>
          </cell>
          <cell r="CC68">
            <v>6.4589011939774803</v>
          </cell>
          <cell r="CD68">
            <v>4.054270108549666</v>
          </cell>
          <cell r="CE68">
            <v>4.9817462518032736</v>
          </cell>
          <cell r="CF68">
            <v>3701</v>
          </cell>
          <cell r="CG68">
            <v>1222</v>
          </cell>
          <cell r="CH68">
            <v>91181</v>
          </cell>
          <cell r="CI68">
            <v>16175325.800000001</v>
          </cell>
          <cell r="CJ68">
            <v>38477968.799999997</v>
          </cell>
          <cell r="CK68">
            <v>645066.80000000005</v>
          </cell>
          <cell r="CL68">
            <v>645168.6</v>
          </cell>
          <cell r="CM68">
            <v>2.0315250781671068E-2</v>
          </cell>
          <cell r="CN68">
            <v>0.35791029618302805</v>
          </cell>
          <cell r="CO68">
            <v>1.8221525164833219E-2</v>
          </cell>
          <cell r="CP68">
            <v>1.8238591496577028E-2</v>
          </cell>
          <cell r="CQ68">
            <v>11419</v>
          </cell>
        </row>
        <row r="69">
          <cell r="A69" t="str">
            <v>Columbus Southern Power Company_2000</v>
          </cell>
          <cell r="G69">
            <v>628716</v>
          </cell>
          <cell r="H69">
            <v>53675</v>
          </cell>
          <cell r="I69">
            <v>47538</v>
          </cell>
          <cell r="J69">
            <v>32538</v>
          </cell>
          <cell r="K69">
            <v>4072</v>
          </cell>
          <cell r="L69">
            <v>1650</v>
          </cell>
          <cell r="M69">
            <v>58920</v>
          </cell>
          <cell r="N69">
            <v>827109</v>
          </cell>
          <cell r="O69">
            <v>661909</v>
          </cell>
          <cell r="P69">
            <v>24681374</v>
          </cell>
          <cell r="Q69">
            <v>6188521</v>
          </cell>
          <cell r="R69">
            <v>1316100</v>
          </cell>
          <cell r="S69">
            <v>5186</v>
          </cell>
          <cell r="T69">
            <v>347693</v>
          </cell>
          <cell r="U69" t="str">
            <v>DEFUNCT</v>
          </cell>
          <cell r="V69">
            <v>0</v>
          </cell>
          <cell r="W69">
            <v>14961072</v>
          </cell>
          <cell r="X69">
            <v>14961072</v>
          </cell>
          <cell r="Y69">
            <v>2212</v>
          </cell>
          <cell r="Z69">
            <v>-129607</v>
          </cell>
          <cell r="AA69">
            <v>1268697</v>
          </cell>
          <cell r="AB69">
            <v>3238428</v>
          </cell>
          <cell r="AC69">
            <v>0</v>
          </cell>
          <cell r="AD69">
            <v>0</v>
          </cell>
          <cell r="AE69">
            <v>190628</v>
          </cell>
          <cell r="AF69">
            <v>73711</v>
          </cell>
          <cell r="AG69">
            <v>12301</v>
          </cell>
          <cell r="AH69">
            <v>42141</v>
          </cell>
          <cell r="AI69">
            <v>1334894</v>
          </cell>
          <cell r="AJ69">
            <v>26016268</v>
          </cell>
          <cell r="AK69">
            <v>447634</v>
          </cell>
          <cell r="AL69">
            <v>0</v>
          </cell>
          <cell r="AM69">
            <v>8029667</v>
          </cell>
          <cell r="AN69">
            <v>16651707</v>
          </cell>
          <cell r="AO69">
            <v>661790</v>
          </cell>
          <cell r="AP69">
            <v>88310</v>
          </cell>
          <cell r="AQ69">
            <v>6017</v>
          </cell>
          <cell r="AR69">
            <v>267815</v>
          </cell>
          <cell r="AS69">
            <v>0</v>
          </cell>
          <cell r="AT69">
            <v>0</v>
          </cell>
          <cell r="AU69">
            <v>473986</v>
          </cell>
          <cell r="AV69">
            <v>434785</v>
          </cell>
          <cell r="AW69">
            <v>145326</v>
          </cell>
          <cell r="AX69">
            <v>1072273</v>
          </cell>
          <cell r="AY69">
            <v>1316100</v>
          </cell>
          <cell r="AZ69">
            <v>6188521</v>
          </cell>
          <cell r="BA69">
            <v>6973905</v>
          </cell>
          <cell r="BB69">
            <v>3041647</v>
          </cell>
          <cell r="BC69">
            <v>16651707</v>
          </cell>
          <cell r="BD69">
            <v>24681374</v>
          </cell>
          <cell r="BE69">
            <v>21547</v>
          </cell>
          <cell r="BF69">
            <v>2424</v>
          </cell>
          <cell r="BG69">
            <v>1558722</v>
          </cell>
          <cell r="BH69">
            <v>11183</v>
          </cell>
          <cell r="BI69">
            <v>1711</v>
          </cell>
          <cell r="BJ69">
            <v>359234</v>
          </cell>
          <cell r="BK69">
            <v>13832</v>
          </cell>
          <cell r="BL69">
            <v>77568</v>
          </cell>
          <cell r="BM69">
            <v>1094289</v>
          </cell>
          <cell r="BN69">
            <v>122564</v>
          </cell>
          <cell r="BO69">
            <v>19414</v>
          </cell>
          <cell r="BP69">
            <v>3100324</v>
          </cell>
          <cell r="BQ69">
            <v>592831</v>
          </cell>
          <cell r="BR69">
            <v>2837</v>
          </cell>
          <cell r="BU69">
            <v>276487</v>
          </cell>
          <cell r="BV69">
            <v>78094</v>
          </cell>
          <cell r="BW69">
            <v>0</v>
          </cell>
          <cell r="BX69">
            <v>77187</v>
          </cell>
          <cell r="BY69">
            <v>38260</v>
          </cell>
          <cell r="BZ69">
            <v>7.6591159664805213</v>
          </cell>
          <cell r="CA69">
            <v>6.2344554449766667</v>
          </cell>
          <cell r="CB69">
            <v>4.7778719884325831</v>
          </cell>
          <cell r="CC69">
            <v>6.4394178927121404</v>
          </cell>
          <cell r="CD69">
            <v>5.332361156230605</v>
          </cell>
          <cell r="CE69">
            <v>24.045876073246713</v>
          </cell>
          <cell r="CF69">
            <v>3701</v>
          </cell>
          <cell r="CG69">
            <v>1264</v>
          </cell>
          <cell r="CH69">
            <v>94327</v>
          </cell>
          <cell r="CI69">
            <v>15801808</v>
          </cell>
          <cell r="CJ69">
            <v>21578065.800000001</v>
          </cell>
          <cell r="CK69">
            <v>631193.59999999998</v>
          </cell>
          <cell r="CL69">
            <v>631282.6</v>
          </cell>
          <cell r="CM69">
            <v>2.0511514696204491E-2</v>
          </cell>
          <cell r="CN69">
            <v>4.4560643178196413E-2</v>
          </cell>
          <cell r="CO69">
            <v>1.8496452244322725E-2</v>
          </cell>
          <cell r="CP69">
            <v>1.8513849927510151E-2</v>
          </cell>
          <cell r="CQ69" t="str">
            <v>NA</v>
          </cell>
        </row>
        <row r="70">
          <cell r="A70" t="str">
            <v>Dayton Power and Light Company_2010</v>
          </cell>
          <cell r="G70">
            <v>818747</v>
          </cell>
          <cell r="H70">
            <v>105242</v>
          </cell>
          <cell r="I70">
            <v>32392</v>
          </cell>
          <cell r="J70">
            <v>43204</v>
          </cell>
          <cell r="K70">
            <v>10821</v>
          </cell>
          <cell r="L70">
            <v>0</v>
          </cell>
          <cell r="M70">
            <v>89601</v>
          </cell>
          <cell r="N70">
            <v>1100007</v>
          </cell>
          <cell r="O70">
            <v>514260</v>
          </cell>
          <cell r="P70">
            <v>17083136</v>
          </cell>
          <cell r="Q70">
            <v>5521597</v>
          </cell>
          <cell r="R70">
            <v>1708625</v>
          </cell>
          <cell r="S70">
            <v>27482</v>
          </cell>
          <cell r="T70">
            <v>288705</v>
          </cell>
          <cell r="U70" t="str">
            <v>DEFUNCT</v>
          </cell>
          <cell r="V70">
            <v>0</v>
          </cell>
          <cell r="W70">
            <v>16092023</v>
          </cell>
          <cell r="X70">
            <v>16092023</v>
          </cell>
          <cell r="Y70">
            <v>2400</v>
          </cell>
          <cell r="Z70">
            <v>-152443</v>
          </cell>
          <cell r="AA70">
            <v>-2519190</v>
          </cell>
          <cell r="AB70">
            <v>5207097</v>
          </cell>
          <cell r="AC70">
            <v>2389</v>
          </cell>
          <cell r="AD70">
            <v>0</v>
          </cell>
          <cell r="AE70">
            <v>396730</v>
          </cell>
          <cell r="AF70">
            <v>99696</v>
          </cell>
          <cell r="AG70">
            <v>51</v>
          </cell>
          <cell r="AH70">
            <v>93763</v>
          </cell>
          <cell r="AI70">
            <v>274427</v>
          </cell>
          <cell r="AJ70">
            <v>17369812</v>
          </cell>
          <cell r="AK70">
            <v>1432051</v>
          </cell>
          <cell r="AL70">
            <v>0</v>
          </cell>
          <cell r="AM70">
            <v>2806067</v>
          </cell>
          <cell r="AN70">
            <v>14277069</v>
          </cell>
          <cell r="AO70">
            <v>514246</v>
          </cell>
          <cell r="AP70">
            <v>121608</v>
          </cell>
          <cell r="AQ70">
            <v>31425</v>
          </cell>
          <cell r="AR70">
            <v>521537</v>
          </cell>
          <cell r="AS70">
            <v>0</v>
          </cell>
          <cell r="AT70">
            <v>3418</v>
          </cell>
          <cell r="AU70">
            <v>687891</v>
          </cell>
          <cell r="AV70">
            <v>304078</v>
          </cell>
          <cell r="AW70">
            <v>118517</v>
          </cell>
          <cell r="AX70">
            <v>1174725</v>
          </cell>
          <cell r="AY70">
            <v>1708625</v>
          </cell>
          <cell r="AZ70">
            <v>5521597</v>
          </cell>
          <cell r="BA70">
            <v>3741429</v>
          </cell>
          <cell r="BB70">
            <v>3581992</v>
          </cell>
          <cell r="BC70">
            <v>14277069</v>
          </cell>
          <cell r="BD70">
            <v>17083136</v>
          </cell>
          <cell r="BE70">
            <v>43073</v>
          </cell>
          <cell r="BF70">
            <v>21561</v>
          </cell>
          <cell r="BG70">
            <v>3330924</v>
          </cell>
          <cell r="BH70">
            <v>5783</v>
          </cell>
          <cell r="BI70">
            <v>627</v>
          </cell>
          <cell r="BJ70">
            <v>388985</v>
          </cell>
          <cell r="BK70">
            <v>10431</v>
          </cell>
          <cell r="BL70">
            <v>60277</v>
          </cell>
          <cell r="BM70">
            <v>1278652</v>
          </cell>
          <cell r="BN70">
            <v>116108</v>
          </cell>
          <cell r="BO70">
            <v>33445</v>
          </cell>
          <cell r="BP70">
            <v>5085383</v>
          </cell>
          <cell r="BQ70">
            <v>455684</v>
          </cell>
          <cell r="BR70">
            <v>1770</v>
          </cell>
          <cell r="BU70">
            <v>412132</v>
          </cell>
          <cell r="BV70">
            <v>130872</v>
          </cell>
          <cell r="BW70">
            <v>0</v>
          </cell>
          <cell r="BX70">
            <v>124807</v>
          </cell>
          <cell r="BY70">
            <v>54025</v>
          </cell>
          <cell r="BZ70">
            <v>12.458189179688413</v>
          </cell>
          <cell r="CA70">
            <v>8.1273224749153332</v>
          </cell>
          <cell r="CB70">
            <v>3.3086896899825571</v>
          </cell>
          <cell r="CC70">
            <v>8.2280543716641006</v>
          </cell>
          <cell r="CD70">
            <v>10.001822850324437</v>
          </cell>
          <cell r="CE70">
            <v>20.787029043821789</v>
          </cell>
          <cell r="CF70">
            <v>3702</v>
          </cell>
          <cell r="CG70">
            <v>1448</v>
          </cell>
          <cell r="CH70">
            <v>153033</v>
          </cell>
          <cell r="CI70">
            <v>14549393.4</v>
          </cell>
          <cell r="CJ70">
            <v>17558724.199999999</v>
          </cell>
          <cell r="CK70">
            <v>514405.6</v>
          </cell>
          <cell r="CL70">
            <v>514426.8</v>
          </cell>
          <cell r="CM70">
            <v>-6.7288496482483806E-3</v>
          </cell>
          <cell r="CN70">
            <v>-1.4931308217911443E-2</v>
          </cell>
          <cell r="CO70">
            <v>1.2488975270397162E-4</v>
          </cell>
          <cell r="CP70">
            <v>1.2060520820655896E-4</v>
          </cell>
          <cell r="CQ70" t="str">
            <v>NA</v>
          </cell>
        </row>
        <row r="71">
          <cell r="A71" t="str">
            <v>Dayton Power and Light Company_2009</v>
          </cell>
          <cell r="G71">
            <v>713268</v>
          </cell>
          <cell r="H71">
            <v>94507</v>
          </cell>
          <cell r="I71">
            <v>30542</v>
          </cell>
          <cell r="J71">
            <v>39588</v>
          </cell>
          <cell r="K71">
            <v>5808</v>
          </cell>
          <cell r="L71">
            <v>0</v>
          </cell>
          <cell r="M71">
            <v>66401</v>
          </cell>
          <cell r="N71">
            <v>950114</v>
          </cell>
          <cell r="O71">
            <v>514586</v>
          </cell>
          <cell r="P71">
            <v>16589859</v>
          </cell>
          <cell r="Q71">
            <v>5120047</v>
          </cell>
          <cell r="R71">
            <v>1472456</v>
          </cell>
          <cell r="S71">
            <v>23646</v>
          </cell>
          <cell r="T71">
            <v>182894</v>
          </cell>
          <cell r="U71" t="str">
            <v>DEFUNCT</v>
          </cell>
          <cell r="V71">
            <v>0</v>
          </cell>
          <cell r="W71">
            <v>16571279</v>
          </cell>
          <cell r="X71">
            <v>16571279</v>
          </cell>
          <cell r="Y71">
            <v>2400</v>
          </cell>
          <cell r="Z71">
            <v>-154699</v>
          </cell>
          <cell r="AA71">
            <v>-2427347</v>
          </cell>
          <cell r="AB71">
            <v>5092780</v>
          </cell>
          <cell r="AC71">
            <v>921</v>
          </cell>
          <cell r="AD71">
            <v>0</v>
          </cell>
          <cell r="AE71">
            <v>403544</v>
          </cell>
          <cell r="AF71">
            <v>94919</v>
          </cell>
          <cell r="AG71">
            <v>1005</v>
          </cell>
          <cell r="AH71">
            <v>82817</v>
          </cell>
          <cell r="AI71">
            <v>1318733</v>
          </cell>
          <cell r="AJ71">
            <v>17920317</v>
          </cell>
          <cell r="AK71">
            <v>1385752</v>
          </cell>
          <cell r="AL71">
            <v>0</v>
          </cell>
          <cell r="AM71">
            <v>3053434</v>
          </cell>
          <cell r="AN71">
            <v>13536425</v>
          </cell>
          <cell r="AO71">
            <v>514570</v>
          </cell>
          <cell r="AP71">
            <v>116694</v>
          </cell>
          <cell r="AQ71">
            <v>24264</v>
          </cell>
          <cell r="AR71">
            <v>522441</v>
          </cell>
          <cell r="AS71">
            <v>0</v>
          </cell>
          <cell r="AT71">
            <v>1938</v>
          </cell>
          <cell r="AU71">
            <v>560223</v>
          </cell>
          <cell r="AV71">
            <v>329006</v>
          </cell>
          <cell r="AW71">
            <v>186293</v>
          </cell>
          <cell r="AX71">
            <v>1158271</v>
          </cell>
          <cell r="AY71">
            <v>1472456</v>
          </cell>
          <cell r="AZ71">
            <v>5120047</v>
          </cell>
          <cell r="BA71">
            <v>3677879</v>
          </cell>
          <cell r="BB71">
            <v>3352747</v>
          </cell>
          <cell r="BC71">
            <v>13536425</v>
          </cell>
          <cell r="BD71">
            <v>16589859</v>
          </cell>
          <cell r="BE71">
            <v>131569</v>
          </cell>
          <cell r="BF71">
            <v>15204</v>
          </cell>
          <cell r="BG71">
            <v>3309403</v>
          </cell>
          <cell r="BH71">
            <v>5441</v>
          </cell>
          <cell r="BI71">
            <v>294</v>
          </cell>
          <cell r="BJ71">
            <v>383829</v>
          </cell>
          <cell r="BK71">
            <v>5769</v>
          </cell>
          <cell r="BL71">
            <v>67945</v>
          </cell>
          <cell r="BM71">
            <v>1228340</v>
          </cell>
          <cell r="BN71">
            <v>214911</v>
          </cell>
          <cell r="BO71">
            <v>21807</v>
          </cell>
          <cell r="BP71">
            <v>5002711</v>
          </cell>
          <cell r="BQ71">
            <v>456152</v>
          </cell>
          <cell r="BR71">
            <v>1785</v>
          </cell>
          <cell r="BU71">
            <v>361750</v>
          </cell>
          <cell r="BV71">
            <v>124904</v>
          </cell>
          <cell r="BW71">
            <v>0</v>
          </cell>
          <cell r="BX71">
            <v>118897</v>
          </cell>
          <cell r="BY71">
            <v>45396</v>
          </cell>
          <cell r="BZ71">
            <v>10.941755026858152</v>
          </cell>
          <cell r="CA71">
            <v>8.9455362724004779</v>
          </cell>
          <cell r="CB71">
            <v>5.5564288030083988</v>
          </cell>
          <cell r="CC71">
            <v>8.556697946466663</v>
          </cell>
          <cell r="CD71">
            <v>8.8756390274323618</v>
          </cell>
          <cell r="CE71">
            <v>23.896377888371536</v>
          </cell>
          <cell r="CF71">
            <v>3702</v>
          </cell>
          <cell r="CG71">
            <v>1448</v>
          </cell>
          <cell r="CH71">
            <v>140958</v>
          </cell>
          <cell r="CI71">
            <v>14731952.4</v>
          </cell>
          <cell r="CJ71">
            <v>17723359</v>
          </cell>
          <cell r="CK71">
            <v>513875.4</v>
          </cell>
          <cell r="CL71">
            <v>513899.6</v>
          </cell>
          <cell r="CM71">
            <v>-2.2785237365422817E-2</v>
          </cell>
          <cell r="CN71">
            <v>-1.5156281603847965E-2</v>
          </cell>
          <cell r="CO71">
            <v>1.1603334755405648E-3</v>
          </cell>
          <cell r="CP71">
            <v>1.1552094663989099E-3</v>
          </cell>
          <cell r="CQ71" t="str">
            <v>NA</v>
          </cell>
        </row>
        <row r="72">
          <cell r="A72" t="str">
            <v>Dayton Power and Light Company_2008</v>
          </cell>
          <cell r="G72">
            <v>754589</v>
          </cell>
          <cell r="H72">
            <v>113337</v>
          </cell>
          <cell r="I72">
            <v>29957</v>
          </cell>
          <cell r="J72">
            <v>29384</v>
          </cell>
          <cell r="K72">
            <v>467</v>
          </cell>
          <cell r="L72">
            <v>0</v>
          </cell>
          <cell r="M72">
            <v>53287</v>
          </cell>
          <cell r="N72">
            <v>981021</v>
          </cell>
          <cell r="O72">
            <v>514907</v>
          </cell>
          <cell r="P72">
            <v>17105223</v>
          </cell>
          <cell r="Q72">
            <v>5532673</v>
          </cell>
          <cell r="R72">
            <v>1476188</v>
          </cell>
          <cell r="S72">
            <v>16854</v>
          </cell>
          <cell r="T72">
            <v>270304</v>
          </cell>
          <cell r="U72" t="str">
            <v>DEFUNCT</v>
          </cell>
          <cell r="V72">
            <v>0</v>
          </cell>
          <cell r="W72">
            <v>15512755</v>
          </cell>
          <cell r="X72">
            <v>15510403</v>
          </cell>
          <cell r="Y72">
            <v>2399</v>
          </cell>
          <cell r="Z72">
            <v>-229885</v>
          </cell>
          <cell r="AA72">
            <v>2224640</v>
          </cell>
          <cell r="AB72">
            <v>4964737</v>
          </cell>
          <cell r="AC72">
            <v>1974</v>
          </cell>
          <cell r="AD72">
            <v>0</v>
          </cell>
          <cell r="AE72">
            <v>356673</v>
          </cell>
          <cell r="AF72">
            <v>97883</v>
          </cell>
          <cell r="AG72">
            <v>1014</v>
          </cell>
          <cell r="AH72">
            <v>104444</v>
          </cell>
          <cell r="AI72">
            <v>1039544</v>
          </cell>
          <cell r="AJ72">
            <v>18158138</v>
          </cell>
          <cell r="AK72">
            <v>1453926</v>
          </cell>
          <cell r="AL72">
            <v>0</v>
          </cell>
          <cell r="AM72">
            <v>2173115</v>
          </cell>
          <cell r="AN72">
            <v>14932108</v>
          </cell>
          <cell r="AO72">
            <v>514882</v>
          </cell>
          <cell r="AP72">
            <v>115949</v>
          </cell>
          <cell r="AQ72">
            <v>11937</v>
          </cell>
          <cell r="AR72">
            <v>475195</v>
          </cell>
          <cell r="AS72">
            <v>0</v>
          </cell>
          <cell r="AT72">
            <v>2494</v>
          </cell>
          <cell r="AU72">
            <v>544561</v>
          </cell>
          <cell r="AV72">
            <v>308934</v>
          </cell>
          <cell r="AW72">
            <v>133832</v>
          </cell>
          <cell r="AX72">
            <v>1066232</v>
          </cell>
          <cell r="AY72">
            <v>1476188</v>
          </cell>
          <cell r="AZ72">
            <v>5532673</v>
          </cell>
          <cell r="BA72">
            <v>3959135</v>
          </cell>
          <cell r="BB72">
            <v>3986374</v>
          </cell>
          <cell r="BC72">
            <v>14932108</v>
          </cell>
          <cell r="BD72">
            <v>17105223</v>
          </cell>
          <cell r="BE72">
            <v>391193</v>
          </cell>
          <cell r="BF72">
            <v>13261</v>
          </cell>
          <cell r="BG72">
            <v>3193039</v>
          </cell>
          <cell r="BH72">
            <v>2508</v>
          </cell>
          <cell r="BI72">
            <v>404</v>
          </cell>
          <cell r="BJ72">
            <v>378683</v>
          </cell>
          <cell r="BK72">
            <v>-2227</v>
          </cell>
          <cell r="BL72">
            <v>42412</v>
          </cell>
          <cell r="BM72">
            <v>1166165</v>
          </cell>
          <cell r="BN72">
            <v>439064</v>
          </cell>
          <cell r="BO72">
            <v>12156</v>
          </cell>
          <cell r="BP72">
            <v>4809606</v>
          </cell>
          <cell r="BQ72">
            <v>456610</v>
          </cell>
          <cell r="BR72">
            <v>1804</v>
          </cell>
          <cell r="BU72">
            <v>351056</v>
          </cell>
          <cell r="BV72">
            <v>124624</v>
          </cell>
          <cell r="BW72">
            <v>0</v>
          </cell>
          <cell r="BX72">
            <v>118522</v>
          </cell>
          <cell r="BY72">
            <v>29851</v>
          </cell>
          <cell r="BZ72">
            <v>9.8426384498053654</v>
          </cell>
          <cell r="CA72">
            <v>7.803068094419614</v>
          </cell>
          <cell r="CB72">
            <v>3.3572364258847767</v>
          </cell>
          <cell r="CC72">
            <v>7.1405323347513958</v>
          </cell>
          <cell r="CD72">
            <v>8.6300424145303456</v>
          </cell>
          <cell r="CE72">
            <v>24.540651326253837</v>
          </cell>
          <cell r="CF72">
            <v>3702</v>
          </cell>
          <cell r="CG72">
            <v>1448</v>
          </cell>
          <cell r="CH72">
            <v>127886</v>
          </cell>
          <cell r="CI72">
            <v>14968105.800000001</v>
          </cell>
          <cell r="CJ72">
            <v>18098329.199999999</v>
          </cell>
          <cell r="CK72">
            <v>512512.8</v>
          </cell>
          <cell r="CL72">
            <v>512541.6</v>
          </cell>
          <cell r="CM72">
            <v>2.9036995084952277E-3</v>
          </cell>
          <cell r="CN72">
            <v>-1.5179115472574556E-2</v>
          </cell>
          <cell r="CO72">
            <v>2.7908394656641633E-3</v>
          </cell>
          <cell r="CP72">
            <v>2.785173350579262E-3</v>
          </cell>
          <cell r="CQ72">
            <v>476</v>
          </cell>
        </row>
        <row r="73">
          <cell r="A73" t="str">
            <v>Dayton Power and Light Company_2007</v>
          </cell>
          <cell r="G73">
            <v>661330</v>
          </cell>
          <cell r="H73">
            <v>91434</v>
          </cell>
          <cell r="I73">
            <v>29177</v>
          </cell>
          <cell r="J73">
            <v>30511</v>
          </cell>
          <cell r="K73">
            <v>638</v>
          </cell>
          <cell r="L73">
            <v>0</v>
          </cell>
          <cell r="M73">
            <v>73758</v>
          </cell>
          <cell r="N73">
            <v>886847</v>
          </cell>
          <cell r="O73">
            <v>514431</v>
          </cell>
          <cell r="P73">
            <v>18597719</v>
          </cell>
          <cell r="Q73">
            <v>5535219</v>
          </cell>
          <cell r="R73">
            <v>1423823</v>
          </cell>
          <cell r="S73">
            <v>18383</v>
          </cell>
          <cell r="T73">
            <v>219644</v>
          </cell>
          <cell r="U73" t="str">
            <v>DEFUNCT</v>
          </cell>
          <cell r="V73">
            <v>0</v>
          </cell>
          <cell r="W73">
            <v>16530635</v>
          </cell>
          <cell r="X73">
            <v>16524590</v>
          </cell>
          <cell r="Y73">
            <v>2403</v>
          </cell>
          <cell r="Z73">
            <v>-337213</v>
          </cell>
          <cell r="AA73">
            <v>2122334</v>
          </cell>
          <cell r="AB73">
            <v>4750884</v>
          </cell>
          <cell r="AC73">
            <v>2018</v>
          </cell>
          <cell r="AD73">
            <v>0</v>
          </cell>
          <cell r="AE73">
            <v>324140</v>
          </cell>
          <cell r="AF73">
            <v>100619</v>
          </cell>
          <cell r="AG73">
            <v>1029</v>
          </cell>
          <cell r="AH73">
            <v>80623</v>
          </cell>
          <cell r="AI73">
            <v>1141195</v>
          </cell>
          <cell r="AJ73">
            <v>19751661</v>
          </cell>
          <cell r="AK73">
            <v>1467848</v>
          </cell>
          <cell r="AL73">
            <v>0</v>
          </cell>
          <cell r="AM73">
            <v>3363615</v>
          </cell>
          <cell r="AN73">
            <v>15234104</v>
          </cell>
          <cell r="AO73">
            <v>514405</v>
          </cell>
          <cell r="AP73">
            <v>99833</v>
          </cell>
          <cell r="AQ73">
            <v>18464</v>
          </cell>
          <cell r="AR73">
            <v>431162</v>
          </cell>
          <cell r="AS73">
            <v>0</v>
          </cell>
          <cell r="AT73">
            <v>2856</v>
          </cell>
          <cell r="AU73">
            <v>532956</v>
          </cell>
          <cell r="AV73">
            <v>301455</v>
          </cell>
          <cell r="AW73">
            <v>132359</v>
          </cell>
          <cell r="AX73">
            <v>1043954</v>
          </cell>
          <cell r="AY73">
            <v>1423823</v>
          </cell>
          <cell r="AZ73">
            <v>5535219</v>
          </cell>
          <cell r="BA73">
            <v>3990137</v>
          </cell>
          <cell r="BB73">
            <v>4240900</v>
          </cell>
          <cell r="BC73">
            <v>15234104</v>
          </cell>
          <cell r="BD73">
            <v>18597719</v>
          </cell>
          <cell r="BE73">
            <v>277412</v>
          </cell>
          <cell r="BF73">
            <v>20794</v>
          </cell>
          <cell r="BG73">
            <v>2814596</v>
          </cell>
          <cell r="BH73">
            <v>6626</v>
          </cell>
          <cell r="BI73">
            <v>2073</v>
          </cell>
          <cell r="BJ73">
            <v>376720</v>
          </cell>
          <cell r="BK73">
            <v>10150</v>
          </cell>
          <cell r="BL73">
            <v>73859</v>
          </cell>
          <cell r="BM73">
            <v>1124442</v>
          </cell>
          <cell r="BN73">
            <v>360903</v>
          </cell>
          <cell r="BO73">
            <v>36616</v>
          </cell>
          <cell r="BP73">
            <v>4384960</v>
          </cell>
          <cell r="BQ73">
            <v>456688</v>
          </cell>
          <cell r="BR73">
            <v>1816</v>
          </cell>
          <cell r="BU73">
            <v>340016</v>
          </cell>
          <cell r="BV73">
            <v>114499</v>
          </cell>
          <cell r="BW73">
            <v>0</v>
          </cell>
          <cell r="BX73">
            <v>107022</v>
          </cell>
          <cell r="BY73">
            <v>31149</v>
          </cell>
          <cell r="BZ73">
            <v>9.6284537251371631</v>
          </cell>
          <cell r="CA73">
            <v>7.5550037504977903</v>
          </cell>
          <cell r="CB73">
            <v>3.1210120493291518</v>
          </cell>
          <cell r="CC73">
            <v>6.8527430297180585</v>
          </cell>
          <cell r="CD73">
            <v>7.6559012425125896</v>
          </cell>
          <cell r="CE73">
            <v>24.560068210725632</v>
          </cell>
          <cell r="CF73">
            <v>3702</v>
          </cell>
          <cell r="CG73">
            <v>1448</v>
          </cell>
          <cell r="CH73">
            <v>118297</v>
          </cell>
          <cell r="CI73">
            <v>14883468.800000001</v>
          </cell>
          <cell r="CJ73">
            <v>18546205.800000001</v>
          </cell>
          <cell r="CK73">
            <v>510601.6</v>
          </cell>
          <cell r="CL73">
            <v>510633.8</v>
          </cell>
          <cell r="CM73">
            <v>9.8022825706454153E-3</v>
          </cell>
          <cell r="CN73">
            <v>-7.8440103486469015E-3</v>
          </cell>
          <cell r="CO73">
            <v>3.5677748876905557E-3</v>
          </cell>
          <cell r="CP73">
            <v>3.5612379386786852E-3</v>
          </cell>
          <cell r="CQ73">
            <v>481</v>
          </cell>
        </row>
        <row r="74">
          <cell r="A74" t="str">
            <v>Dayton Power and Light Company_2006</v>
          </cell>
          <cell r="G74">
            <v>555811</v>
          </cell>
          <cell r="H74">
            <v>52835</v>
          </cell>
          <cell r="I74">
            <v>28103</v>
          </cell>
          <cell r="J74">
            <v>30353</v>
          </cell>
          <cell r="K74">
            <v>885</v>
          </cell>
          <cell r="L74">
            <v>0</v>
          </cell>
          <cell r="M74">
            <v>70813</v>
          </cell>
          <cell r="N74">
            <v>738801</v>
          </cell>
          <cell r="O74">
            <v>513950</v>
          </cell>
          <cell r="P74">
            <v>18417684</v>
          </cell>
          <cell r="Q74">
            <v>5217605</v>
          </cell>
          <cell r="R74">
            <v>1313994</v>
          </cell>
          <cell r="S74">
            <v>17815</v>
          </cell>
          <cell r="T74">
            <v>127315</v>
          </cell>
          <cell r="U74" t="str">
            <v>DEFUNCT</v>
          </cell>
          <cell r="V74">
            <v>0</v>
          </cell>
          <cell r="W74">
            <v>17309668</v>
          </cell>
          <cell r="X74">
            <v>17309668</v>
          </cell>
          <cell r="Y74">
            <v>2399</v>
          </cell>
          <cell r="Z74">
            <v>-361444</v>
          </cell>
          <cell r="AA74">
            <v>2048011</v>
          </cell>
          <cell r="AB74">
            <v>4444509</v>
          </cell>
          <cell r="AC74">
            <v>1358</v>
          </cell>
          <cell r="AD74">
            <v>0</v>
          </cell>
          <cell r="AE74">
            <v>340109</v>
          </cell>
          <cell r="AF74">
            <v>90993</v>
          </cell>
          <cell r="AG74">
            <v>1067</v>
          </cell>
          <cell r="AH74">
            <v>44579</v>
          </cell>
          <cell r="AI74">
            <v>1027613</v>
          </cell>
          <cell r="AJ74">
            <v>19457342</v>
          </cell>
          <cell r="AK74">
            <v>1428274</v>
          </cell>
          <cell r="AL74">
            <v>0</v>
          </cell>
          <cell r="AM74">
            <v>3650423</v>
          </cell>
          <cell r="AN74">
            <v>14767261</v>
          </cell>
          <cell r="AO74">
            <v>513925</v>
          </cell>
          <cell r="AP74">
            <v>93268</v>
          </cell>
          <cell r="AQ74">
            <v>19021</v>
          </cell>
          <cell r="AR74">
            <v>419551</v>
          </cell>
          <cell r="AS74">
            <v>0</v>
          </cell>
          <cell r="AT74">
            <v>1738</v>
          </cell>
          <cell r="AU74">
            <v>490514</v>
          </cell>
          <cell r="AV74">
            <v>278082</v>
          </cell>
          <cell r="AW74">
            <v>130119</v>
          </cell>
          <cell r="AX74">
            <v>986919</v>
          </cell>
          <cell r="AY74">
            <v>1313994</v>
          </cell>
          <cell r="AZ74">
            <v>5217605</v>
          </cell>
          <cell r="BA74">
            <v>3834728</v>
          </cell>
          <cell r="BB74">
            <v>4286654</v>
          </cell>
          <cell r="BC74">
            <v>14767261</v>
          </cell>
          <cell r="BD74">
            <v>18417684</v>
          </cell>
          <cell r="BE74">
            <v>39134</v>
          </cell>
          <cell r="BF74">
            <v>2558</v>
          </cell>
          <cell r="BG74">
            <v>2556399</v>
          </cell>
          <cell r="BH74">
            <v>3539</v>
          </cell>
          <cell r="BI74">
            <v>1031</v>
          </cell>
          <cell r="BJ74">
            <v>371997</v>
          </cell>
          <cell r="BK74">
            <v>11722</v>
          </cell>
          <cell r="BL74">
            <v>93792</v>
          </cell>
          <cell r="BM74">
            <v>1068933</v>
          </cell>
          <cell r="BN74">
            <v>139265</v>
          </cell>
          <cell r="BO74">
            <v>15339</v>
          </cell>
          <cell r="BP74">
            <v>4067184</v>
          </cell>
          <cell r="BQ74">
            <v>456674</v>
          </cell>
          <cell r="BR74">
            <v>1836</v>
          </cell>
          <cell r="BU74">
            <v>268952</v>
          </cell>
          <cell r="BV74">
            <v>85962</v>
          </cell>
          <cell r="BW74">
            <v>0</v>
          </cell>
          <cell r="BX74">
            <v>79442</v>
          </cell>
          <cell r="BY74">
            <v>31238</v>
          </cell>
          <cell r="BZ74">
            <v>9.4011332785827975</v>
          </cell>
          <cell r="CA74">
            <v>7.2516746950500792</v>
          </cell>
          <cell r="CB74">
            <v>3.0354444282183728</v>
          </cell>
          <cell r="CC74">
            <v>6.6831553935425125</v>
          </cell>
          <cell r="CD74">
            <v>7.1344149459834361</v>
          </cell>
          <cell r="CE74">
            <v>23.244550583944829</v>
          </cell>
          <cell r="CF74">
            <v>3702</v>
          </cell>
          <cell r="CG74">
            <v>1328</v>
          </cell>
          <cell r="CH74">
            <v>112289</v>
          </cell>
          <cell r="CI74">
            <v>14814406.4</v>
          </cell>
          <cell r="CJ74">
            <v>18675972</v>
          </cell>
          <cell r="CK74">
            <v>508352.2</v>
          </cell>
          <cell r="CL74">
            <v>508388.2</v>
          </cell>
          <cell r="CM74">
            <v>-1.6378730696599009E-3</v>
          </cell>
          <cell r="CN74">
            <v>-8.765464113715371E-3</v>
          </cell>
          <cell r="CO74">
            <v>4.2435995417733352E-3</v>
          </cell>
          <cell r="CP74">
            <v>4.2354075420867332E-3</v>
          </cell>
          <cell r="CQ74">
            <v>2326</v>
          </cell>
        </row>
        <row r="75">
          <cell r="A75" t="str">
            <v>Dayton Power and Light Company_2005</v>
          </cell>
          <cell r="G75">
            <v>532121</v>
          </cell>
          <cell r="H75">
            <v>45810</v>
          </cell>
          <cell r="I75">
            <v>25035</v>
          </cell>
          <cell r="J75">
            <v>22158</v>
          </cell>
          <cell r="K75">
            <v>829</v>
          </cell>
          <cell r="L75">
            <v>0</v>
          </cell>
          <cell r="M75">
            <v>64092</v>
          </cell>
          <cell r="N75">
            <v>690045</v>
          </cell>
          <cell r="O75">
            <v>511624</v>
          </cell>
          <cell r="P75">
            <v>17906310</v>
          </cell>
          <cell r="Q75">
            <v>5519913</v>
          </cell>
          <cell r="R75">
            <v>1214745</v>
          </cell>
          <cell r="S75">
            <v>10594</v>
          </cell>
          <cell r="T75">
            <v>105025</v>
          </cell>
          <cell r="U75" t="str">
            <v>DEFUNCT</v>
          </cell>
          <cell r="V75">
            <v>0</v>
          </cell>
          <cell r="W75">
            <v>17275407</v>
          </cell>
          <cell r="X75">
            <v>17282724</v>
          </cell>
          <cell r="Y75">
            <v>2399</v>
          </cell>
          <cell r="Z75">
            <v>-180415</v>
          </cell>
          <cell r="AA75">
            <v>1947814</v>
          </cell>
          <cell r="AB75">
            <v>4111860</v>
          </cell>
          <cell r="AC75">
            <v>915</v>
          </cell>
          <cell r="AD75">
            <v>0</v>
          </cell>
          <cell r="AE75">
            <v>309714</v>
          </cell>
          <cell r="AF75">
            <v>76367</v>
          </cell>
          <cell r="AG75">
            <v>850</v>
          </cell>
          <cell r="AH75">
            <v>42108</v>
          </cell>
          <cell r="AI75">
            <v>1028846</v>
          </cell>
          <cell r="AJ75">
            <v>18947452</v>
          </cell>
          <cell r="AK75">
            <v>1437338</v>
          </cell>
          <cell r="AL75">
            <v>0</v>
          </cell>
          <cell r="AM75">
            <v>2716446</v>
          </cell>
          <cell r="AN75">
            <v>15189864</v>
          </cell>
          <cell r="AO75">
            <v>511595</v>
          </cell>
          <cell r="AP75">
            <v>88042</v>
          </cell>
          <cell r="AQ75">
            <v>15099</v>
          </cell>
          <cell r="AR75">
            <v>420762</v>
          </cell>
          <cell r="AS75">
            <v>0</v>
          </cell>
          <cell r="AT75">
            <v>1279</v>
          </cell>
          <cell r="AU75">
            <v>478226</v>
          </cell>
          <cell r="AV75">
            <v>247912</v>
          </cell>
          <cell r="AW75">
            <v>126506</v>
          </cell>
          <cell r="AX75">
            <v>934521</v>
          </cell>
          <cell r="AY75">
            <v>1214745</v>
          </cell>
          <cell r="AZ75">
            <v>5519913</v>
          </cell>
          <cell r="BA75">
            <v>3900545</v>
          </cell>
          <cell r="BB75">
            <v>4332068</v>
          </cell>
          <cell r="BC75">
            <v>15189864</v>
          </cell>
          <cell r="BD75">
            <v>17906310</v>
          </cell>
          <cell r="BE75">
            <v>50694</v>
          </cell>
          <cell r="BF75">
            <v>3194</v>
          </cell>
          <cell r="BG75">
            <v>2520546</v>
          </cell>
          <cell r="BH75">
            <v>4159</v>
          </cell>
          <cell r="BI75">
            <v>1166</v>
          </cell>
          <cell r="BJ75">
            <v>370131</v>
          </cell>
          <cell r="BK75">
            <v>3911</v>
          </cell>
          <cell r="BL75">
            <v>43216</v>
          </cell>
          <cell r="BM75">
            <v>986860</v>
          </cell>
          <cell r="BN75">
            <v>102600</v>
          </cell>
          <cell r="BO75">
            <v>8271</v>
          </cell>
          <cell r="BP75">
            <v>3944601</v>
          </cell>
          <cell r="BQ75">
            <v>454928</v>
          </cell>
          <cell r="BR75">
            <v>1845</v>
          </cell>
          <cell r="BU75">
            <v>273541</v>
          </cell>
          <cell r="BV75">
            <v>115617</v>
          </cell>
          <cell r="BW75">
            <v>0</v>
          </cell>
          <cell r="BX75">
            <v>111048</v>
          </cell>
          <cell r="BY75">
            <v>22987</v>
          </cell>
          <cell r="BZ75">
            <v>8.6636510394276147</v>
          </cell>
          <cell r="CA75">
            <v>6.3558297622511724</v>
          </cell>
          <cell r="CB75">
            <v>2.9202219355744186</v>
          </cell>
          <cell r="CC75">
            <v>6.1522670644055797</v>
          </cell>
          <cell r="CD75">
            <v>6.7838934989956057</v>
          </cell>
          <cell r="CE75">
            <v>21.739336239293021</v>
          </cell>
          <cell r="CF75">
            <v>3702</v>
          </cell>
          <cell r="CG75">
            <v>1251</v>
          </cell>
          <cell r="CH75">
            <v>103141</v>
          </cell>
          <cell r="CI75">
            <v>14753781</v>
          </cell>
          <cell r="CJ75">
            <v>18603399.800000001</v>
          </cell>
          <cell r="CK75">
            <v>505667.6</v>
          </cell>
          <cell r="CL75">
            <v>505708.6</v>
          </cell>
          <cell r="CM75">
            <v>9.8393502709899217E-3</v>
          </cell>
          <cell r="CN75">
            <v>-1.6505736241728686E-3</v>
          </cell>
          <cell r="CO75">
            <v>4.3939656108129554E-3</v>
          </cell>
          <cell r="CP75">
            <v>4.3852855042134653E-3</v>
          </cell>
          <cell r="CQ75">
            <v>3828</v>
          </cell>
        </row>
        <row r="76">
          <cell r="A76" t="str">
            <v>Dayton Power and Light Company_2004</v>
          </cell>
          <cell r="G76">
            <v>465522</v>
          </cell>
          <cell r="H76">
            <v>14972</v>
          </cell>
          <cell r="I76">
            <v>22413</v>
          </cell>
          <cell r="J76">
            <v>24668</v>
          </cell>
          <cell r="K76">
            <v>1017</v>
          </cell>
          <cell r="L76">
            <v>0</v>
          </cell>
          <cell r="M76">
            <v>93802</v>
          </cell>
          <cell r="N76">
            <v>622394</v>
          </cell>
          <cell r="O76">
            <v>507796</v>
          </cell>
          <cell r="P76">
            <v>18464710</v>
          </cell>
          <cell r="Q76">
            <v>5140258</v>
          </cell>
          <cell r="R76">
            <v>1161751</v>
          </cell>
          <cell r="S76">
            <v>12914</v>
          </cell>
          <cell r="T76">
            <v>105043</v>
          </cell>
          <cell r="U76" t="str">
            <v>DEFUNCT</v>
          </cell>
          <cell r="V76">
            <v>0</v>
          </cell>
          <cell r="W76">
            <v>16786411</v>
          </cell>
          <cell r="X76">
            <v>16787022</v>
          </cell>
          <cell r="Y76">
            <v>2399</v>
          </cell>
          <cell r="Z76">
            <v>-89485</v>
          </cell>
          <cell r="AA76">
            <v>1843139</v>
          </cell>
          <cell r="AB76">
            <v>3937636</v>
          </cell>
          <cell r="AC76">
            <v>268</v>
          </cell>
          <cell r="AD76">
            <v>0</v>
          </cell>
          <cell r="AE76">
            <v>251550</v>
          </cell>
          <cell r="AF76">
            <v>68333</v>
          </cell>
          <cell r="AG76">
            <v>1295</v>
          </cell>
          <cell r="AH76">
            <v>11331</v>
          </cell>
          <cell r="AI76">
            <v>1038549</v>
          </cell>
          <cell r="AJ76">
            <v>19515576</v>
          </cell>
          <cell r="AK76">
            <v>1406540</v>
          </cell>
          <cell r="AL76">
            <v>0</v>
          </cell>
          <cell r="AM76">
            <v>3747518</v>
          </cell>
          <cell r="AN76">
            <v>14717192</v>
          </cell>
          <cell r="AO76">
            <v>507757</v>
          </cell>
          <cell r="AP76">
            <v>81698</v>
          </cell>
          <cell r="AQ76">
            <v>15050</v>
          </cell>
          <cell r="AR76">
            <v>353504</v>
          </cell>
          <cell r="AS76">
            <v>0</v>
          </cell>
          <cell r="AT76">
            <v>626</v>
          </cell>
          <cell r="AU76">
            <v>449411</v>
          </cell>
          <cell r="AV76">
            <v>239952</v>
          </cell>
          <cell r="AW76">
            <v>128059</v>
          </cell>
          <cell r="AX76">
            <v>898046</v>
          </cell>
          <cell r="AY76">
            <v>1161751</v>
          </cell>
          <cell r="AZ76">
            <v>5140258</v>
          </cell>
          <cell r="BA76">
            <v>3777032</v>
          </cell>
          <cell r="BB76">
            <v>4393362</v>
          </cell>
          <cell r="BC76">
            <v>14717192</v>
          </cell>
          <cell r="BD76">
            <v>18464710</v>
          </cell>
          <cell r="BE76">
            <v>165750</v>
          </cell>
          <cell r="BF76">
            <v>15410</v>
          </cell>
          <cell r="BG76">
            <v>2486897</v>
          </cell>
          <cell r="BH76">
            <v>2903</v>
          </cell>
          <cell r="BI76">
            <v>267</v>
          </cell>
          <cell r="BJ76">
            <v>366308</v>
          </cell>
          <cell r="BK76">
            <v>856</v>
          </cell>
          <cell r="BL76">
            <v>41413</v>
          </cell>
          <cell r="BM76">
            <v>947669</v>
          </cell>
          <cell r="BN76">
            <v>213415</v>
          </cell>
          <cell r="BO76">
            <v>16769</v>
          </cell>
          <cell r="BP76">
            <v>3863486</v>
          </cell>
          <cell r="BQ76">
            <v>452031</v>
          </cell>
          <cell r="BR76">
            <v>1856</v>
          </cell>
          <cell r="BU76">
            <v>264238</v>
          </cell>
          <cell r="BV76">
            <v>107366</v>
          </cell>
          <cell r="BW76">
            <v>0</v>
          </cell>
          <cell r="BX76">
            <v>101954</v>
          </cell>
          <cell r="BY76">
            <v>25685</v>
          </cell>
          <cell r="BZ76">
            <v>8.7429658200035867</v>
          </cell>
          <cell r="CA76">
            <v>6.3529247303173495</v>
          </cell>
          <cell r="CB76">
            <v>2.9148292355603749</v>
          </cell>
          <cell r="CC76">
            <v>6.1020200049031095</v>
          </cell>
          <cell r="CD76">
            <v>6.2917370486728466</v>
          </cell>
          <cell r="CE76">
            <v>23.562312406014716</v>
          </cell>
          <cell r="CF76">
            <v>3702</v>
          </cell>
          <cell r="CG76">
            <v>1313</v>
          </cell>
          <cell r="CH76">
            <v>96748</v>
          </cell>
          <cell r="CI76">
            <v>14631282.4</v>
          </cell>
          <cell r="CJ76">
            <v>18526720</v>
          </cell>
          <cell r="CK76">
            <v>502673.2</v>
          </cell>
          <cell r="CL76">
            <v>502717.8</v>
          </cell>
          <cell r="CM76">
            <v>1.9110115421632212E-3</v>
          </cell>
          <cell r="CN76">
            <v>1.0525430322592122E-2</v>
          </cell>
          <cell r="CO76">
            <v>4.4442062696279372E-3</v>
          </cell>
          <cell r="CP76">
            <v>4.4406245745927109E-3</v>
          </cell>
          <cell r="CQ76">
            <v>2428</v>
          </cell>
        </row>
        <row r="77">
          <cell r="A77" t="str">
            <v>Dayton Power and Light Company_2003</v>
          </cell>
          <cell r="G77">
            <v>403749</v>
          </cell>
          <cell r="H77">
            <v>4257</v>
          </cell>
          <cell r="I77">
            <v>21495</v>
          </cell>
          <cell r="J77">
            <v>24025</v>
          </cell>
          <cell r="K77">
            <v>600</v>
          </cell>
          <cell r="L77" t="str">
            <v>NA</v>
          </cell>
          <cell r="M77">
            <v>100123</v>
          </cell>
          <cell r="N77">
            <v>554249</v>
          </cell>
          <cell r="O77">
            <v>505368</v>
          </cell>
          <cell r="P77">
            <v>19344606</v>
          </cell>
          <cell r="Q77">
            <v>5070736</v>
          </cell>
          <cell r="R77">
            <v>978094</v>
          </cell>
          <cell r="S77">
            <v>12291</v>
          </cell>
          <cell r="T77">
            <v>92361</v>
          </cell>
          <cell r="U77" t="str">
            <v>DEFUNCT</v>
          </cell>
          <cell r="V77" t="str">
            <v>NA</v>
          </cell>
          <cell r="W77">
            <v>17605039</v>
          </cell>
          <cell r="X77">
            <v>17608961</v>
          </cell>
          <cell r="Y77">
            <v>2423</v>
          </cell>
          <cell r="Z77">
            <v>-100458</v>
          </cell>
          <cell r="AA77">
            <v>1745559</v>
          </cell>
          <cell r="AB77">
            <v>3863359</v>
          </cell>
          <cell r="AC77">
            <v>645</v>
          </cell>
          <cell r="AD77" t="str">
            <v>NA</v>
          </cell>
          <cell r="AE77">
            <v>230764</v>
          </cell>
          <cell r="AF77">
            <v>81659</v>
          </cell>
          <cell r="AG77">
            <v>728</v>
          </cell>
          <cell r="AH77">
            <v>365</v>
          </cell>
          <cell r="AI77">
            <v>1023635</v>
          </cell>
          <cell r="AJ77">
            <v>20380899</v>
          </cell>
          <cell r="AK77">
            <v>1409325</v>
          </cell>
          <cell r="AL77" t="str">
            <v>NA</v>
          </cell>
          <cell r="AM77">
            <v>4835683</v>
          </cell>
          <cell r="AN77">
            <v>14508923</v>
          </cell>
          <cell r="AO77">
            <v>505326</v>
          </cell>
          <cell r="AP77">
            <v>80169</v>
          </cell>
          <cell r="AQ77">
            <v>26686</v>
          </cell>
          <cell r="AR77">
            <v>308005</v>
          </cell>
          <cell r="AS77" t="str">
            <v>NA</v>
          </cell>
          <cell r="AT77">
            <v>829</v>
          </cell>
          <cell r="AU77">
            <v>366149</v>
          </cell>
          <cell r="AV77">
            <v>191881</v>
          </cell>
          <cell r="AW77">
            <v>113666</v>
          </cell>
          <cell r="AX77">
            <v>735862</v>
          </cell>
          <cell r="AY77">
            <v>978094</v>
          </cell>
          <cell r="AZ77">
            <v>5070736</v>
          </cell>
          <cell r="BA77">
            <v>3699183</v>
          </cell>
          <cell r="BB77">
            <v>4329679</v>
          </cell>
          <cell r="BC77">
            <v>14508923</v>
          </cell>
          <cell r="BD77">
            <v>19344606</v>
          </cell>
          <cell r="BE77">
            <v>57474</v>
          </cell>
          <cell r="BF77">
            <v>7609</v>
          </cell>
          <cell r="BG77">
            <v>2337045</v>
          </cell>
          <cell r="BH77">
            <v>-117</v>
          </cell>
          <cell r="BI77">
            <v>185</v>
          </cell>
          <cell r="BJ77">
            <v>363706</v>
          </cell>
          <cell r="BK77">
            <v>455</v>
          </cell>
          <cell r="BL77">
            <v>12511</v>
          </cell>
          <cell r="BM77">
            <v>903995</v>
          </cell>
          <cell r="BN77">
            <v>70068</v>
          </cell>
          <cell r="BO77">
            <v>8249</v>
          </cell>
          <cell r="BP77">
            <v>3664245</v>
          </cell>
          <cell r="BQ77">
            <v>449689</v>
          </cell>
          <cell r="BR77">
            <v>1881</v>
          </cell>
          <cell r="BU77" t="e">
            <v>#VALUE!</v>
          </cell>
          <cell r="BV77" t="e">
            <v>#VALUE!</v>
          </cell>
          <cell r="BW77" t="e">
            <v>#VALUE!</v>
          </cell>
          <cell r="BX77">
            <v>77241</v>
          </cell>
          <cell r="BY77" t="e">
            <v>#VALUE!</v>
          </cell>
          <cell r="BZ77">
            <v>7.2208255369634706</v>
          </cell>
          <cell r="CA77">
            <v>5.1871183447804556</v>
          </cell>
          <cell r="CB77">
            <v>2.6252754534458558</v>
          </cell>
          <cell r="CC77">
            <v>5.0717892706440031</v>
          </cell>
          <cell r="CD77">
            <v>5.0561588072664803</v>
          </cell>
          <cell r="CE77">
            <v>29.928989442732501</v>
          </cell>
          <cell r="CF77">
            <v>3702</v>
          </cell>
          <cell r="CG77">
            <v>1311</v>
          </cell>
          <cell r="CH77">
            <v>106855</v>
          </cell>
          <cell r="CI77">
            <v>14547114.800000001</v>
          </cell>
          <cell r="CJ77">
            <v>18207236.600000001</v>
          </cell>
          <cell r="CK77">
            <v>499538</v>
          </cell>
          <cell r="CL77">
            <v>499583.6</v>
          </cell>
          <cell r="CM77">
            <v>2.9562209779498971E-3</v>
          </cell>
          <cell r="CN77">
            <v>2.7786478706116391E-2</v>
          </cell>
          <cell r="CO77">
            <v>5.3262198369095071E-3</v>
          </cell>
          <cell r="CP77">
            <v>5.324952932203697E-3</v>
          </cell>
          <cell r="CQ77">
            <v>2165</v>
          </cell>
        </row>
        <row r="78">
          <cell r="A78" t="str">
            <v>Dayton Power and Light Company_2002</v>
          </cell>
          <cell r="G78">
            <v>393459</v>
          </cell>
          <cell r="H78">
            <v>3163</v>
          </cell>
          <cell r="I78">
            <v>19510</v>
          </cell>
          <cell r="J78">
            <v>26004</v>
          </cell>
          <cell r="K78">
            <v>527</v>
          </cell>
          <cell r="L78">
            <v>0</v>
          </cell>
          <cell r="M78">
            <v>41094</v>
          </cell>
          <cell r="N78">
            <v>483758</v>
          </cell>
          <cell r="O78">
            <v>503203</v>
          </cell>
          <cell r="P78">
            <v>19246550</v>
          </cell>
          <cell r="Q78">
            <v>5301821</v>
          </cell>
          <cell r="R78">
            <v>966367</v>
          </cell>
          <cell r="S78">
            <v>15007</v>
          </cell>
          <cell r="T78">
            <v>106777</v>
          </cell>
          <cell r="U78" t="str">
            <v>DEFUNCT</v>
          </cell>
          <cell r="V78">
            <v>0</v>
          </cell>
          <cell r="W78">
            <v>16524792</v>
          </cell>
          <cell r="X78">
            <v>16567575</v>
          </cell>
          <cell r="Y78">
            <v>2423</v>
          </cell>
          <cell r="Z78">
            <v>-135838</v>
          </cell>
          <cell r="AA78">
            <v>1745894</v>
          </cell>
          <cell r="AB78">
            <v>3769473</v>
          </cell>
          <cell r="AC78">
            <v>2365</v>
          </cell>
          <cell r="AD78">
            <v>0</v>
          </cell>
          <cell r="AE78">
            <v>208165</v>
          </cell>
          <cell r="AF78">
            <v>78743</v>
          </cell>
          <cell r="AG78">
            <v>728</v>
          </cell>
          <cell r="AH78">
            <v>116</v>
          </cell>
          <cell r="AI78">
            <v>1050512</v>
          </cell>
          <cell r="AJ78">
            <v>20309251</v>
          </cell>
          <cell r="AK78">
            <v>1405294</v>
          </cell>
          <cell r="AL78">
            <v>0</v>
          </cell>
          <cell r="AM78">
            <v>4357758</v>
          </cell>
          <cell r="AN78">
            <v>14888792</v>
          </cell>
          <cell r="AO78">
            <v>503158</v>
          </cell>
          <cell r="AP78">
            <v>81998</v>
          </cell>
          <cell r="AQ78">
            <v>8558</v>
          </cell>
          <cell r="AR78">
            <v>281261</v>
          </cell>
          <cell r="AS78">
            <v>0</v>
          </cell>
          <cell r="AT78">
            <v>2858</v>
          </cell>
          <cell r="AU78">
            <v>383683</v>
          </cell>
          <cell r="AV78">
            <v>207955</v>
          </cell>
          <cell r="AW78">
            <v>156062</v>
          </cell>
          <cell r="AX78">
            <v>813312</v>
          </cell>
          <cell r="AY78">
            <v>966367</v>
          </cell>
          <cell r="AZ78">
            <v>5301821</v>
          </cell>
          <cell r="BA78">
            <v>3709565</v>
          </cell>
          <cell r="BB78">
            <v>4472112</v>
          </cell>
          <cell r="BC78">
            <v>14888792</v>
          </cell>
          <cell r="BD78">
            <v>19246550</v>
          </cell>
          <cell r="BE78">
            <v>78985</v>
          </cell>
          <cell r="BF78">
            <v>12049</v>
          </cell>
          <cell r="BG78">
            <v>2287434</v>
          </cell>
          <cell r="BH78">
            <v>3164</v>
          </cell>
          <cell r="BI78">
            <v>626</v>
          </cell>
          <cell r="BJ78">
            <v>364009</v>
          </cell>
          <cell r="BK78">
            <v>1534</v>
          </cell>
          <cell r="BL78">
            <v>26759</v>
          </cell>
          <cell r="BM78">
            <v>891686</v>
          </cell>
          <cell r="BN78">
            <v>112013</v>
          </cell>
          <cell r="BO78">
            <v>14209</v>
          </cell>
          <cell r="BP78">
            <v>3602427</v>
          </cell>
          <cell r="BQ78">
            <v>447762</v>
          </cell>
          <cell r="BR78">
            <v>1909</v>
          </cell>
          <cell r="BU78">
            <v>165723</v>
          </cell>
          <cell r="BV78">
            <v>75424</v>
          </cell>
          <cell r="BW78">
            <v>0</v>
          </cell>
          <cell r="BX78">
            <v>73096</v>
          </cell>
          <cell r="BY78">
            <v>26531</v>
          </cell>
          <cell r="BZ78">
            <v>7.2368154262469444</v>
          </cell>
          <cell r="CA78">
            <v>5.6059133618092689</v>
          </cell>
          <cell r="CB78">
            <v>3.4896710994715696</v>
          </cell>
          <cell r="CC78">
            <v>5.4625788311100054</v>
          </cell>
          <cell r="CD78">
            <v>5.0209881771018701</v>
          </cell>
          <cell r="CE78">
            <v>26.559151440394796</v>
          </cell>
          <cell r="CF78">
            <v>3702</v>
          </cell>
          <cell r="CG78">
            <v>1341</v>
          </cell>
          <cell r="CH78">
            <v>90556</v>
          </cell>
          <cell r="CI78">
            <v>14510056.800000001</v>
          </cell>
          <cell r="CJ78">
            <v>17834595.399999999</v>
          </cell>
          <cell r="CK78">
            <v>495984.8</v>
          </cell>
          <cell r="CL78">
            <v>496030.6</v>
          </cell>
          <cell r="CM78">
            <v>7.7696048749491542E-3</v>
          </cell>
          <cell r="CN78">
            <v>1.9425132744240736E-2</v>
          </cell>
          <cell r="CO78">
            <v>6.3180504690147909E-3</v>
          </cell>
          <cell r="CP78">
            <v>6.3183001856648158E-3</v>
          </cell>
          <cell r="CQ78">
            <v>2651</v>
          </cell>
        </row>
        <row r="79">
          <cell r="A79" t="str">
            <v>Dayton Power and Light Company_2001</v>
          </cell>
          <cell r="G79">
            <v>439359</v>
          </cell>
          <cell r="H79">
            <v>4146</v>
          </cell>
          <cell r="I79">
            <v>22184</v>
          </cell>
          <cell r="J79">
            <v>27758</v>
          </cell>
          <cell r="K79">
            <v>2206</v>
          </cell>
          <cell r="L79">
            <v>0</v>
          </cell>
          <cell r="M79">
            <v>35664</v>
          </cell>
          <cell r="N79">
            <v>531318</v>
          </cell>
          <cell r="O79">
            <v>500552</v>
          </cell>
          <cell r="P79">
            <v>18054823</v>
          </cell>
          <cell r="Q79">
            <v>4909198</v>
          </cell>
          <cell r="R79">
            <v>1078383</v>
          </cell>
          <cell r="S79">
            <v>18659</v>
          </cell>
          <cell r="T79">
            <v>129024</v>
          </cell>
          <cell r="U79" t="str">
            <v>DEFUNCT</v>
          </cell>
          <cell r="V79">
            <v>0</v>
          </cell>
          <cell r="W79">
            <v>16708418</v>
          </cell>
          <cell r="X79">
            <v>16749216</v>
          </cell>
          <cell r="Y79">
            <v>2422</v>
          </cell>
          <cell r="Z79">
            <v>-166525</v>
          </cell>
          <cell r="AA79">
            <v>1652431</v>
          </cell>
          <cell r="AB79">
            <v>3671889</v>
          </cell>
          <cell r="AC79">
            <v>4268</v>
          </cell>
          <cell r="AD79">
            <v>0</v>
          </cell>
          <cell r="AE79">
            <v>223410</v>
          </cell>
          <cell r="AF79">
            <v>61892</v>
          </cell>
          <cell r="AG79">
            <v>788</v>
          </cell>
          <cell r="AH79">
            <v>788</v>
          </cell>
          <cell r="AI79">
            <v>1035850</v>
          </cell>
          <cell r="AJ79">
            <v>19103885</v>
          </cell>
          <cell r="AK79">
            <v>1368879</v>
          </cell>
          <cell r="AL79">
            <v>0</v>
          </cell>
          <cell r="AM79">
            <v>3590689</v>
          </cell>
          <cell r="AN79">
            <v>14464134</v>
          </cell>
          <cell r="AO79">
            <v>500502</v>
          </cell>
          <cell r="AP79">
            <v>90130</v>
          </cell>
          <cell r="AQ79">
            <v>10339</v>
          </cell>
          <cell r="AR79">
            <v>302136</v>
          </cell>
          <cell r="AS79">
            <v>0</v>
          </cell>
          <cell r="AT79">
            <v>5114</v>
          </cell>
          <cell r="AU79">
            <v>392386</v>
          </cell>
          <cell r="AV79">
            <v>229440</v>
          </cell>
          <cell r="AW79">
            <v>184156</v>
          </cell>
          <cell r="AX79">
            <v>878229</v>
          </cell>
          <cell r="AY79">
            <v>1078383</v>
          </cell>
          <cell r="AZ79">
            <v>4909198</v>
          </cell>
          <cell r="BA79">
            <v>3617892</v>
          </cell>
          <cell r="BB79">
            <v>4568165</v>
          </cell>
          <cell r="BC79">
            <v>14464134</v>
          </cell>
          <cell r="BD79">
            <v>18054823</v>
          </cell>
          <cell r="BE79">
            <v>4789</v>
          </cell>
          <cell r="BF79">
            <v>2644</v>
          </cell>
          <cell r="BG79">
            <v>2214343</v>
          </cell>
          <cell r="BH79">
            <v>23893</v>
          </cell>
          <cell r="BI79">
            <v>1474</v>
          </cell>
          <cell r="BJ79">
            <v>361471</v>
          </cell>
          <cell r="BK79">
            <v>1438</v>
          </cell>
          <cell r="BL79">
            <v>41834</v>
          </cell>
          <cell r="BM79">
            <v>865244</v>
          </cell>
          <cell r="BN79">
            <v>91017</v>
          </cell>
          <cell r="BO79">
            <v>5910</v>
          </cell>
          <cell r="BP79">
            <v>3515901</v>
          </cell>
          <cell r="BQ79">
            <v>445668</v>
          </cell>
          <cell r="BR79">
            <v>1923</v>
          </cell>
          <cell r="BU79">
            <v>173828</v>
          </cell>
          <cell r="BV79">
            <v>81869</v>
          </cell>
          <cell r="BW79">
            <v>0</v>
          </cell>
          <cell r="BX79">
            <v>78726</v>
          </cell>
          <cell r="BY79">
            <v>29964</v>
          </cell>
          <cell r="BZ79">
            <v>7.9928737850866884</v>
          </cell>
          <cell r="CA79">
            <v>6.3418145151928247</v>
          </cell>
          <cell r="CB79">
            <v>4.0312904634574274</v>
          </cell>
          <cell r="CC79">
            <v>6.0717703527912557</v>
          </cell>
          <cell r="CD79">
            <v>5.9728251005285404</v>
          </cell>
          <cell r="CE79">
            <v>23.531938559862315</v>
          </cell>
          <cell r="CF79">
            <v>3702</v>
          </cell>
          <cell r="CG79">
            <v>1539</v>
          </cell>
          <cell r="CH79">
            <v>100469</v>
          </cell>
          <cell r="CI79">
            <v>14387408.6</v>
          </cell>
          <cell r="CJ79">
            <v>17307276.199999999</v>
          </cell>
          <cell r="CK79">
            <v>491735.8</v>
          </cell>
          <cell r="CL79">
            <v>491780.2</v>
          </cell>
          <cell r="CM79">
            <v>2.6281905014651219E-3</v>
          </cell>
          <cell r="CN79">
            <v>1.6822063300995227E-2</v>
          </cell>
          <cell r="CO79">
            <v>7.598320823125837E-3</v>
          </cell>
          <cell r="CP79">
            <v>7.6025618965660513E-3</v>
          </cell>
          <cell r="CQ79">
            <v>3882</v>
          </cell>
        </row>
        <row r="80">
          <cell r="A80" t="str">
            <v>Dayton Power and Light Company_2000</v>
          </cell>
          <cell r="G80">
            <v>343512</v>
          </cell>
          <cell r="H80">
            <v>4010</v>
          </cell>
          <cell r="I80">
            <v>23561</v>
          </cell>
          <cell r="J80">
            <v>24435</v>
          </cell>
          <cell r="K80">
            <v>9569</v>
          </cell>
          <cell r="L80">
            <v>0</v>
          </cell>
          <cell r="M80">
            <v>46895</v>
          </cell>
          <cell r="N80">
            <v>451982</v>
          </cell>
          <cell r="O80">
            <v>496670</v>
          </cell>
          <cell r="P80">
            <v>17522911</v>
          </cell>
          <cell r="Q80">
            <v>4816187</v>
          </cell>
          <cell r="R80">
            <v>1095411</v>
          </cell>
          <cell r="S80">
            <v>14642</v>
          </cell>
          <cell r="T80">
            <v>84150</v>
          </cell>
          <cell r="U80" t="str">
            <v>DEFUNCT</v>
          </cell>
          <cell r="V80">
            <v>0</v>
          </cell>
          <cell r="W80">
            <v>17053159</v>
          </cell>
          <cell r="X80">
            <v>17131624</v>
          </cell>
          <cell r="Y80">
            <v>2387</v>
          </cell>
          <cell r="Z80">
            <v>-119950</v>
          </cell>
          <cell r="AA80">
            <v>1548436</v>
          </cell>
          <cell r="AB80">
            <v>3509145</v>
          </cell>
          <cell r="AC80">
            <v>4463</v>
          </cell>
          <cell r="AD80">
            <v>0</v>
          </cell>
          <cell r="AE80">
            <v>192485</v>
          </cell>
          <cell r="AF80">
            <v>77157</v>
          </cell>
          <cell r="AG80">
            <v>723</v>
          </cell>
          <cell r="AH80">
            <v>0</v>
          </cell>
          <cell r="AI80">
            <v>1266884</v>
          </cell>
          <cell r="AJ80">
            <v>18806408</v>
          </cell>
          <cell r="AK80">
            <v>1370841</v>
          </cell>
          <cell r="AL80">
            <v>355</v>
          </cell>
          <cell r="AM80">
            <v>2945540</v>
          </cell>
          <cell r="AN80">
            <v>14577371</v>
          </cell>
          <cell r="AO80">
            <v>496623</v>
          </cell>
          <cell r="AP80">
            <v>106577</v>
          </cell>
          <cell r="AQ80">
            <v>4386</v>
          </cell>
          <cell r="AR80">
            <v>250456</v>
          </cell>
          <cell r="AS80">
            <v>0</v>
          </cell>
          <cell r="AT80">
            <v>6309</v>
          </cell>
          <cell r="AU80">
            <v>422733</v>
          </cell>
          <cell r="AV80">
            <v>245097</v>
          </cell>
          <cell r="AW80">
            <v>236670</v>
          </cell>
          <cell r="AX80">
            <v>983083</v>
          </cell>
          <cell r="AY80">
            <v>1095411</v>
          </cell>
          <cell r="AZ80">
            <v>4816187</v>
          </cell>
          <cell r="BA80">
            <v>3539439</v>
          </cell>
          <cell r="BB80">
            <v>4850549</v>
          </cell>
          <cell r="BC80">
            <v>14577371</v>
          </cell>
          <cell r="BD80">
            <v>17522911</v>
          </cell>
          <cell r="BE80">
            <v>21202</v>
          </cell>
          <cell r="BF80">
            <v>4788</v>
          </cell>
          <cell r="BG80">
            <v>2212198</v>
          </cell>
          <cell r="BH80">
            <v>2947</v>
          </cell>
          <cell r="BI80">
            <v>586</v>
          </cell>
          <cell r="BJ80">
            <v>330627</v>
          </cell>
          <cell r="BK80">
            <v>7170</v>
          </cell>
          <cell r="BL80">
            <v>25959</v>
          </cell>
          <cell r="BM80">
            <v>833278</v>
          </cell>
          <cell r="BN80">
            <v>51143</v>
          </cell>
          <cell r="BO80">
            <v>12615</v>
          </cell>
          <cell r="BP80">
            <v>3430797</v>
          </cell>
          <cell r="BQ80">
            <v>442856</v>
          </cell>
          <cell r="BR80">
            <v>1926</v>
          </cell>
          <cell r="BU80">
            <v>170161</v>
          </cell>
          <cell r="BV80">
            <v>61691</v>
          </cell>
          <cell r="BW80">
            <v>0</v>
          </cell>
          <cell r="BX80">
            <v>57971</v>
          </cell>
          <cell r="BY80">
            <v>34004</v>
          </cell>
          <cell r="BZ80">
            <v>8.7773377570264604</v>
          </cell>
          <cell r="CA80">
            <v>6.9247414632657884</v>
          </cell>
          <cell r="CB80">
            <v>4.8792415044152735</v>
          </cell>
          <cell r="CC80">
            <v>6.743897785135605</v>
          </cell>
          <cell r="CD80">
            <v>6.2513072171627195</v>
          </cell>
          <cell r="CE80">
            <v>98.18797921510739</v>
          </cell>
          <cell r="CF80">
            <v>3702</v>
          </cell>
          <cell r="CG80">
            <v>1666</v>
          </cell>
          <cell r="CH80">
            <v>110963</v>
          </cell>
          <cell r="CI80">
            <v>14347739.4</v>
          </cell>
          <cell r="CJ80">
            <v>16959614.399999999</v>
          </cell>
          <cell r="CK80">
            <v>487096.8</v>
          </cell>
          <cell r="CL80">
            <v>487136.4</v>
          </cell>
          <cell r="CM80">
            <v>4.3305843126204557E-3</v>
          </cell>
          <cell r="CN80">
            <v>1.4368549500816341E-2</v>
          </cell>
          <cell r="CO80">
            <v>7.9658190907576643E-3</v>
          </cell>
          <cell r="CP80">
            <v>7.9739158949450051E-3</v>
          </cell>
          <cell r="CQ80" t="str">
            <v>NA</v>
          </cell>
        </row>
        <row r="81">
          <cell r="A81" t="str">
            <v>Detroit Edison Company_2010</v>
          </cell>
          <cell r="G81">
            <v>1703034</v>
          </cell>
          <cell r="H81">
            <v>316843</v>
          </cell>
          <cell r="I81">
            <v>256031</v>
          </cell>
          <cell r="J81">
            <v>145028</v>
          </cell>
          <cell r="K81">
            <v>77550</v>
          </cell>
          <cell r="L81">
            <v>1109</v>
          </cell>
          <cell r="M81">
            <v>408097</v>
          </cell>
          <cell r="N81">
            <v>2919194</v>
          </cell>
          <cell r="O81">
            <v>2119752</v>
          </cell>
          <cell r="P81">
            <v>50577320</v>
          </cell>
          <cell r="Q81">
            <v>15726131</v>
          </cell>
          <cell r="R81">
            <v>4578714</v>
          </cell>
          <cell r="S81">
            <v>57955</v>
          </cell>
          <cell r="T81">
            <v>347821</v>
          </cell>
          <cell r="U81" t="str">
            <v>DEFUNCT</v>
          </cell>
          <cell r="V81">
            <v>7737954</v>
          </cell>
          <cell r="W81">
            <v>40090581</v>
          </cell>
          <cell r="X81">
            <v>47170784</v>
          </cell>
          <cell r="Z81">
            <v>-594804</v>
          </cell>
          <cell r="AA81">
            <v>6313021</v>
          </cell>
          <cell r="AB81">
            <v>15641616</v>
          </cell>
          <cell r="AC81">
            <v>16573</v>
          </cell>
          <cell r="AD81">
            <v>43099</v>
          </cell>
          <cell r="AE81">
            <v>855632</v>
          </cell>
          <cell r="AF81">
            <v>512192</v>
          </cell>
          <cell r="AG81">
            <v>0</v>
          </cell>
          <cell r="AH81">
            <v>306487</v>
          </cell>
          <cell r="AI81">
            <v>3016822</v>
          </cell>
          <cell r="AJ81">
            <v>53799733</v>
          </cell>
          <cell r="AK81">
            <v>340274</v>
          </cell>
          <cell r="AL81">
            <v>0</v>
          </cell>
          <cell r="AM81">
            <v>7746111</v>
          </cell>
          <cell r="AN81">
            <v>42831209</v>
          </cell>
          <cell r="AO81">
            <v>2119747</v>
          </cell>
          <cell r="AP81">
            <v>623442</v>
          </cell>
          <cell r="AQ81">
            <v>228597</v>
          </cell>
          <cell r="AR81">
            <v>1124892</v>
          </cell>
          <cell r="AS81">
            <v>198472</v>
          </cell>
          <cell r="AT81">
            <v>21496</v>
          </cell>
          <cell r="AU81">
            <v>1976961</v>
          </cell>
          <cell r="AV81">
            <v>1539218</v>
          </cell>
          <cell r="AW81">
            <v>648357</v>
          </cell>
          <cell r="AX81">
            <v>4224641</v>
          </cell>
          <cell r="AY81">
            <v>4578714</v>
          </cell>
          <cell r="AZ81">
            <v>15726131</v>
          </cell>
          <cell r="BA81">
            <v>16565482</v>
          </cell>
          <cell r="BB81">
            <v>10199322</v>
          </cell>
          <cell r="BC81">
            <v>42831209</v>
          </cell>
          <cell r="BD81">
            <v>50577320</v>
          </cell>
          <cell r="BE81">
            <v>185425</v>
          </cell>
          <cell r="BF81">
            <v>31309</v>
          </cell>
          <cell r="BG81">
            <v>7576669</v>
          </cell>
          <cell r="BH81">
            <v>3075</v>
          </cell>
          <cell r="BI81">
            <v>39</v>
          </cell>
          <cell r="BJ81">
            <v>88542</v>
          </cell>
          <cell r="BK81">
            <v>52389</v>
          </cell>
          <cell r="BL81">
            <v>301289</v>
          </cell>
          <cell r="BM81">
            <v>6056464</v>
          </cell>
          <cell r="BN81">
            <v>565777</v>
          </cell>
          <cell r="BO81">
            <v>158253</v>
          </cell>
          <cell r="BP81">
            <v>15041517</v>
          </cell>
          <cell r="BQ81">
            <v>1922753</v>
          </cell>
          <cell r="BR81">
            <v>839</v>
          </cell>
          <cell r="BU81">
            <v>1656069</v>
          </cell>
          <cell r="BV81">
            <v>439909</v>
          </cell>
          <cell r="BW81">
            <v>155373</v>
          </cell>
          <cell r="BX81">
            <v>269260</v>
          </cell>
          <cell r="BY81">
            <v>223687</v>
          </cell>
          <cell r="BZ81">
            <v>12.571184864223756</v>
          </cell>
          <cell r="CA81">
            <v>9.2917187679778959</v>
          </cell>
          <cell r="CB81">
            <v>6.3568637209414511</v>
          </cell>
          <cell r="CC81">
            <v>9.8634642790494187</v>
          </cell>
          <cell r="CD81">
            <v>9.0528996000578914</v>
          </cell>
          <cell r="CE81">
            <v>40.949635094046059</v>
          </cell>
          <cell r="CF81">
            <v>7429</v>
          </cell>
          <cell r="CG81">
            <v>4674</v>
          </cell>
          <cell r="CH81">
            <v>852039</v>
          </cell>
          <cell r="CI81">
            <v>46083609.799999997</v>
          </cell>
          <cell r="CJ81">
            <v>53026921.600000001</v>
          </cell>
          <cell r="CK81">
            <v>2146996.6</v>
          </cell>
          <cell r="CL81">
            <v>2147001.6</v>
          </cell>
          <cell r="CM81">
            <v>-1.9875924117753963E-2</v>
          </cell>
          <cell r="CN81">
            <v>-1.0882082702379337E-2</v>
          </cell>
          <cell r="CO81">
            <v>-4.5332395721678909E-3</v>
          </cell>
          <cell r="CP81">
            <v>-4.5332290238577766E-3</v>
          </cell>
          <cell r="CQ81" t="str">
            <v>NA</v>
          </cell>
        </row>
        <row r="82">
          <cell r="A82" t="str">
            <v>Detroit Edison Company_2009</v>
          </cell>
          <cell r="G82">
            <v>1602729</v>
          </cell>
          <cell r="H82">
            <v>277167</v>
          </cell>
          <cell r="I82">
            <v>220035</v>
          </cell>
          <cell r="J82">
            <v>154861</v>
          </cell>
          <cell r="K82">
            <v>72673</v>
          </cell>
          <cell r="L82">
            <v>1344</v>
          </cell>
          <cell r="M82">
            <v>405721</v>
          </cell>
          <cell r="N82">
            <v>2746770</v>
          </cell>
          <cell r="O82">
            <v>2133006</v>
          </cell>
          <cell r="P82">
            <v>51132499</v>
          </cell>
          <cell r="Q82">
            <v>14625206</v>
          </cell>
          <cell r="R82">
            <v>4424983</v>
          </cell>
          <cell r="S82">
            <v>77755</v>
          </cell>
          <cell r="T82">
            <v>262695</v>
          </cell>
          <cell r="U82" t="str">
            <v>DEFUNCT</v>
          </cell>
          <cell r="V82">
            <v>7405908</v>
          </cell>
          <cell r="W82">
            <v>41128999</v>
          </cell>
          <cell r="X82">
            <v>48000548</v>
          </cell>
          <cell r="Z82">
            <v>-1401614</v>
          </cell>
          <cell r="AA82">
            <v>6058524</v>
          </cell>
          <cell r="AB82">
            <v>15062432</v>
          </cell>
          <cell r="AC82">
            <v>9061</v>
          </cell>
          <cell r="AD82">
            <v>37541</v>
          </cell>
          <cell r="AE82">
            <v>824633</v>
          </cell>
          <cell r="AF82">
            <v>515187</v>
          </cell>
          <cell r="AG82">
            <v>26</v>
          </cell>
          <cell r="AH82">
            <v>267056</v>
          </cell>
          <cell r="AI82">
            <v>3148764</v>
          </cell>
          <cell r="AJ82">
            <v>54495844</v>
          </cell>
          <cell r="AK82">
            <v>378819</v>
          </cell>
          <cell r="AL82">
            <v>0</v>
          </cell>
          <cell r="AM82">
            <v>8005797</v>
          </cell>
          <cell r="AN82">
            <v>43126702</v>
          </cell>
          <cell r="AO82">
            <v>2133001</v>
          </cell>
          <cell r="AP82">
            <v>599463</v>
          </cell>
          <cell r="AQ82">
            <v>235590</v>
          </cell>
          <cell r="AR82">
            <v>1140411</v>
          </cell>
          <cell r="AS82">
            <v>175918</v>
          </cell>
          <cell r="AT82">
            <v>14304</v>
          </cell>
          <cell r="AU82">
            <v>1753736</v>
          </cell>
          <cell r="AV82">
            <v>1616964</v>
          </cell>
          <cell r="AW82">
            <v>687474</v>
          </cell>
          <cell r="AX82">
            <v>4114806</v>
          </cell>
          <cell r="AY82">
            <v>4424983</v>
          </cell>
          <cell r="AZ82">
            <v>14625206</v>
          </cell>
          <cell r="BA82">
            <v>18190402</v>
          </cell>
          <cell r="BB82">
            <v>9932275</v>
          </cell>
          <cell r="BC82">
            <v>43126702</v>
          </cell>
          <cell r="BD82">
            <v>51132499</v>
          </cell>
          <cell r="BE82">
            <v>871362</v>
          </cell>
          <cell r="BF82">
            <v>53153</v>
          </cell>
          <cell r="BG82">
            <v>7376539</v>
          </cell>
          <cell r="BH82">
            <v>18065</v>
          </cell>
          <cell r="BI82">
            <v>1119</v>
          </cell>
          <cell r="BJ82">
            <v>85507</v>
          </cell>
          <cell r="BK82">
            <v>52010</v>
          </cell>
          <cell r="BL82">
            <v>324094</v>
          </cell>
          <cell r="BM82">
            <v>5807704</v>
          </cell>
          <cell r="BN82">
            <v>1337548</v>
          </cell>
          <cell r="BO82">
            <v>160242</v>
          </cell>
          <cell r="BP82">
            <v>14588656</v>
          </cell>
          <cell r="BQ82">
            <v>1932344</v>
          </cell>
          <cell r="BR82">
            <v>995</v>
          </cell>
          <cell r="BU82">
            <v>1612814</v>
          </cell>
          <cell r="BV82">
            <v>468773</v>
          </cell>
          <cell r="BW82">
            <v>138377</v>
          </cell>
          <cell r="BX82">
            <v>315778</v>
          </cell>
          <cell r="BY82">
            <v>228878</v>
          </cell>
          <cell r="BZ82">
            <v>11.991188363432283</v>
          </cell>
          <cell r="CA82">
            <v>8.8891053644663813</v>
          </cell>
          <cell r="CB82">
            <v>6.9216166487536848</v>
          </cell>
          <cell r="CC82">
            <v>9.541202570973315</v>
          </cell>
          <cell r="CD82">
            <v>8.653954112432487</v>
          </cell>
          <cell r="CE82">
            <v>42.600076655661731</v>
          </cell>
          <cell r="CF82">
            <v>7429</v>
          </cell>
          <cell r="CG82">
            <v>4674</v>
          </cell>
          <cell r="CH82">
            <v>835053</v>
          </cell>
          <cell r="CI82">
            <v>46544771.399999999</v>
          </cell>
          <cell r="CJ82">
            <v>53333238.399999999</v>
          </cell>
          <cell r="CK82">
            <v>2154687.4</v>
          </cell>
          <cell r="CL82">
            <v>2154692.4</v>
          </cell>
          <cell r="CM82">
            <v>-9.0706798426857249E-3</v>
          </cell>
          <cell r="CN82">
            <v>-3.7759636436111021E-3</v>
          </cell>
          <cell r="CO82">
            <v>-2.3462624102342788E-3</v>
          </cell>
          <cell r="CP82">
            <v>-2.346256948929426E-3</v>
          </cell>
          <cell r="CQ82" t="str">
            <v>NA</v>
          </cell>
        </row>
        <row r="83">
          <cell r="A83" t="str">
            <v>Detroit Edison Company_2008</v>
          </cell>
          <cell r="G83">
            <v>1891829</v>
          </cell>
          <cell r="H83">
            <v>274068</v>
          </cell>
          <cell r="I83">
            <v>243484</v>
          </cell>
          <cell r="J83">
            <v>163225</v>
          </cell>
          <cell r="K83">
            <v>61281</v>
          </cell>
          <cell r="L83">
            <v>2489</v>
          </cell>
          <cell r="M83">
            <v>424738</v>
          </cell>
          <cell r="N83">
            <v>3071165</v>
          </cell>
          <cell r="O83">
            <v>2150426</v>
          </cell>
          <cell r="P83">
            <v>54299237</v>
          </cell>
          <cell r="Q83">
            <v>15492548</v>
          </cell>
          <cell r="R83">
            <v>4624379</v>
          </cell>
          <cell r="S83">
            <v>86998</v>
          </cell>
          <cell r="T83">
            <v>506251</v>
          </cell>
          <cell r="U83" t="str">
            <v>DEFUNCT</v>
          </cell>
          <cell r="V83">
            <v>9613406</v>
          </cell>
          <cell r="W83">
            <v>41662075</v>
          </cell>
          <cell r="X83">
            <v>50868069</v>
          </cell>
          <cell r="Z83">
            <v>-798473</v>
          </cell>
          <cell r="AA83">
            <v>5784541</v>
          </cell>
          <cell r="AB83">
            <v>14591207</v>
          </cell>
          <cell r="AC83">
            <v>16614</v>
          </cell>
          <cell r="AD83">
            <v>39950</v>
          </cell>
          <cell r="AE83">
            <v>888803</v>
          </cell>
          <cell r="AF83">
            <v>517715</v>
          </cell>
          <cell r="AG83">
            <v>-662</v>
          </cell>
          <cell r="AH83">
            <v>263881</v>
          </cell>
          <cell r="AI83">
            <v>3225709</v>
          </cell>
          <cell r="AJ83">
            <v>57744771</v>
          </cell>
          <cell r="AK83">
            <v>392690</v>
          </cell>
          <cell r="AL83">
            <v>0</v>
          </cell>
          <cell r="AM83">
            <v>6407428</v>
          </cell>
          <cell r="AN83">
            <v>47891809</v>
          </cell>
          <cell r="AO83">
            <v>2150421</v>
          </cell>
          <cell r="AP83">
            <v>614026</v>
          </cell>
          <cell r="AQ83">
            <v>200291</v>
          </cell>
          <cell r="AR83">
            <v>1176487</v>
          </cell>
          <cell r="AS83">
            <v>177803</v>
          </cell>
          <cell r="AT83">
            <v>21830</v>
          </cell>
          <cell r="AU83">
            <v>1669451</v>
          </cell>
          <cell r="AV83">
            <v>1682491</v>
          </cell>
          <cell r="AW83">
            <v>848129</v>
          </cell>
          <cell r="AX83">
            <v>4256877</v>
          </cell>
          <cell r="AY83">
            <v>4624379</v>
          </cell>
          <cell r="AZ83">
            <v>15492548</v>
          </cell>
          <cell r="BA83">
            <v>18912717</v>
          </cell>
          <cell r="BB83">
            <v>13093854</v>
          </cell>
          <cell r="BC83">
            <v>47891809</v>
          </cell>
          <cell r="BD83">
            <v>54299237</v>
          </cell>
          <cell r="BE83">
            <v>180620</v>
          </cell>
          <cell r="BF83">
            <v>52731</v>
          </cell>
          <cell r="BG83">
            <v>6522586</v>
          </cell>
          <cell r="BH83">
            <v>16001</v>
          </cell>
          <cell r="BI83">
            <v>911</v>
          </cell>
          <cell r="BJ83">
            <v>68561</v>
          </cell>
          <cell r="BK83">
            <v>108009</v>
          </cell>
          <cell r="BL83">
            <v>370791</v>
          </cell>
          <cell r="BM83">
            <v>5535202</v>
          </cell>
          <cell r="BN83">
            <v>749687</v>
          </cell>
          <cell r="BO83">
            <v>224277</v>
          </cell>
          <cell r="BP83">
            <v>13376307</v>
          </cell>
          <cell r="BQ83">
            <v>1950805</v>
          </cell>
          <cell r="BR83">
            <v>1030</v>
          </cell>
          <cell r="BU83">
            <v>1620209</v>
          </cell>
          <cell r="BV83">
            <v>440873</v>
          </cell>
          <cell r="BW83">
            <v>137853</v>
          </cell>
          <cell r="BX83">
            <v>287684</v>
          </cell>
          <cell r="BY83">
            <v>226995</v>
          </cell>
          <cell r="BZ83">
            <v>10.77583235501352</v>
          </cell>
          <cell r="CA83">
            <v>8.8960829900854534</v>
          </cell>
          <cell r="CB83">
            <v>6.4773060704663425</v>
          </cell>
          <cell r="CC83">
            <v>8.8885283076277197</v>
          </cell>
          <cell r="CD83">
            <v>8.516471419294529</v>
          </cell>
          <cell r="CE83">
            <v>40.990860610689559</v>
          </cell>
          <cell r="CF83">
            <v>7429</v>
          </cell>
          <cell r="CG83">
            <v>4674</v>
          </cell>
          <cell r="CH83">
            <v>814317</v>
          </cell>
          <cell r="CI83">
            <v>45995198.200000003</v>
          </cell>
          <cell r="CJ83">
            <v>52896334.799999997</v>
          </cell>
          <cell r="CK83">
            <v>2157414.3999999999</v>
          </cell>
          <cell r="CL83">
            <v>2157419.4</v>
          </cell>
          <cell r="CM83">
            <v>3.471677329450884E-2</v>
          </cell>
          <cell r="CN83">
            <v>2.0967197309429197E-2</v>
          </cell>
          <cell r="CO83">
            <v>3.523963354421511E-4</v>
          </cell>
          <cell r="CP83">
            <v>3.5239551521160095E-4</v>
          </cell>
          <cell r="CQ83" t="str">
            <v>NA</v>
          </cell>
        </row>
        <row r="84">
          <cell r="A84" t="str">
            <v>Detroit Edison Company_2007</v>
          </cell>
          <cell r="G84">
            <v>1813258</v>
          </cell>
          <cell r="H84">
            <v>266034</v>
          </cell>
          <cell r="I84">
            <v>255312</v>
          </cell>
          <cell r="J84">
            <v>137238</v>
          </cell>
          <cell r="K84">
            <v>60113</v>
          </cell>
          <cell r="L84">
            <v>2250</v>
          </cell>
          <cell r="M84">
            <v>507293</v>
          </cell>
          <cell r="N84">
            <v>3051354</v>
          </cell>
          <cell r="O84">
            <v>2163365</v>
          </cell>
          <cell r="P84">
            <v>55704127</v>
          </cell>
          <cell r="Q84">
            <v>16146745</v>
          </cell>
          <cell r="R84">
            <v>4518271</v>
          </cell>
          <cell r="S84">
            <v>65418</v>
          </cell>
          <cell r="T84">
            <v>516071</v>
          </cell>
          <cell r="U84" t="str">
            <v>DEFUNCT</v>
          </cell>
          <cell r="V84">
            <v>8313782</v>
          </cell>
          <cell r="W84">
            <v>42822162</v>
          </cell>
          <cell r="X84">
            <v>50672658</v>
          </cell>
          <cell r="Z84">
            <v>-741488</v>
          </cell>
          <cell r="AA84">
            <v>5637855</v>
          </cell>
          <cell r="AB84">
            <v>14005959</v>
          </cell>
          <cell r="AC84">
            <v>24110</v>
          </cell>
          <cell r="AD84">
            <v>33160</v>
          </cell>
          <cell r="AE84">
            <v>775334</v>
          </cell>
          <cell r="AF84">
            <v>520955</v>
          </cell>
          <cell r="AG84">
            <v>-604</v>
          </cell>
          <cell r="AH84">
            <v>253627</v>
          </cell>
          <cell r="AI84">
            <v>3174797</v>
          </cell>
          <cell r="AJ84">
            <v>59095283</v>
          </cell>
          <cell r="AK84">
            <v>398096</v>
          </cell>
          <cell r="AL84">
            <v>0</v>
          </cell>
          <cell r="AM84">
            <v>6489621</v>
          </cell>
          <cell r="AN84">
            <v>49214506</v>
          </cell>
          <cell r="AO84">
            <v>2163360</v>
          </cell>
          <cell r="AP84">
            <v>660436</v>
          </cell>
          <cell r="AQ84">
            <v>258728</v>
          </cell>
          <cell r="AR84">
            <v>1075790</v>
          </cell>
          <cell r="AS84">
            <v>184470</v>
          </cell>
          <cell r="AT84">
            <v>29330</v>
          </cell>
          <cell r="AU84">
            <v>1680344</v>
          </cell>
          <cell r="AV84">
            <v>1650756</v>
          </cell>
          <cell r="AW84">
            <v>806520</v>
          </cell>
          <cell r="AX84">
            <v>4192611</v>
          </cell>
          <cell r="AY84">
            <v>4518271</v>
          </cell>
          <cell r="AZ84">
            <v>16146745</v>
          </cell>
          <cell r="BA84">
            <v>19331833</v>
          </cell>
          <cell r="BB84">
            <v>13337832</v>
          </cell>
          <cell r="BC84">
            <v>49214506</v>
          </cell>
          <cell r="BD84">
            <v>55704127</v>
          </cell>
          <cell r="BE84">
            <v>300910</v>
          </cell>
          <cell r="BF84">
            <v>164700</v>
          </cell>
          <cell r="BG84">
            <v>6401669</v>
          </cell>
          <cell r="BH84">
            <v>18010</v>
          </cell>
          <cell r="BI84">
            <v>3846</v>
          </cell>
          <cell r="BJ84">
            <v>53471</v>
          </cell>
          <cell r="BK84">
            <v>136532</v>
          </cell>
          <cell r="BL84">
            <v>127479</v>
          </cell>
          <cell r="BM84">
            <v>5272567</v>
          </cell>
          <cell r="BN84">
            <v>658848</v>
          </cell>
          <cell r="BO84">
            <v>345224</v>
          </cell>
          <cell r="BP84">
            <v>12857802</v>
          </cell>
          <cell r="BQ84">
            <v>1967223</v>
          </cell>
          <cell r="BR84">
            <v>1051</v>
          </cell>
          <cell r="BU84">
            <v>1703283</v>
          </cell>
          <cell r="BV84">
            <v>465187</v>
          </cell>
          <cell r="BW84">
            <v>151310</v>
          </cell>
          <cell r="BX84">
            <v>300456</v>
          </cell>
          <cell r="BY84">
            <v>199601</v>
          </cell>
          <cell r="BZ84">
            <v>10.406704261447121</v>
          </cell>
          <cell r="CA84">
            <v>8.5390557636205529</v>
          </cell>
          <cell r="CB84">
            <v>6.0468597895070202</v>
          </cell>
          <cell r="CC84">
            <v>8.5190553370585498</v>
          </cell>
          <cell r="CD84">
            <v>8.1111961417149576</v>
          </cell>
          <cell r="CE84">
            <v>38.439877222946564</v>
          </cell>
          <cell r="CF84">
            <v>7429</v>
          </cell>
          <cell r="CG84">
            <v>4674</v>
          </cell>
          <cell r="CH84">
            <v>919164</v>
          </cell>
          <cell r="CI84">
            <v>45151193.799999997</v>
          </cell>
          <cell r="CJ84">
            <v>51890776.200000003</v>
          </cell>
          <cell r="CK84">
            <v>2154601.6</v>
          </cell>
          <cell r="CL84">
            <v>2154606.6</v>
          </cell>
          <cell r="CM84">
            <v>2.4185052935990381E-2</v>
          </cell>
          <cell r="CN84">
            <v>2.4845542206133775E-2</v>
          </cell>
          <cell r="CO84">
            <v>2.515263313315641E-3</v>
          </cell>
          <cell r="CP84">
            <v>2.5152574559899055E-3</v>
          </cell>
          <cell r="CQ84" t="str">
            <v>NA</v>
          </cell>
        </row>
        <row r="85">
          <cell r="A85" t="str">
            <v>Detroit Edison Company_2006</v>
          </cell>
          <cell r="G85">
            <v>1753993</v>
          </cell>
          <cell r="H85">
            <v>213324</v>
          </cell>
          <cell r="I85">
            <v>212647</v>
          </cell>
          <cell r="J85">
            <v>112815</v>
          </cell>
          <cell r="K85">
            <v>57498</v>
          </cell>
          <cell r="L85">
            <v>3701</v>
          </cell>
          <cell r="M85">
            <v>486185</v>
          </cell>
          <cell r="N85">
            <v>2850991</v>
          </cell>
          <cell r="O85">
            <v>2168459</v>
          </cell>
          <cell r="P85">
            <v>53421425</v>
          </cell>
          <cell r="Q85">
            <v>15768800</v>
          </cell>
          <cell r="R85">
            <v>4259972</v>
          </cell>
          <cell r="S85">
            <v>49409</v>
          </cell>
          <cell r="T85">
            <v>521123</v>
          </cell>
          <cell r="U85" t="str">
            <v>DEFUNCT</v>
          </cell>
          <cell r="V85">
            <v>7477386</v>
          </cell>
          <cell r="W85">
            <v>40079993</v>
          </cell>
          <cell r="X85">
            <v>47162776</v>
          </cell>
          <cell r="Z85">
            <v>-862397</v>
          </cell>
          <cell r="AA85">
            <v>5614236</v>
          </cell>
          <cell r="AB85">
            <v>13618774</v>
          </cell>
          <cell r="AC85">
            <v>19426</v>
          </cell>
          <cell r="AD85">
            <v>31128</v>
          </cell>
          <cell r="AE85">
            <v>718149</v>
          </cell>
          <cell r="AF85">
            <v>430726</v>
          </cell>
          <cell r="AG85">
            <v>469</v>
          </cell>
          <cell r="AH85">
            <v>193977</v>
          </cell>
          <cell r="AI85">
            <v>3372991</v>
          </cell>
          <cell r="AJ85">
            <v>57024276</v>
          </cell>
          <cell r="AK85">
            <v>402512</v>
          </cell>
          <cell r="AL85">
            <v>0</v>
          </cell>
          <cell r="AM85">
            <v>6067602</v>
          </cell>
          <cell r="AN85">
            <v>47353823</v>
          </cell>
          <cell r="AO85">
            <v>2168454</v>
          </cell>
          <cell r="AP85">
            <v>647245</v>
          </cell>
          <cell r="AQ85">
            <v>251075</v>
          </cell>
          <cell r="AR85">
            <v>1036562</v>
          </cell>
          <cell r="AS85">
            <v>164574</v>
          </cell>
          <cell r="AT85">
            <v>21591</v>
          </cell>
          <cell r="AU85">
            <v>1609458</v>
          </cell>
          <cell r="AV85">
            <v>1531241</v>
          </cell>
          <cell r="AW85">
            <v>786112</v>
          </cell>
          <cell r="AX85">
            <v>3981669</v>
          </cell>
          <cell r="AY85">
            <v>4259972</v>
          </cell>
          <cell r="AZ85">
            <v>15768800</v>
          </cell>
          <cell r="BA85">
            <v>17947608</v>
          </cell>
          <cell r="BB85">
            <v>13234903</v>
          </cell>
          <cell r="BC85">
            <v>47353823</v>
          </cell>
          <cell r="BD85">
            <v>53421425</v>
          </cell>
          <cell r="BE85">
            <v>289147</v>
          </cell>
          <cell r="BF85">
            <v>47992</v>
          </cell>
          <cell r="BG85">
            <v>6265965</v>
          </cell>
          <cell r="BH85">
            <v>7096</v>
          </cell>
          <cell r="BI85">
            <v>-469</v>
          </cell>
          <cell r="BJ85">
            <v>39314</v>
          </cell>
          <cell r="BK85">
            <v>79061</v>
          </cell>
          <cell r="BL85">
            <v>218528</v>
          </cell>
          <cell r="BM85">
            <v>5281575</v>
          </cell>
          <cell r="BN85">
            <v>568679</v>
          </cell>
          <cell r="BO85">
            <v>269755</v>
          </cell>
          <cell r="BP85">
            <v>12544602</v>
          </cell>
          <cell r="BQ85">
            <v>1976982</v>
          </cell>
          <cell r="BR85">
            <v>1088</v>
          </cell>
          <cell r="BU85">
            <v>1560696</v>
          </cell>
          <cell r="BV85">
            <v>463698</v>
          </cell>
          <cell r="BW85">
            <v>133446</v>
          </cell>
          <cell r="BX85">
            <v>318413</v>
          </cell>
          <cell r="BY85">
            <v>174014</v>
          </cell>
          <cell r="BZ85">
            <v>10.206597838770231</v>
          </cell>
          <cell r="CA85">
            <v>8.5317274591689323</v>
          </cell>
          <cell r="CB85">
            <v>5.9396884132811554</v>
          </cell>
          <cell r="CC85">
            <v>8.4083369572927626</v>
          </cell>
          <cell r="CD85">
            <v>7.9742762384193231</v>
          </cell>
          <cell r="CE85">
            <v>32.750482867023536</v>
          </cell>
          <cell r="CF85">
            <v>7429</v>
          </cell>
          <cell r="CG85">
            <v>7217</v>
          </cell>
          <cell r="CH85">
            <v>898320</v>
          </cell>
          <cell r="CI85">
            <v>44977464.799999997</v>
          </cell>
          <cell r="CJ85">
            <v>51644813.399999999</v>
          </cell>
          <cell r="CK85">
            <v>2148410.4</v>
          </cell>
          <cell r="CL85">
            <v>2148415.4</v>
          </cell>
          <cell r="CM85">
            <v>-4.1380262215120478E-3</v>
          </cell>
          <cell r="CN85">
            <v>-3.8958686822196942E-3</v>
          </cell>
          <cell r="CO85">
            <v>3.3585251421763829E-3</v>
          </cell>
          <cell r="CP85">
            <v>3.3585173197641094E-3</v>
          </cell>
          <cell r="CQ85">
            <v>10253</v>
          </cell>
        </row>
        <row r="86">
          <cell r="A86" t="str">
            <v>Detroit Edison Company_2005</v>
          </cell>
          <cell r="G86">
            <v>1803199</v>
          </cell>
          <cell r="H86">
            <v>183892</v>
          </cell>
          <cell r="I86">
            <v>213230</v>
          </cell>
          <cell r="J86">
            <v>104848</v>
          </cell>
          <cell r="K86">
            <v>56294</v>
          </cell>
          <cell r="L86">
            <v>3988</v>
          </cell>
          <cell r="M86">
            <v>492200</v>
          </cell>
          <cell r="N86">
            <v>2857652</v>
          </cell>
          <cell r="O86">
            <v>2158206</v>
          </cell>
          <cell r="P86">
            <v>52108904</v>
          </cell>
          <cell r="Q86">
            <v>16811958</v>
          </cell>
          <cell r="R86">
            <v>3878786</v>
          </cell>
          <cell r="S86">
            <v>37445</v>
          </cell>
          <cell r="T86">
            <v>569998</v>
          </cell>
          <cell r="U86" t="str">
            <v>DEFUNCT</v>
          </cell>
          <cell r="V86">
            <v>8753555</v>
          </cell>
          <cell r="W86">
            <v>41034407</v>
          </cell>
          <cell r="X86">
            <v>49509583</v>
          </cell>
          <cell r="Z86">
            <v>-665652</v>
          </cell>
          <cell r="AA86">
            <v>5514438</v>
          </cell>
          <cell r="AB86">
            <v>13009936</v>
          </cell>
          <cell r="AC86">
            <v>37500</v>
          </cell>
          <cell r="AD86">
            <v>36563</v>
          </cell>
          <cell r="AE86">
            <v>717279</v>
          </cell>
          <cell r="AF86">
            <v>333746</v>
          </cell>
          <cell r="AG86">
            <v>590</v>
          </cell>
          <cell r="AH86">
            <v>155608</v>
          </cell>
          <cell r="AI86">
            <v>2998923</v>
          </cell>
          <cell r="AJ86">
            <v>55886781</v>
          </cell>
          <cell r="AK86">
            <v>390153</v>
          </cell>
          <cell r="AL86">
            <v>0</v>
          </cell>
          <cell r="AM86">
            <v>6971887</v>
          </cell>
          <cell r="AN86">
            <v>45137017</v>
          </cell>
          <cell r="AO86">
            <v>2158201</v>
          </cell>
          <cell r="AP86" t="str">
            <v>NA</v>
          </cell>
          <cell r="AQ86">
            <v>239049</v>
          </cell>
          <cell r="AR86">
            <v>1024087</v>
          </cell>
          <cell r="AS86">
            <v>158535</v>
          </cell>
          <cell r="AT86">
            <v>40678</v>
          </cell>
          <cell r="AU86">
            <v>1452113</v>
          </cell>
          <cell r="AV86">
            <v>1265007</v>
          </cell>
          <cell r="AW86">
            <v>655671</v>
          </cell>
          <cell r="AX86">
            <v>3425585</v>
          </cell>
          <cell r="AY86">
            <v>3878786</v>
          </cell>
          <cell r="AZ86">
            <v>16811958</v>
          </cell>
          <cell r="BA86">
            <v>15618132</v>
          </cell>
          <cell r="BB86">
            <v>12316774</v>
          </cell>
          <cell r="BC86">
            <v>45137017</v>
          </cell>
          <cell r="BD86">
            <v>52108904</v>
          </cell>
          <cell r="BE86">
            <v>83784</v>
          </cell>
          <cell r="BF86">
            <v>21909</v>
          </cell>
          <cell r="BG86">
            <v>6101384</v>
          </cell>
          <cell r="BH86">
            <v>373</v>
          </cell>
          <cell r="BI86">
            <v>976</v>
          </cell>
          <cell r="BJ86">
            <v>31767</v>
          </cell>
          <cell r="BK86">
            <v>89937</v>
          </cell>
          <cell r="BL86">
            <v>76411</v>
          </cell>
          <cell r="BM86">
            <v>5175689</v>
          </cell>
          <cell r="BN86">
            <v>287116</v>
          </cell>
          <cell r="BO86">
            <v>165319</v>
          </cell>
          <cell r="BP86">
            <v>12364443</v>
          </cell>
          <cell r="BQ86">
            <v>1977013</v>
          </cell>
          <cell r="BR86">
            <v>905</v>
          </cell>
          <cell r="BU86">
            <v>1495722</v>
          </cell>
          <cell r="BV86">
            <v>441269</v>
          </cell>
          <cell r="BW86">
            <v>121972</v>
          </cell>
          <cell r="BX86">
            <v>306808</v>
          </cell>
          <cell r="BY86">
            <v>165130</v>
          </cell>
          <cell r="BZ86">
            <v>8.637381796932873</v>
          </cell>
          <cell r="CA86">
            <v>8.099604997575895</v>
          </cell>
          <cell r="CB86">
            <v>5.3233988055638592</v>
          </cell>
          <cell r="CC86">
            <v>7.5893030325863142</v>
          </cell>
          <cell r="CD86">
            <v>7.4436146267824022</v>
          </cell>
          <cell r="CE86">
            <v>29.310910037315796</v>
          </cell>
          <cell r="CF86">
            <v>7429</v>
          </cell>
          <cell r="CG86">
            <v>7980</v>
          </cell>
          <cell r="CH86">
            <v>239049</v>
          </cell>
          <cell r="CI86">
            <v>45124563.200000003</v>
          </cell>
          <cell r="CJ86">
            <v>51371406.399999999</v>
          </cell>
          <cell r="CK86">
            <v>2138309.2000000002</v>
          </cell>
          <cell r="CL86">
            <v>2138314.2000000002</v>
          </cell>
          <cell r="CM86">
            <v>-1.2591520047237847E-2</v>
          </cell>
          <cell r="CN86">
            <v>2.0936247032032895E-4</v>
          </cell>
          <cell r="CO86">
            <v>3.772560034264405E-3</v>
          </cell>
          <cell r="CP86">
            <v>3.7725511948119017E-3</v>
          </cell>
          <cell r="CQ86">
            <v>11565</v>
          </cell>
        </row>
        <row r="87">
          <cell r="A87" t="str">
            <v>Detroit Edison Company_2004</v>
          </cell>
          <cell r="G87">
            <v>1243779</v>
          </cell>
          <cell r="H87">
            <v>107956</v>
          </cell>
          <cell r="I87">
            <v>186690</v>
          </cell>
          <cell r="J87">
            <v>115217</v>
          </cell>
          <cell r="K87">
            <v>52590</v>
          </cell>
          <cell r="L87">
            <v>10823</v>
          </cell>
          <cell r="M87">
            <v>523948</v>
          </cell>
          <cell r="N87">
            <v>2241003</v>
          </cell>
          <cell r="O87">
            <v>2146641</v>
          </cell>
          <cell r="P87">
            <v>48947981</v>
          </cell>
          <cell r="Q87">
            <v>15081590</v>
          </cell>
          <cell r="R87">
            <v>3225674</v>
          </cell>
          <cell r="S87">
            <v>45717</v>
          </cell>
          <cell r="T87">
            <v>172352</v>
          </cell>
          <cell r="U87" t="str">
            <v>DEFUNCT</v>
          </cell>
          <cell r="V87">
            <v>8439832</v>
          </cell>
          <cell r="W87">
            <v>39926020</v>
          </cell>
          <cell r="X87">
            <v>47871378</v>
          </cell>
          <cell r="Z87">
            <v>-599210</v>
          </cell>
          <cell r="AA87">
            <v>5343618</v>
          </cell>
          <cell r="AB87">
            <v>12554218</v>
          </cell>
          <cell r="AC87">
            <v>6400</v>
          </cell>
          <cell r="AD87">
            <v>35701</v>
          </cell>
          <cell r="AE87">
            <v>617531</v>
          </cell>
          <cell r="AF87">
            <v>289217</v>
          </cell>
          <cell r="AG87">
            <v>151</v>
          </cell>
          <cell r="AH87">
            <v>93188</v>
          </cell>
          <cell r="AI87">
            <v>3345473</v>
          </cell>
          <cell r="AJ87">
            <v>52521442</v>
          </cell>
          <cell r="AK87">
            <v>400802</v>
          </cell>
          <cell r="AL87">
            <v>0</v>
          </cell>
          <cell r="AM87">
            <v>8569145</v>
          </cell>
          <cell r="AN87">
            <v>40378836</v>
          </cell>
          <cell r="AO87">
            <v>2146636</v>
          </cell>
          <cell r="AP87">
            <v>622401</v>
          </cell>
          <cell r="AQ87">
            <v>213968</v>
          </cell>
          <cell r="AR87">
            <v>901305</v>
          </cell>
          <cell r="AS87">
            <v>151926</v>
          </cell>
          <cell r="AT87">
            <v>9147</v>
          </cell>
          <cell r="AU87">
            <v>1289797</v>
          </cell>
          <cell r="AV87">
            <v>1062120</v>
          </cell>
          <cell r="AW87">
            <v>514370</v>
          </cell>
          <cell r="AX87">
            <v>2916687</v>
          </cell>
          <cell r="AY87">
            <v>3225674</v>
          </cell>
          <cell r="AZ87">
            <v>15081590</v>
          </cell>
          <cell r="BA87">
            <v>13424847</v>
          </cell>
          <cell r="BB87">
            <v>11471597</v>
          </cell>
          <cell r="BC87">
            <v>40378836</v>
          </cell>
          <cell r="BD87">
            <v>48947981</v>
          </cell>
          <cell r="BE87">
            <v>178754</v>
          </cell>
          <cell r="BF87">
            <v>63787</v>
          </cell>
          <cell r="BG87">
            <v>6186807</v>
          </cell>
          <cell r="BH87">
            <v>18</v>
          </cell>
          <cell r="BI87">
            <v>0</v>
          </cell>
          <cell r="BJ87">
            <v>33123</v>
          </cell>
          <cell r="BK87">
            <v>51603</v>
          </cell>
          <cell r="BL87">
            <v>267039</v>
          </cell>
          <cell r="BM87">
            <v>5184641</v>
          </cell>
          <cell r="BN87">
            <v>531751</v>
          </cell>
          <cell r="BO87">
            <v>343855</v>
          </cell>
          <cell r="BP87">
            <v>12391767</v>
          </cell>
          <cell r="BQ87">
            <v>1966973</v>
          </cell>
          <cell r="BR87">
            <v>786</v>
          </cell>
          <cell r="BU87">
            <v>1408868</v>
          </cell>
          <cell r="BV87">
            <v>411644</v>
          </cell>
          <cell r="BW87">
            <v>116225</v>
          </cell>
          <cell r="BX87">
            <v>283774</v>
          </cell>
          <cell r="BY87">
            <v>178630</v>
          </cell>
          <cell r="BZ87">
            <v>8.5521287874819567</v>
          </cell>
          <cell r="CA87">
            <v>7.911598545592363</v>
          </cell>
          <cell r="CB87">
            <v>4.4838569555747121</v>
          </cell>
          <cell r="CC87">
            <v>7.2233062884725054</v>
          </cell>
          <cell r="CD87">
            <v>6.5900041924098973</v>
          </cell>
          <cell r="CE87">
            <v>34.461700097406002</v>
          </cell>
          <cell r="CF87">
            <v>7429</v>
          </cell>
          <cell r="CG87">
            <v>7838</v>
          </cell>
          <cell r="CH87">
            <v>836369</v>
          </cell>
          <cell r="CI87">
            <v>46123361.799999997</v>
          </cell>
          <cell r="CJ87">
            <v>51949598.600000001</v>
          </cell>
          <cell r="CK87">
            <v>2126893.7999999998</v>
          </cell>
          <cell r="CL87">
            <v>2126898.7999999998</v>
          </cell>
          <cell r="CM87">
            <v>-4.2344145140540412E-2</v>
          </cell>
          <cell r="CN87">
            <v>-2.3044838196713768E-2</v>
          </cell>
          <cell r="CO87">
            <v>4.2951028262518953E-3</v>
          </cell>
          <cell r="CP87">
            <v>4.2950926923628341E-3</v>
          </cell>
          <cell r="CQ87">
            <v>10279</v>
          </cell>
        </row>
        <row r="88">
          <cell r="A88" t="str">
            <v>Detroit Edison Company_2003</v>
          </cell>
          <cell r="G88">
            <v>1261110</v>
          </cell>
          <cell r="H88">
            <v>97896</v>
          </cell>
          <cell r="I88">
            <v>203550</v>
          </cell>
          <cell r="J88">
            <v>104308</v>
          </cell>
          <cell r="K88">
            <v>55983</v>
          </cell>
          <cell r="L88">
            <v>10073</v>
          </cell>
          <cell r="M88">
            <v>508952</v>
          </cell>
          <cell r="N88">
            <v>2241873</v>
          </cell>
          <cell r="O88">
            <v>2136362</v>
          </cell>
          <cell r="P88">
            <v>49271444</v>
          </cell>
          <cell r="Q88">
            <v>15074412</v>
          </cell>
          <cell r="R88">
            <v>3394530</v>
          </cell>
          <cell r="S88">
            <v>39084</v>
          </cell>
          <cell r="T88">
            <v>265167</v>
          </cell>
          <cell r="U88" t="str">
            <v>DEFUNCT</v>
          </cell>
          <cell r="V88">
            <v>8113919</v>
          </cell>
          <cell r="W88">
            <v>38545094</v>
          </cell>
          <cell r="X88">
            <v>46166166</v>
          </cell>
          <cell r="Z88">
            <v>-502527</v>
          </cell>
          <cell r="AA88">
            <v>5311447</v>
          </cell>
          <cell r="AB88">
            <v>12307250</v>
          </cell>
          <cell r="AC88">
            <v>14129</v>
          </cell>
          <cell r="AD88">
            <v>32855</v>
          </cell>
          <cell r="AE88">
            <v>581357</v>
          </cell>
          <cell r="AF88">
            <v>319891</v>
          </cell>
          <cell r="AG88">
            <v>743</v>
          </cell>
          <cell r="AH88">
            <v>91457</v>
          </cell>
          <cell r="AI88">
            <v>3041174</v>
          </cell>
          <cell r="AJ88">
            <v>52519868</v>
          </cell>
          <cell r="AK88">
            <v>401684</v>
          </cell>
          <cell r="AL88">
            <v>0</v>
          </cell>
          <cell r="AM88">
            <v>5599657</v>
          </cell>
          <cell r="AN88">
            <v>43671787</v>
          </cell>
          <cell r="AO88">
            <v>2136357</v>
          </cell>
          <cell r="AP88">
            <v>607624</v>
          </cell>
          <cell r="AQ88">
            <v>201062</v>
          </cell>
          <cell r="AR88">
            <v>823941</v>
          </cell>
          <cell r="AS88">
            <v>145447</v>
          </cell>
          <cell r="AT88">
            <v>17427</v>
          </cell>
          <cell r="AU88">
            <v>1299535</v>
          </cell>
          <cell r="AV88">
            <v>1243977</v>
          </cell>
          <cell r="AW88">
            <v>602123</v>
          </cell>
          <cell r="AX88">
            <v>3192922</v>
          </cell>
          <cell r="AY88">
            <v>3394530</v>
          </cell>
          <cell r="AZ88">
            <v>15074412</v>
          </cell>
          <cell r="BA88">
            <v>15941985</v>
          </cell>
          <cell r="BB88">
            <v>12253706</v>
          </cell>
          <cell r="BC88">
            <v>43671787</v>
          </cell>
          <cell r="BD88">
            <v>49271444</v>
          </cell>
          <cell r="BE88">
            <v>575763</v>
          </cell>
          <cell r="BF88">
            <v>32552</v>
          </cell>
          <cell r="BG88">
            <v>6071840</v>
          </cell>
          <cell r="BH88">
            <v>-587</v>
          </cell>
          <cell r="BI88">
            <v>0</v>
          </cell>
          <cell r="BJ88">
            <v>33306</v>
          </cell>
          <cell r="BK88">
            <v>74631</v>
          </cell>
          <cell r="BL88">
            <v>232108</v>
          </cell>
          <cell r="BM88">
            <v>4971233</v>
          </cell>
          <cell r="BN88">
            <v>872692</v>
          </cell>
          <cell r="BO88">
            <v>188062</v>
          </cell>
          <cell r="BP88">
            <v>12206145</v>
          </cell>
          <cell r="BQ88">
            <v>1952000</v>
          </cell>
          <cell r="BR88">
            <v>909</v>
          </cell>
          <cell r="BU88">
            <v>1347622</v>
          </cell>
          <cell r="BV88">
            <v>366859</v>
          </cell>
          <cell r="BW88">
            <v>112592</v>
          </cell>
          <cell r="BX88">
            <v>242584</v>
          </cell>
          <cell r="BY88">
            <v>170364</v>
          </cell>
          <cell r="BZ88">
            <v>8.6208005990548759</v>
          </cell>
          <cell r="CA88">
            <v>7.8031499841456382</v>
          </cell>
          <cell r="CB88">
            <v>4.9138032200217632</v>
          </cell>
          <cell r="CC88">
            <v>7.3111778091425474</v>
          </cell>
          <cell r="CD88">
            <v>6.8894469583639566</v>
          </cell>
          <cell r="CE88">
            <v>35.99683240389686</v>
          </cell>
          <cell r="CF88">
            <v>7429</v>
          </cell>
          <cell r="CG88">
            <v>8008</v>
          </cell>
          <cell r="CH88">
            <v>808686</v>
          </cell>
          <cell r="CI88">
            <v>48012042.600000001</v>
          </cell>
          <cell r="CJ88">
            <v>53264896.799999997</v>
          </cell>
          <cell r="CK88">
            <v>2113288</v>
          </cell>
          <cell r="CL88">
            <v>2113294.4</v>
          </cell>
          <cell r="CM88">
            <v>-2.600765693207141E-2</v>
          </cell>
          <cell r="CN88">
            <v>-2.3612590434129777E-2</v>
          </cell>
          <cell r="CO88">
            <v>5.4958639834536971E-3</v>
          </cell>
          <cell r="CP88">
            <v>5.4951736805446405E-3</v>
          </cell>
          <cell r="CQ88">
            <v>3953</v>
          </cell>
        </row>
        <row r="89">
          <cell r="A89" t="str">
            <v>Detroit Edison Company_2002</v>
          </cell>
          <cell r="G89">
            <v>1397842</v>
          </cell>
          <cell r="H89">
            <v>124608</v>
          </cell>
          <cell r="I89">
            <v>180204</v>
          </cell>
          <cell r="J89">
            <v>94442</v>
          </cell>
          <cell r="K89">
            <v>56103</v>
          </cell>
          <cell r="L89">
            <v>9785</v>
          </cell>
          <cell r="M89">
            <v>419657</v>
          </cell>
          <cell r="N89">
            <v>2282640</v>
          </cell>
          <cell r="O89">
            <v>2132409</v>
          </cell>
          <cell r="P89">
            <v>54474313</v>
          </cell>
          <cell r="Q89">
            <v>15957874</v>
          </cell>
          <cell r="R89">
            <v>3721161</v>
          </cell>
          <cell r="S89">
            <v>21924</v>
          </cell>
          <cell r="T89">
            <v>385275</v>
          </cell>
          <cell r="U89" t="str">
            <v>DEFUNCT</v>
          </cell>
          <cell r="V89">
            <v>9303969</v>
          </cell>
          <cell r="W89">
            <v>39418194</v>
          </cell>
          <cell r="X89">
            <v>48317453</v>
          </cell>
          <cell r="Z89">
            <v>-631636</v>
          </cell>
          <cell r="AA89">
            <v>5036529</v>
          </cell>
          <cell r="AB89">
            <v>11727806</v>
          </cell>
          <cell r="AC89">
            <v>15098</v>
          </cell>
          <cell r="AD89">
            <v>33811</v>
          </cell>
          <cell r="AE89">
            <v>588403</v>
          </cell>
          <cell r="AF89">
            <v>349656</v>
          </cell>
          <cell r="AG89">
            <v>932</v>
          </cell>
          <cell r="AH89">
            <v>116698</v>
          </cell>
          <cell r="AI89">
            <v>3418157</v>
          </cell>
          <cell r="AJ89">
            <v>58125410</v>
          </cell>
          <cell r="AK89">
            <v>403188</v>
          </cell>
          <cell r="AL89">
            <v>0</v>
          </cell>
          <cell r="AM89">
            <v>6128452</v>
          </cell>
          <cell r="AN89">
            <v>48345861</v>
          </cell>
          <cell r="AO89">
            <v>2132404</v>
          </cell>
          <cell r="AP89">
            <v>616647</v>
          </cell>
          <cell r="AQ89">
            <v>140912</v>
          </cell>
          <cell r="AR89">
            <v>833291</v>
          </cell>
          <cell r="AS89">
            <v>150789</v>
          </cell>
          <cell r="AT89">
            <v>18195</v>
          </cell>
          <cell r="AU89">
            <v>1370536</v>
          </cell>
          <cell r="AV89">
            <v>1423684</v>
          </cell>
          <cell r="AW89">
            <v>651804</v>
          </cell>
          <cell r="AX89">
            <v>3493500</v>
          </cell>
          <cell r="AY89">
            <v>3721161</v>
          </cell>
          <cell r="AZ89">
            <v>15957874</v>
          </cell>
          <cell r="BA89">
            <v>18395314</v>
          </cell>
          <cell r="BB89">
            <v>13589485</v>
          </cell>
          <cell r="BC89">
            <v>48345861</v>
          </cell>
          <cell r="BD89">
            <v>54474313</v>
          </cell>
          <cell r="BE89">
            <v>348059</v>
          </cell>
          <cell r="BF89">
            <v>31087</v>
          </cell>
          <cell r="BG89">
            <v>5528630</v>
          </cell>
          <cell r="BH89">
            <v>2575</v>
          </cell>
          <cell r="BI89">
            <v>46</v>
          </cell>
          <cell r="BJ89">
            <v>34568</v>
          </cell>
          <cell r="BK89">
            <v>29626</v>
          </cell>
          <cell r="BL89">
            <v>214473</v>
          </cell>
          <cell r="BM89">
            <v>4813080</v>
          </cell>
          <cell r="BN89">
            <v>626149</v>
          </cell>
          <cell r="BO89">
            <v>82800</v>
          </cell>
          <cell r="BP89">
            <v>11521516</v>
          </cell>
          <cell r="BQ89">
            <v>1945275</v>
          </cell>
          <cell r="BR89">
            <v>1015</v>
          </cell>
          <cell r="BU89">
            <v>1259121</v>
          </cell>
          <cell r="BV89">
            <v>374323</v>
          </cell>
          <cell r="BW89">
            <v>116978</v>
          </cell>
          <cell r="BX89">
            <v>244888</v>
          </cell>
          <cell r="BY89">
            <v>160330</v>
          </cell>
          <cell r="BZ89">
            <v>8.5884623478039739</v>
          </cell>
          <cell r="CA89">
            <v>7.7393840627020554</v>
          </cell>
          <cell r="CB89">
            <v>4.7963848519645884</v>
          </cell>
          <cell r="CC89">
            <v>7.2260580900606985</v>
          </cell>
          <cell r="CD89">
            <v>6.8310379609560199</v>
          </cell>
          <cell r="CE89">
            <v>34.834363522567287</v>
          </cell>
          <cell r="CF89">
            <v>7429</v>
          </cell>
          <cell r="CG89">
            <v>8219</v>
          </cell>
          <cell r="CH89">
            <v>757559</v>
          </cell>
          <cell r="CI89">
            <v>48858725.399999999</v>
          </cell>
          <cell r="CJ89">
            <v>54393127.600000001</v>
          </cell>
          <cell r="CK89">
            <v>2098350</v>
          </cell>
          <cell r="CL89">
            <v>2098357.7999999998</v>
          </cell>
          <cell r="CM89">
            <v>1.8329847410982758E-3</v>
          </cell>
          <cell r="CN89">
            <v>-1.6014212535903072E-3</v>
          </cell>
          <cell r="CO89">
            <v>6.7698330053329592E-3</v>
          </cell>
          <cell r="CP89">
            <v>6.7691331501356089E-3</v>
          </cell>
          <cell r="CQ89">
            <v>14456</v>
          </cell>
        </row>
        <row r="90">
          <cell r="A90" t="str">
            <v>Detroit Edison Company_2001</v>
          </cell>
          <cell r="G90">
            <v>1545077</v>
          </cell>
          <cell r="H90">
            <v>67742</v>
          </cell>
          <cell r="I90">
            <v>157710</v>
          </cell>
          <cell r="J90">
            <v>80226</v>
          </cell>
          <cell r="K90">
            <v>48294</v>
          </cell>
          <cell r="L90">
            <v>13988</v>
          </cell>
          <cell r="M90">
            <v>534196</v>
          </cell>
          <cell r="N90">
            <v>2447233</v>
          </cell>
          <cell r="O90">
            <v>2117953</v>
          </cell>
          <cell r="P90">
            <v>52054390</v>
          </cell>
          <cell r="Q90">
            <v>14503497</v>
          </cell>
          <cell r="R90">
            <v>3765197</v>
          </cell>
          <cell r="S90">
            <v>22521</v>
          </cell>
          <cell r="T90">
            <v>585881</v>
          </cell>
          <cell r="U90" t="str">
            <v>DEFUNCT</v>
          </cell>
          <cell r="V90">
            <v>8555429</v>
          </cell>
          <cell r="W90">
            <v>40043103</v>
          </cell>
          <cell r="X90">
            <v>48266456</v>
          </cell>
          <cell r="Z90">
            <v>-448046</v>
          </cell>
          <cell r="AA90">
            <v>4762646</v>
          </cell>
          <cell r="AB90">
            <v>11200873</v>
          </cell>
          <cell r="AC90">
            <v>13796</v>
          </cell>
          <cell r="AD90">
            <v>40577</v>
          </cell>
          <cell r="AE90">
            <v>567002</v>
          </cell>
          <cell r="AF90">
            <v>360614</v>
          </cell>
          <cell r="AG90">
            <v>1497</v>
          </cell>
          <cell r="AH90">
            <v>56898</v>
          </cell>
          <cell r="AI90">
            <v>3457853</v>
          </cell>
          <cell r="AJ90">
            <v>55747888</v>
          </cell>
          <cell r="AK90">
            <v>379521</v>
          </cell>
          <cell r="AL90">
            <v>0</v>
          </cell>
          <cell r="AM90">
            <v>3965075</v>
          </cell>
          <cell r="AN90">
            <v>48089315</v>
          </cell>
          <cell r="AO90">
            <v>2117948</v>
          </cell>
          <cell r="AP90">
            <v>626914</v>
          </cell>
          <cell r="AQ90">
            <v>288128</v>
          </cell>
          <cell r="AR90">
            <v>786077</v>
          </cell>
          <cell r="AS90">
            <v>146766</v>
          </cell>
          <cell r="AT90">
            <v>16826</v>
          </cell>
          <cell r="AU90">
            <v>1256622</v>
          </cell>
          <cell r="AV90">
            <v>1475671</v>
          </cell>
          <cell r="AW90">
            <v>732194</v>
          </cell>
          <cell r="AX90">
            <v>3510985</v>
          </cell>
          <cell r="AY90">
            <v>3765197</v>
          </cell>
          <cell r="AZ90">
            <v>14503497</v>
          </cell>
          <cell r="BA90">
            <v>18776739</v>
          </cell>
          <cell r="BB90">
            <v>14429558</v>
          </cell>
          <cell r="BC90">
            <v>48089315</v>
          </cell>
          <cell r="BD90">
            <v>52054390</v>
          </cell>
          <cell r="BE90">
            <v>160921</v>
          </cell>
          <cell r="BF90">
            <v>20398</v>
          </cell>
          <cell r="BG90">
            <v>5211659</v>
          </cell>
          <cell r="BH90">
            <v>28250</v>
          </cell>
          <cell r="BI90">
            <v>1012</v>
          </cell>
          <cell r="BJ90">
            <v>32387</v>
          </cell>
          <cell r="BK90">
            <v>39780</v>
          </cell>
          <cell r="BL90">
            <v>248934</v>
          </cell>
          <cell r="BM90">
            <v>4628990</v>
          </cell>
          <cell r="BN90">
            <v>509063</v>
          </cell>
          <cell r="BO90">
            <v>79344</v>
          </cell>
          <cell r="BP90">
            <v>10977971</v>
          </cell>
          <cell r="BQ90">
            <v>1930478</v>
          </cell>
          <cell r="BR90">
            <v>1057</v>
          </cell>
          <cell r="BU90">
            <v>1238480</v>
          </cell>
          <cell r="BV90">
            <v>336324</v>
          </cell>
          <cell r="BW90">
            <v>106189</v>
          </cell>
          <cell r="BX90">
            <v>219075</v>
          </cell>
          <cell r="BY90">
            <v>142508</v>
          </cell>
          <cell r="BZ90">
            <v>8.6642690380120051</v>
          </cell>
          <cell r="CA90">
            <v>7.8590377168261218</v>
          </cell>
          <cell r="CB90">
            <v>5.0742649220440432</v>
          </cell>
          <cell r="CC90">
            <v>7.3009669611638257</v>
          </cell>
          <cell r="CD90">
            <v>7.2331978148240719</v>
          </cell>
          <cell r="CE90">
            <v>34.349646910905328</v>
          </cell>
          <cell r="CF90">
            <v>7429</v>
          </cell>
          <cell r="CG90">
            <v>8041</v>
          </cell>
          <cell r="CH90">
            <v>915042</v>
          </cell>
          <cell r="CI90">
            <v>48354005</v>
          </cell>
          <cell r="CJ90">
            <v>53626723</v>
          </cell>
          <cell r="CK90">
            <v>2079768.2</v>
          </cell>
          <cell r="CL90">
            <v>2079777.4</v>
          </cell>
          <cell r="CM90">
            <v>9.704795782823572E-3</v>
          </cell>
          <cell r="CN90">
            <v>5.5155822231003349E-3</v>
          </cell>
          <cell r="CO90">
            <v>7.5776596883503355E-3</v>
          </cell>
          <cell r="CP90">
            <v>7.5769497454860613E-3</v>
          </cell>
          <cell r="CQ90">
            <v>16824</v>
          </cell>
        </row>
        <row r="91">
          <cell r="A91" t="str">
            <v>Detroit Edison Company_2000</v>
          </cell>
          <cell r="G91">
            <v>1545855</v>
          </cell>
          <cell r="H91">
            <v>22749</v>
          </cell>
          <cell r="I91">
            <v>173382</v>
          </cell>
          <cell r="J91">
            <v>80292</v>
          </cell>
          <cell r="K91">
            <v>14680</v>
          </cell>
          <cell r="L91">
            <v>16063</v>
          </cell>
          <cell r="M91">
            <v>333874</v>
          </cell>
          <cell r="N91">
            <v>2186895</v>
          </cell>
          <cell r="O91">
            <v>2101129</v>
          </cell>
          <cell r="P91">
            <v>54999865</v>
          </cell>
          <cell r="Q91">
            <v>13903046</v>
          </cell>
          <cell r="R91">
            <v>4024265</v>
          </cell>
          <cell r="S91">
            <v>18262</v>
          </cell>
          <cell r="T91">
            <v>555455</v>
          </cell>
          <cell r="U91" t="str">
            <v>DEFUNCT</v>
          </cell>
          <cell r="V91">
            <v>8239004</v>
          </cell>
          <cell r="W91">
            <v>42094992</v>
          </cell>
          <cell r="X91">
            <v>49985563</v>
          </cell>
          <cell r="Y91">
            <v>2507</v>
          </cell>
          <cell r="Z91">
            <v>-507746</v>
          </cell>
          <cell r="AA91">
            <v>4889355</v>
          </cell>
          <cell r="AB91">
            <v>11473126</v>
          </cell>
          <cell r="AC91">
            <v>11712</v>
          </cell>
          <cell r="AD91">
            <v>46207</v>
          </cell>
          <cell r="AE91">
            <v>608197</v>
          </cell>
          <cell r="AF91">
            <v>348061</v>
          </cell>
          <cell r="AG91">
            <v>271</v>
          </cell>
          <cell r="AH91">
            <v>0</v>
          </cell>
          <cell r="AI91">
            <v>3616296</v>
          </cell>
          <cell r="AJ91">
            <v>58862551</v>
          </cell>
          <cell r="AK91">
            <v>376782</v>
          </cell>
          <cell r="AL91">
            <v>0</v>
          </cell>
          <cell r="AM91">
            <v>4868855</v>
          </cell>
          <cell r="AN91">
            <v>50131010</v>
          </cell>
          <cell r="AO91">
            <v>2101124</v>
          </cell>
          <cell r="AP91">
            <v>626526</v>
          </cell>
          <cell r="AQ91">
            <v>110245</v>
          </cell>
          <cell r="AR91">
            <v>813986</v>
          </cell>
          <cell r="AS91">
            <v>154878</v>
          </cell>
          <cell r="AT91">
            <v>14527</v>
          </cell>
          <cell r="AU91">
            <v>1264745</v>
          </cell>
          <cell r="AV91">
            <v>1669819</v>
          </cell>
          <cell r="AW91">
            <v>848302</v>
          </cell>
          <cell r="AX91">
            <v>3833663</v>
          </cell>
          <cell r="AY91">
            <v>4024265</v>
          </cell>
          <cell r="AZ91">
            <v>13903046</v>
          </cell>
          <cell r="BA91">
            <v>19761634</v>
          </cell>
          <cell r="BB91">
            <v>16089548</v>
          </cell>
          <cell r="BC91">
            <v>50131010</v>
          </cell>
          <cell r="BD91">
            <v>54999865</v>
          </cell>
          <cell r="BE91">
            <v>100731</v>
          </cell>
          <cell r="BF91">
            <v>140352</v>
          </cell>
          <cell r="BG91">
            <v>5071149</v>
          </cell>
          <cell r="BH91">
            <v>18687</v>
          </cell>
          <cell r="BI91">
            <v>8523</v>
          </cell>
          <cell r="BJ91">
            <v>780660</v>
          </cell>
          <cell r="BK91">
            <v>85148</v>
          </cell>
          <cell r="BL91">
            <v>253762</v>
          </cell>
          <cell r="BM91">
            <v>4422054</v>
          </cell>
          <cell r="BN91">
            <v>476253</v>
          </cell>
          <cell r="BO91">
            <v>253504</v>
          </cell>
          <cell r="BP91">
            <v>11340782</v>
          </cell>
          <cell r="BQ91">
            <v>1913436</v>
          </cell>
          <cell r="BR91">
            <v>1052</v>
          </cell>
          <cell r="BU91">
            <v>965053</v>
          </cell>
          <cell r="BV91">
            <v>324013</v>
          </cell>
          <cell r="BW91">
            <v>108671</v>
          </cell>
          <cell r="BX91">
            <v>205789</v>
          </cell>
          <cell r="BY91">
            <v>111035</v>
          </cell>
          <cell r="BZ91">
            <v>9.0968914294033123</v>
          </cell>
          <cell r="CA91">
            <v>8.4498022784957971</v>
          </cell>
          <cell r="CB91">
            <v>5.2723793110906536</v>
          </cell>
          <cell r="CC91">
            <v>7.6472885744771553</v>
          </cell>
          <cell r="CD91">
            <v>7.3168634141192896</v>
          </cell>
          <cell r="CE91">
            <v>33.111999955271337</v>
          </cell>
          <cell r="CF91">
            <v>7429</v>
          </cell>
          <cell r="CG91">
            <v>8691</v>
          </cell>
          <cell r="CH91">
            <v>736771</v>
          </cell>
          <cell r="CI91">
            <v>47801671.200000003</v>
          </cell>
          <cell r="CJ91">
            <v>52906397</v>
          </cell>
          <cell r="CK91">
            <v>2058900.2</v>
          </cell>
          <cell r="CL91">
            <v>2058910.8</v>
          </cell>
          <cell r="CM91">
            <v>2.0348799438227871E-2</v>
          </cell>
          <cell r="CN91">
            <v>2.5672285215639246E-2</v>
          </cell>
          <cell r="CO91">
            <v>8.5451636099149741E-3</v>
          </cell>
          <cell r="CP91">
            <v>8.5444415405939722E-3</v>
          </cell>
          <cell r="CQ91" t="str">
            <v>NA</v>
          </cell>
        </row>
        <row r="92">
          <cell r="A92" t="str">
            <v>Duke Energy Carolinas, LLC_2010</v>
          </cell>
          <cell r="G92">
            <v>2824607</v>
          </cell>
          <cell r="H92">
            <v>51105</v>
          </cell>
          <cell r="I92">
            <v>192807</v>
          </cell>
          <cell r="J92">
            <v>98886</v>
          </cell>
          <cell r="K92">
            <v>26232</v>
          </cell>
          <cell r="L92">
            <v>1140</v>
          </cell>
          <cell r="M92">
            <v>637838</v>
          </cell>
          <cell r="N92">
            <v>3832616</v>
          </cell>
          <cell r="O92">
            <v>2388611</v>
          </cell>
          <cell r="P92">
            <v>85443031</v>
          </cell>
          <cell r="Q92">
            <v>30374862</v>
          </cell>
          <cell r="R92">
            <v>6118502</v>
          </cell>
          <cell r="S92">
            <v>16784</v>
          </cell>
          <cell r="T92">
            <v>246128</v>
          </cell>
          <cell r="U92" t="str">
            <v>DEFUNCT</v>
          </cell>
          <cell r="V92">
            <v>43443278</v>
          </cell>
          <cell r="W92">
            <v>39602035</v>
          </cell>
          <cell r="X92">
            <v>84845228</v>
          </cell>
          <cell r="Y92">
            <v>8259</v>
          </cell>
          <cell r="Z92">
            <v>-2073041</v>
          </cell>
          <cell r="AA92">
            <v>11545743</v>
          </cell>
          <cell r="AB92">
            <v>29902898</v>
          </cell>
          <cell r="AC92">
            <v>36833</v>
          </cell>
          <cell r="AD92">
            <v>224826</v>
          </cell>
          <cell r="AE92">
            <v>1469514</v>
          </cell>
          <cell r="AF92">
            <v>382084</v>
          </cell>
          <cell r="AG92">
            <v>65983</v>
          </cell>
          <cell r="AH92">
            <v>398</v>
          </cell>
          <cell r="AI92">
            <v>4395300</v>
          </cell>
          <cell r="AJ92">
            <v>90022092</v>
          </cell>
          <cell r="AK92">
            <v>288413</v>
          </cell>
          <cell r="AL92">
            <v>0</v>
          </cell>
          <cell r="AM92">
            <v>5889571</v>
          </cell>
          <cell r="AN92">
            <v>79553460</v>
          </cell>
          <cell r="AO92">
            <v>2388580</v>
          </cell>
          <cell r="AP92">
            <v>1067827</v>
          </cell>
          <cell r="AQ92">
            <v>184004</v>
          </cell>
          <cell r="AR92">
            <v>1686610</v>
          </cell>
          <cell r="AS92">
            <v>741314</v>
          </cell>
          <cell r="AT92">
            <v>51461</v>
          </cell>
          <cell r="AU92">
            <v>2692255</v>
          </cell>
          <cell r="AV92">
            <v>1992822</v>
          </cell>
          <cell r="AW92">
            <v>1056959</v>
          </cell>
          <cell r="AX92">
            <v>5779549</v>
          </cell>
          <cell r="AY92">
            <v>6118502</v>
          </cell>
          <cell r="AZ92">
            <v>30374862</v>
          </cell>
          <cell r="BA92">
            <v>28150596</v>
          </cell>
          <cell r="BB92">
            <v>20739589</v>
          </cell>
          <cell r="BC92">
            <v>79553460</v>
          </cell>
          <cell r="BD92">
            <v>85443031</v>
          </cell>
          <cell r="BE92">
            <v>1433403</v>
          </cell>
          <cell r="BF92">
            <v>99541</v>
          </cell>
          <cell r="BG92">
            <v>14026863</v>
          </cell>
          <cell r="BH92">
            <v>144032</v>
          </cell>
          <cell r="BI92">
            <v>6475</v>
          </cell>
          <cell r="BJ92">
            <v>2561131</v>
          </cell>
          <cell r="BK92">
            <v>36620</v>
          </cell>
          <cell r="BL92">
            <v>337699</v>
          </cell>
          <cell r="BM92">
            <v>8706218</v>
          </cell>
          <cell r="BN92">
            <v>1998115</v>
          </cell>
          <cell r="BO92">
            <v>188417</v>
          </cell>
          <cell r="BP92">
            <v>26251453</v>
          </cell>
          <cell r="BQ92">
            <v>2034357</v>
          </cell>
          <cell r="BR92">
            <v>7189</v>
          </cell>
          <cell r="BU92">
            <v>1789332</v>
          </cell>
          <cell r="BV92">
            <v>781323</v>
          </cell>
          <cell r="BW92">
            <v>516488</v>
          </cell>
          <cell r="BX92">
            <v>217096</v>
          </cell>
          <cell r="BY92">
            <v>126258</v>
          </cell>
          <cell r="BZ92">
            <v>8.8634312149302925</v>
          </cell>
          <cell r="CA92">
            <v>7.0791467434650404</v>
          </cell>
          <cell r="CB92">
            <v>5.0963353227491632</v>
          </cell>
          <cell r="CC92">
            <v>7.2649875945056319</v>
          </cell>
          <cell r="CD92">
            <v>7.1609140363946127</v>
          </cell>
          <cell r="CE92">
            <v>23.684158311952828</v>
          </cell>
          <cell r="CF92">
            <v>26808</v>
          </cell>
          <cell r="CG92" t="str">
            <v>NA</v>
          </cell>
          <cell r="CH92">
            <v>1251831</v>
          </cell>
          <cell r="CI92">
            <v>77369703</v>
          </cell>
          <cell r="CJ92">
            <v>84000933.200000003</v>
          </cell>
          <cell r="CK92">
            <v>2348875</v>
          </cell>
          <cell r="CL92">
            <v>2348917.6</v>
          </cell>
          <cell r="CM92">
            <v>7.5836491135519157E-3</v>
          </cell>
          <cell r="CN92">
            <v>6.6638643438310385E-3</v>
          </cell>
          <cell r="CO92">
            <v>8.9701523410878892E-3</v>
          </cell>
          <cell r="CP92">
            <v>8.9684426529765826E-3</v>
          </cell>
          <cell r="CQ92">
            <v>11722</v>
          </cell>
        </row>
        <row r="93">
          <cell r="A93" t="str">
            <v>Duke Energy Carolinas, LLC_2009</v>
          </cell>
          <cell r="G93">
            <v>2390261</v>
          </cell>
          <cell r="H93">
            <v>44852</v>
          </cell>
          <cell r="I93">
            <v>182934</v>
          </cell>
          <cell r="J93">
            <v>82546</v>
          </cell>
          <cell r="K93">
            <v>20523</v>
          </cell>
          <cell r="L93">
            <v>599</v>
          </cell>
          <cell r="M93">
            <v>480327</v>
          </cell>
          <cell r="N93">
            <v>3202042</v>
          </cell>
          <cell r="O93">
            <v>2376889</v>
          </cell>
          <cell r="P93">
            <v>79829687</v>
          </cell>
          <cell r="Q93">
            <v>27583498</v>
          </cell>
          <cell r="R93">
            <v>5440956</v>
          </cell>
          <cell r="S93">
            <v>16823</v>
          </cell>
          <cell r="T93">
            <v>188227</v>
          </cell>
          <cell r="U93" t="str">
            <v>DEFUNCT</v>
          </cell>
          <cell r="V93">
            <v>43354374</v>
          </cell>
          <cell r="W93">
            <v>35794714</v>
          </cell>
          <cell r="X93">
            <v>80577153</v>
          </cell>
          <cell r="Y93">
            <v>8246</v>
          </cell>
          <cell r="Z93">
            <v>-2092045</v>
          </cell>
          <cell r="AA93">
            <v>11093653</v>
          </cell>
          <cell r="AB93">
            <v>28721286</v>
          </cell>
          <cell r="AC93">
            <v>7520</v>
          </cell>
          <cell r="AD93">
            <v>208773</v>
          </cell>
          <cell r="AE93">
            <v>1236614</v>
          </cell>
          <cell r="AF93">
            <v>411952</v>
          </cell>
          <cell r="AG93">
            <v>12544</v>
          </cell>
          <cell r="AH93">
            <v>464</v>
          </cell>
          <cell r="AI93">
            <v>4643571</v>
          </cell>
          <cell r="AJ93">
            <v>84666451</v>
          </cell>
          <cell r="AK93">
            <v>289498</v>
          </cell>
          <cell r="AL93">
            <v>0</v>
          </cell>
          <cell r="AM93">
            <v>5386629</v>
          </cell>
          <cell r="AN93">
            <v>74443058</v>
          </cell>
          <cell r="AO93">
            <v>2376853</v>
          </cell>
          <cell r="AP93">
            <v>964876</v>
          </cell>
          <cell r="AQ93">
            <v>123892</v>
          </cell>
          <cell r="AR93">
            <v>1457488</v>
          </cell>
          <cell r="AS93">
            <v>683634</v>
          </cell>
          <cell r="AT93">
            <v>17231</v>
          </cell>
          <cell r="AU93">
            <v>2300808</v>
          </cell>
          <cell r="AV93">
            <v>1852677</v>
          </cell>
          <cell r="AW93">
            <v>969819</v>
          </cell>
          <cell r="AX93">
            <v>5160093</v>
          </cell>
          <cell r="AY93">
            <v>5440956</v>
          </cell>
          <cell r="AZ93">
            <v>27583498</v>
          </cell>
          <cell r="BA93">
            <v>27210795</v>
          </cell>
          <cell r="BB93">
            <v>19359267</v>
          </cell>
          <cell r="BC93">
            <v>74443058</v>
          </cell>
          <cell r="BD93">
            <v>79829687</v>
          </cell>
          <cell r="BE93">
            <v>1320652</v>
          </cell>
          <cell r="BF93">
            <v>75194</v>
          </cell>
          <cell r="BG93">
            <v>13778258</v>
          </cell>
          <cell r="BH93">
            <v>100048</v>
          </cell>
          <cell r="BI93">
            <v>10644</v>
          </cell>
          <cell r="BJ93">
            <v>2413849</v>
          </cell>
          <cell r="BK93">
            <v>69284</v>
          </cell>
          <cell r="BL93">
            <v>394017</v>
          </cell>
          <cell r="BM93">
            <v>8412064</v>
          </cell>
          <cell r="BN93">
            <v>1901508</v>
          </cell>
          <cell r="BO93">
            <v>174741</v>
          </cell>
          <cell r="BP93">
            <v>25669214</v>
          </cell>
          <cell r="BQ93">
            <v>2024098</v>
          </cell>
          <cell r="BR93">
            <v>7338</v>
          </cell>
          <cell r="BU93">
            <v>1548364</v>
          </cell>
          <cell r="BV93">
            <v>736583</v>
          </cell>
          <cell r="BW93">
            <v>474861</v>
          </cell>
          <cell r="BX93">
            <v>220874</v>
          </cell>
          <cell r="BY93">
            <v>103668</v>
          </cell>
          <cell r="BZ93">
            <v>8.3412480897092891</v>
          </cell>
          <cell r="CA93">
            <v>6.8086103327741805</v>
          </cell>
          <cell r="CB93">
            <v>5.009585331923982</v>
          </cell>
          <cell r="CC93">
            <v>6.9315973021957262</v>
          </cell>
          <cell r="CD93">
            <v>6.815705039655235</v>
          </cell>
          <cell r="CE93">
            <v>29.474944292877943</v>
          </cell>
          <cell r="CF93">
            <v>26808</v>
          </cell>
          <cell r="CG93" t="str">
            <v>NA</v>
          </cell>
          <cell r="CH93">
            <v>1088768</v>
          </cell>
          <cell r="CI93">
            <v>76941696.799999997</v>
          </cell>
          <cell r="CJ93">
            <v>83967710.799999997</v>
          </cell>
          <cell r="CK93">
            <v>2319061.6</v>
          </cell>
          <cell r="CL93">
            <v>2319108.4</v>
          </cell>
          <cell r="CM93">
            <v>-7.794614376836706E-3</v>
          </cell>
          <cell r="CN93">
            <v>-1.3114915869600785E-2</v>
          </cell>
          <cell r="CO93">
            <v>1.1974914443035001E-2</v>
          </cell>
          <cell r="CP93">
            <v>1.1973280489139482E-2</v>
          </cell>
          <cell r="CQ93">
            <v>12420</v>
          </cell>
        </row>
        <row r="94">
          <cell r="A94" t="str">
            <v>Duke Energy Carolinas, LLC_2008</v>
          </cell>
          <cell r="G94">
            <v>2695245</v>
          </cell>
          <cell r="H94">
            <v>56070</v>
          </cell>
          <cell r="I94">
            <v>176402</v>
          </cell>
          <cell r="J94">
            <v>69502</v>
          </cell>
          <cell r="K94">
            <v>20179</v>
          </cell>
          <cell r="L94">
            <v>6</v>
          </cell>
          <cell r="M94">
            <v>510359</v>
          </cell>
          <cell r="N94">
            <v>3527763</v>
          </cell>
          <cell r="O94">
            <v>2364469</v>
          </cell>
          <cell r="P94">
            <v>85476081</v>
          </cell>
          <cell r="Q94">
            <v>27370072</v>
          </cell>
          <cell r="R94">
            <v>5587742</v>
          </cell>
          <cell r="S94">
            <v>14664</v>
          </cell>
          <cell r="T94">
            <v>277146</v>
          </cell>
          <cell r="U94" t="str">
            <v>DEFUNCT</v>
          </cell>
          <cell r="V94">
            <v>39970607</v>
          </cell>
          <cell r="W94">
            <v>45496467</v>
          </cell>
          <cell r="X94">
            <v>85846145</v>
          </cell>
          <cell r="Y94">
            <v>8238</v>
          </cell>
          <cell r="Z94">
            <v>-2338721</v>
          </cell>
          <cell r="AA94">
            <v>10611467</v>
          </cell>
          <cell r="AB94">
            <v>26320414</v>
          </cell>
          <cell r="AC94">
            <v>48111</v>
          </cell>
          <cell r="AD94">
            <v>177729</v>
          </cell>
          <cell r="AE94">
            <v>1415334</v>
          </cell>
          <cell r="AF94">
            <v>466798</v>
          </cell>
          <cell r="AG94">
            <v>5562</v>
          </cell>
          <cell r="AH94">
            <v>7041</v>
          </cell>
          <cell r="AI94">
            <v>5253970</v>
          </cell>
          <cell r="AJ94">
            <v>90870546</v>
          </cell>
          <cell r="AK94">
            <v>282788</v>
          </cell>
          <cell r="AL94">
            <v>0</v>
          </cell>
          <cell r="AM94">
            <v>8229109</v>
          </cell>
          <cell r="AN94">
            <v>77246972</v>
          </cell>
          <cell r="AO94">
            <v>2364417</v>
          </cell>
          <cell r="AP94">
            <v>893205</v>
          </cell>
          <cell r="AQ94">
            <v>113864</v>
          </cell>
          <cell r="AR94">
            <v>1636865</v>
          </cell>
          <cell r="AS94">
            <v>690158</v>
          </cell>
          <cell r="AT94">
            <v>58095</v>
          </cell>
          <cell r="AU94">
            <v>2228672</v>
          </cell>
          <cell r="AV94">
            <v>1786973</v>
          </cell>
          <cell r="AW94">
            <v>1042700</v>
          </cell>
          <cell r="AX94">
            <v>5092900</v>
          </cell>
          <cell r="AY94">
            <v>5587742</v>
          </cell>
          <cell r="AZ94">
            <v>27370072</v>
          </cell>
          <cell r="BA94">
            <v>27181585</v>
          </cell>
          <cell r="BB94">
            <v>22412527</v>
          </cell>
          <cell r="BC94">
            <v>77246972</v>
          </cell>
          <cell r="BD94">
            <v>85476081</v>
          </cell>
          <cell r="BE94">
            <v>1282406</v>
          </cell>
          <cell r="BF94">
            <v>166957</v>
          </cell>
          <cell r="BG94">
            <v>12532801</v>
          </cell>
          <cell r="BH94">
            <v>113005</v>
          </cell>
          <cell r="BI94">
            <v>12309</v>
          </cell>
          <cell r="BJ94">
            <v>2321129</v>
          </cell>
          <cell r="BK94">
            <v>65450</v>
          </cell>
          <cell r="BL94">
            <v>453765</v>
          </cell>
          <cell r="BM94">
            <v>8090331</v>
          </cell>
          <cell r="BN94">
            <v>1905961</v>
          </cell>
          <cell r="BO94">
            <v>306303</v>
          </cell>
          <cell r="BP94">
            <v>23942609</v>
          </cell>
          <cell r="BQ94">
            <v>2012004</v>
          </cell>
          <cell r="BR94">
            <v>7276</v>
          </cell>
          <cell r="BU94">
            <v>1603881</v>
          </cell>
          <cell r="BV94">
            <v>771363</v>
          </cell>
          <cell r="BW94">
            <v>512429</v>
          </cell>
          <cell r="BX94">
            <v>221531</v>
          </cell>
          <cell r="BY94">
            <v>89687</v>
          </cell>
          <cell r="BZ94">
            <v>8.1427334206501172</v>
          </cell>
          <cell r="CA94">
            <v>6.5742045579755555</v>
          </cell>
          <cell r="CB94">
            <v>4.6523089520427572</v>
          </cell>
          <cell r="CC94">
            <v>6.5930092379543366</v>
          </cell>
          <cell r="CD94">
            <v>6.5371995704856891</v>
          </cell>
          <cell r="CE94">
            <v>28.901946886595695</v>
          </cell>
          <cell r="CF94">
            <v>26808</v>
          </cell>
          <cell r="CG94" t="str">
            <v>NA</v>
          </cell>
          <cell r="CH94">
            <v>1007069</v>
          </cell>
          <cell r="CI94">
            <v>77208084</v>
          </cell>
          <cell r="CJ94">
            <v>84543427.200000003</v>
          </cell>
          <cell r="CK94">
            <v>2283018.6</v>
          </cell>
          <cell r="CL94">
            <v>2283069.2000000002</v>
          </cell>
          <cell r="CM94">
            <v>3.8552873419235301E-3</v>
          </cell>
          <cell r="CN94">
            <v>6.6051177039627706E-3</v>
          </cell>
          <cell r="CO94">
            <v>1.4829577086888701E-2</v>
          </cell>
          <cell r="CP94">
            <v>1.4828958963529759E-2</v>
          </cell>
          <cell r="CQ94">
            <v>34173</v>
          </cell>
        </row>
        <row r="95">
          <cell r="A95" t="str">
            <v>Duke Energy Carolinas, LLC_2007</v>
          </cell>
          <cell r="G95">
            <v>2387518</v>
          </cell>
          <cell r="H95">
            <v>38657</v>
          </cell>
          <cell r="I95">
            <v>171029</v>
          </cell>
          <cell r="J95">
            <v>70946</v>
          </cell>
          <cell r="K95">
            <v>27478</v>
          </cell>
          <cell r="L95">
            <v>32</v>
          </cell>
          <cell r="M95">
            <v>519237</v>
          </cell>
          <cell r="N95">
            <v>3214898</v>
          </cell>
          <cell r="O95">
            <v>2330296</v>
          </cell>
          <cell r="P95">
            <v>86603699</v>
          </cell>
          <cell r="Q95">
            <v>27426860</v>
          </cell>
          <cell r="R95">
            <v>5577480</v>
          </cell>
          <cell r="S95">
            <v>13092</v>
          </cell>
          <cell r="T95">
            <v>166571</v>
          </cell>
          <cell r="U95" t="str">
            <v>DEFUNCT</v>
          </cell>
          <cell r="V95">
            <v>40486430</v>
          </cell>
          <cell r="W95">
            <v>47404367</v>
          </cell>
          <cell r="X95">
            <v>88926001</v>
          </cell>
          <cell r="Y95">
            <v>8229</v>
          </cell>
          <cell r="Z95">
            <v>-1592059</v>
          </cell>
          <cell r="AA95">
            <v>9618484</v>
          </cell>
          <cell r="AB95">
            <v>23616214</v>
          </cell>
          <cell r="AC95">
            <v>65789</v>
          </cell>
          <cell r="AD95">
            <v>153317</v>
          </cell>
          <cell r="AE95">
            <v>1273093</v>
          </cell>
          <cell r="AF95">
            <v>418115</v>
          </cell>
          <cell r="AG95">
            <v>3066</v>
          </cell>
          <cell r="AH95">
            <v>201</v>
          </cell>
          <cell r="AI95">
            <v>5268830</v>
          </cell>
          <cell r="AJ95">
            <v>92074494</v>
          </cell>
          <cell r="AK95">
            <v>277747</v>
          </cell>
          <cell r="AL95">
            <v>0</v>
          </cell>
          <cell r="AM95">
            <v>7603039</v>
          </cell>
          <cell r="AN95">
            <v>79000660</v>
          </cell>
          <cell r="AO95">
            <v>2330251</v>
          </cell>
          <cell r="AP95">
            <v>880108</v>
          </cell>
          <cell r="AQ95">
            <v>159265</v>
          </cell>
          <cell r="AR95">
            <v>1486724</v>
          </cell>
          <cell r="AS95">
            <v>626536</v>
          </cell>
          <cell r="AT95">
            <v>75277</v>
          </cell>
          <cell r="AU95">
            <v>2214207</v>
          </cell>
          <cell r="AV95">
            <v>1795104</v>
          </cell>
          <cell r="AW95">
            <v>1113845</v>
          </cell>
          <cell r="AX95">
            <v>5155749</v>
          </cell>
          <cell r="AY95">
            <v>5577480</v>
          </cell>
          <cell r="AZ95">
            <v>27426860</v>
          </cell>
          <cell r="BA95">
            <v>27402679</v>
          </cell>
          <cell r="BB95">
            <v>23893374</v>
          </cell>
          <cell r="BC95">
            <v>79000660</v>
          </cell>
          <cell r="BD95">
            <v>86603699</v>
          </cell>
          <cell r="BE95">
            <v>884777</v>
          </cell>
          <cell r="BF95">
            <v>67614</v>
          </cell>
          <cell r="BG95">
            <v>11374042</v>
          </cell>
          <cell r="BH95">
            <v>112670</v>
          </cell>
          <cell r="BI95">
            <v>7950</v>
          </cell>
          <cell r="BJ95">
            <v>2214167</v>
          </cell>
          <cell r="BK95">
            <v>46346</v>
          </cell>
          <cell r="BL95">
            <v>474702</v>
          </cell>
          <cell r="BM95">
            <v>7708603</v>
          </cell>
          <cell r="BN95">
            <v>1503848</v>
          </cell>
          <cell r="BO95">
            <v>159045</v>
          </cell>
          <cell r="BP95">
            <v>22348423</v>
          </cell>
          <cell r="BQ95">
            <v>1980604</v>
          </cell>
          <cell r="BR95">
            <v>7250</v>
          </cell>
          <cell r="BU95">
            <v>1553062</v>
          </cell>
          <cell r="BV95">
            <v>725682</v>
          </cell>
          <cell r="BW95">
            <v>473219</v>
          </cell>
          <cell r="BX95">
            <v>213631</v>
          </cell>
          <cell r="BY95">
            <v>98456</v>
          </cell>
          <cell r="BZ95">
            <v>8.0731334173871883</v>
          </cell>
          <cell r="CA95">
            <v>6.5508339531328303</v>
          </cell>
          <cell r="CB95">
            <v>4.6617317420302378</v>
          </cell>
          <cell r="CC95">
            <v>6.5262100341946514</v>
          </cell>
          <cell r="CD95">
            <v>6.4402329974381347</v>
          </cell>
          <cell r="CE95">
            <v>25.115885668796661</v>
          </cell>
          <cell r="CF95">
            <v>26808</v>
          </cell>
          <cell r="CG95" t="str">
            <v>NA</v>
          </cell>
          <cell r="CH95">
            <v>1039373</v>
          </cell>
          <cell r="CI95">
            <v>76511326.599999994</v>
          </cell>
          <cell r="CJ95">
            <v>84013896.799999997</v>
          </cell>
          <cell r="CK95">
            <v>2242085</v>
          </cell>
          <cell r="CL95">
            <v>2242137.4</v>
          </cell>
          <cell r="CM95">
            <v>1.3813830897376533E-2</v>
          </cell>
          <cell r="CN95">
            <v>8.9540862075425665E-3</v>
          </cell>
          <cell r="CO95">
            <v>1.5312853623441702E-2</v>
          </cell>
          <cell r="CP95">
            <v>1.5311039751187305E-2</v>
          </cell>
          <cell r="CQ95">
            <v>45973</v>
          </cell>
        </row>
        <row r="96">
          <cell r="A96" t="str">
            <v>Duke Energy Carolinas, LLC_2006</v>
          </cell>
          <cell r="G96">
            <v>2160039</v>
          </cell>
          <cell r="H96">
            <v>35850</v>
          </cell>
          <cell r="I96">
            <v>167969</v>
          </cell>
          <cell r="J96">
            <v>69863</v>
          </cell>
          <cell r="K96">
            <v>36718</v>
          </cell>
          <cell r="L96">
            <v>24</v>
          </cell>
          <cell r="M96">
            <v>574949</v>
          </cell>
          <cell r="N96">
            <v>3045413</v>
          </cell>
          <cell r="O96">
            <v>2284323</v>
          </cell>
          <cell r="P96">
            <v>82652168</v>
          </cell>
          <cell r="Q96">
            <v>25729097</v>
          </cell>
          <cell r="R96">
            <v>5103071</v>
          </cell>
          <cell r="S96">
            <v>9811</v>
          </cell>
          <cell r="T96">
            <v>124691</v>
          </cell>
          <cell r="U96" t="str">
            <v>DEFUNCT</v>
          </cell>
          <cell r="V96">
            <v>40422697</v>
          </cell>
          <cell r="W96">
            <v>44722221</v>
          </cell>
          <cell r="X96">
            <v>86142065</v>
          </cell>
          <cell r="Y96">
            <v>8221</v>
          </cell>
          <cell r="Z96">
            <v>-1600893</v>
          </cell>
          <cell r="AA96">
            <v>8624384</v>
          </cell>
          <cell r="AB96">
            <v>21680743</v>
          </cell>
          <cell r="AC96">
            <v>33435</v>
          </cell>
          <cell r="AD96">
            <v>169871</v>
          </cell>
          <cell r="AE96">
            <v>1176923</v>
          </cell>
          <cell r="AF96">
            <v>349465</v>
          </cell>
          <cell r="AG96">
            <v>2879</v>
          </cell>
          <cell r="AH96">
            <v>263</v>
          </cell>
          <cell r="AI96">
            <v>5156707</v>
          </cell>
          <cell r="AJ96">
            <v>88020329</v>
          </cell>
          <cell r="AK96">
            <v>272455</v>
          </cell>
          <cell r="AL96">
            <v>0</v>
          </cell>
          <cell r="AM96">
            <v>6047803</v>
          </cell>
          <cell r="AN96">
            <v>76604365</v>
          </cell>
          <cell r="AO96">
            <v>2284274</v>
          </cell>
          <cell r="AP96">
            <v>858962</v>
          </cell>
          <cell r="AQ96">
            <v>173527</v>
          </cell>
          <cell r="AR96">
            <v>1353628</v>
          </cell>
          <cell r="AS96">
            <v>614376</v>
          </cell>
          <cell r="AT96">
            <v>40379</v>
          </cell>
          <cell r="AU96">
            <v>2010337</v>
          </cell>
          <cell r="AV96">
            <v>1646487</v>
          </cell>
          <cell r="AW96">
            <v>1091203</v>
          </cell>
          <cell r="AX96">
            <v>4778794</v>
          </cell>
          <cell r="AY96">
            <v>5103071</v>
          </cell>
          <cell r="AZ96">
            <v>25729097</v>
          </cell>
          <cell r="BA96">
            <v>26092332</v>
          </cell>
          <cell r="BB96">
            <v>24510481</v>
          </cell>
          <cell r="BC96">
            <v>76604365</v>
          </cell>
          <cell r="BD96">
            <v>82652168</v>
          </cell>
          <cell r="BE96">
            <v>304013</v>
          </cell>
          <cell r="BF96">
            <v>38111</v>
          </cell>
          <cell r="BG96">
            <v>10565400</v>
          </cell>
          <cell r="BH96">
            <v>105359</v>
          </cell>
          <cell r="BI96">
            <v>24974</v>
          </cell>
          <cell r="BJ96">
            <v>2097209</v>
          </cell>
          <cell r="BK96">
            <v>55172</v>
          </cell>
          <cell r="BL96">
            <v>462960</v>
          </cell>
          <cell r="BM96">
            <v>7285368</v>
          </cell>
          <cell r="BN96">
            <v>1166058</v>
          </cell>
          <cell r="BO96">
            <v>161178</v>
          </cell>
          <cell r="BP96">
            <v>21005525</v>
          </cell>
          <cell r="BQ96">
            <v>1939776</v>
          </cell>
          <cell r="BR96">
            <v>7378</v>
          </cell>
          <cell r="BU96">
            <v>1537614</v>
          </cell>
          <cell r="BV96">
            <v>652240</v>
          </cell>
          <cell r="BW96">
            <v>444505</v>
          </cell>
          <cell r="BX96">
            <v>176705</v>
          </cell>
          <cell r="BY96">
            <v>106605</v>
          </cell>
          <cell r="BZ96">
            <v>7.8134767030494698</v>
          </cell>
          <cell r="CA96">
            <v>6.3102332133440582</v>
          </cell>
          <cell r="CB96">
            <v>4.4519852547977337</v>
          </cell>
          <cell r="CC96">
            <v>6.2382789805776735</v>
          </cell>
          <cell r="CD96">
            <v>6.1741526247684151</v>
          </cell>
          <cell r="CE96">
            <v>23.670417773924758</v>
          </cell>
          <cell r="CF96">
            <v>26808</v>
          </cell>
          <cell r="CG96" t="str">
            <v>NA</v>
          </cell>
          <cell r="CH96">
            <v>1032489</v>
          </cell>
          <cell r="CI96">
            <v>75783676.599999994</v>
          </cell>
          <cell r="CJ96">
            <v>83449690.200000003</v>
          </cell>
          <cell r="CK96">
            <v>2207894</v>
          </cell>
          <cell r="CL96">
            <v>2207949</v>
          </cell>
          <cell r="CM96">
            <v>3.2744392762158459E-3</v>
          </cell>
          <cell r="CN96">
            <v>-2.7133285382389127E-3</v>
          </cell>
          <cell r="CO96">
            <v>1.1316756833234853E-2</v>
          </cell>
          <cell r="CP96">
            <v>1.1315662698534901E-2</v>
          </cell>
          <cell r="CQ96">
            <v>44758</v>
          </cell>
        </row>
        <row r="97">
          <cell r="A97" t="str">
            <v>Duke Energy Carolinas, LLC_2005</v>
          </cell>
          <cell r="G97">
            <v>1936124</v>
          </cell>
          <cell r="H97">
            <v>41933</v>
          </cell>
          <cell r="I97">
            <v>209388</v>
          </cell>
          <cell r="J97">
            <v>69619</v>
          </cell>
          <cell r="K97">
            <v>43699</v>
          </cell>
          <cell r="L97">
            <v>81</v>
          </cell>
          <cell r="M97">
            <v>471793</v>
          </cell>
          <cell r="N97">
            <v>2772636</v>
          </cell>
          <cell r="O97">
            <v>2239565</v>
          </cell>
          <cell r="P97">
            <v>85276919</v>
          </cell>
          <cell r="Q97">
            <v>26148820</v>
          </cell>
          <cell r="R97">
            <v>5199146</v>
          </cell>
          <cell r="S97">
            <v>9832</v>
          </cell>
          <cell r="T97">
            <v>86092</v>
          </cell>
          <cell r="U97" t="str">
            <v>DEFUNCT</v>
          </cell>
          <cell r="V97">
            <v>40545294</v>
          </cell>
          <cell r="W97">
            <v>46572280</v>
          </cell>
          <cell r="X97">
            <v>88659404</v>
          </cell>
          <cell r="Y97">
            <v>8234</v>
          </cell>
          <cell r="Z97">
            <v>-1162214</v>
          </cell>
          <cell r="AA97">
            <v>8157692</v>
          </cell>
          <cell r="AB97">
            <v>20536695</v>
          </cell>
          <cell r="AC97">
            <v>11667</v>
          </cell>
          <cell r="AD97">
            <v>166327</v>
          </cell>
          <cell r="AE97">
            <v>1017890</v>
          </cell>
          <cell r="AF97">
            <v>312408</v>
          </cell>
          <cell r="AG97">
            <v>2784</v>
          </cell>
          <cell r="AH97">
            <v>174</v>
          </cell>
          <cell r="AI97">
            <v>5780627</v>
          </cell>
          <cell r="AJ97">
            <v>91268837</v>
          </cell>
          <cell r="AK97">
            <v>266230</v>
          </cell>
          <cell r="AL97">
            <v>0</v>
          </cell>
          <cell r="AM97">
            <v>7863490</v>
          </cell>
          <cell r="AN97">
            <v>77413429</v>
          </cell>
          <cell r="AO97">
            <v>2239513</v>
          </cell>
          <cell r="AP97">
            <v>865393</v>
          </cell>
          <cell r="AQ97">
            <v>149922</v>
          </cell>
          <cell r="AR97">
            <v>1198268</v>
          </cell>
          <cell r="AS97">
            <v>600505</v>
          </cell>
          <cell r="AT97">
            <v>17769</v>
          </cell>
          <cell r="AU97">
            <v>1992547</v>
          </cell>
          <cell r="AV97">
            <v>1579944</v>
          </cell>
          <cell r="AW97">
            <v>1092485</v>
          </cell>
          <cell r="AX97">
            <v>4694835</v>
          </cell>
          <cell r="AY97">
            <v>5199146</v>
          </cell>
          <cell r="AZ97">
            <v>26148820</v>
          </cell>
          <cell r="BA97">
            <v>25622091</v>
          </cell>
          <cell r="BB97">
            <v>25376288</v>
          </cell>
          <cell r="BC97">
            <v>77413429</v>
          </cell>
          <cell r="BD97">
            <v>85276919</v>
          </cell>
          <cell r="BE97">
            <v>217964</v>
          </cell>
          <cell r="BF97">
            <v>40871</v>
          </cell>
          <cell r="BG97">
            <v>10301975</v>
          </cell>
          <cell r="BH97">
            <v>109014</v>
          </cell>
          <cell r="BI97">
            <v>14709</v>
          </cell>
          <cell r="BJ97">
            <v>2010301</v>
          </cell>
          <cell r="BK97">
            <v>53742</v>
          </cell>
          <cell r="BL97">
            <v>449632</v>
          </cell>
          <cell r="BM97">
            <v>6884503</v>
          </cell>
          <cell r="BN97">
            <v>801920</v>
          </cell>
          <cell r="BO97">
            <v>465126</v>
          </cell>
          <cell r="BP97">
            <v>20005018</v>
          </cell>
          <cell r="BQ97">
            <v>1901089</v>
          </cell>
          <cell r="BR97">
            <v>7469</v>
          </cell>
          <cell r="BU97">
            <v>1487876</v>
          </cell>
          <cell r="BV97">
            <v>651364</v>
          </cell>
          <cell r="BW97">
            <v>434178</v>
          </cell>
          <cell r="BX97">
            <v>180378</v>
          </cell>
          <cell r="BY97">
            <v>113399</v>
          </cell>
          <cell r="BZ97">
            <v>7.6200264486122125</v>
          </cell>
          <cell r="CA97">
            <v>6.1663351363477714</v>
          </cell>
          <cell r="CB97">
            <v>4.3051410828880883</v>
          </cell>
          <cell r="CC97">
            <v>6.0646260741143507</v>
          </cell>
          <cell r="CD97">
            <v>6.0967798332395198</v>
          </cell>
          <cell r="CE97">
            <v>20.11554060993863</v>
          </cell>
          <cell r="CF97">
            <v>26808</v>
          </cell>
          <cell r="CG97">
            <v>20400</v>
          </cell>
          <cell r="CH97">
            <v>1015315</v>
          </cell>
          <cell r="CI97">
            <v>75058196</v>
          </cell>
          <cell r="CJ97">
            <v>82856194.799999997</v>
          </cell>
          <cell r="CK97">
            <v>2176678</v>
          </cell>
          <cell r="CL97">
            <v>2176728.7999999998</v>
          </cell>
          <cell r="CM97">
            <v>1.1873226648250412E-2</v>
          </cell>
          <cell r="CN97">
            <v>1.3657695157325067E-2</v>
          </cell>
          <cell r="CO97">
            <v>1.0249105706017891E-2</v>
          </cell>
          <cell r="CP97">
            <v>1.0251138825403405E-2</v>
          </cell>
          <cell r="CQ97">
            <v>42872</v>
          </cell>
        </row>
        <row r="98">
          <cell r="A98" t="str">
            <v>Duke Energy Carolinas, LLC_2004</v>
          </cell>
          <cell r="G98">
            <v>1734489</v>
          </cell>
          <cell r="H98">
            <v>44352</v>
          </cell>
          <cell r="I98">
            <v>167930</v>
          </cell>
          <cell r="J98">
            <v>72330</v>
          </cell>
          <cell r="K98">
            <v>35726</v>
          </cell>
          <cell r="L98">
            <v>570</v>
          </cell>
          <cell r="M98">
            <v>387383</v>
          </cell>
          <cell r="N98">
            <v>2442780</v>
          </cell>
          <cell r="O98">
            <v>2196693</v>
          </cell>
          <cell r="P98">
            <v>82708269</v>
          </cell>
          <cell r="Q98">
            <v>25094202</v>
          </cell>
          <cell r="R98">
            <v>4824303</v>
          </cell>
          <cell r="S98">
            <v>9923</v>
          </cell>
          <cell r="T98">
            <v>109706</v>
          </cell>
          <cell r="U98" t="str">
            <v>DEFUNCT</v>
          </cell>
          <cell r="V98">
            <v>39218381</v>
          </cell>
          <cell r="W98">
            <v>44637655</v>
          </cell>
          <cell r="X98">
            <v>85486527</v>
          </cell>
          <cell r="Y98">
            <v>8301</v>
          </cell>
          <cell r="Z98">
            <v>-1115094</v>
          </cell>
          <cell r="AA98">
            <v>8069479</v>
          </cell>
          <cell r="AB98">
            <v>20062394</v>
          </cell>
          <cell r="AC98">
            <v>13407</v>
          </cell>
          <cell r="AD98">
            <v>161866</v>
          </cell>
          <cell r="AE98">
            <v>844032</v>
          </cell>
          <cell r="AF98">
            <v>260653</v>
          </cell>
          <cell r="AG98">
            <v>2794</v>
          </cell>
          <cell r="AH98">
            <v>428</v>
          </cell>
          <cell r="AI98">
            <v>4780239</v>
          </cell>
          <cell r="AJ98">
            <v>87645020</v>
          </cell>
          <cell r="AK98">
            <v>270485</v>
          </cell>
          <cell r="AL98">
            <v>0</v>
          </cell>
          <cell r="AM98">
            <v>6933275</v>
          </cell>
          <cell r="AN98">
            <v>75774994</v>
          </cell>
          <cell r="AO98">
            <v>2196638</v>
          </cell>
          <cell r="AP98">
            <v>805286</v>
          </cell>
          <cell r="AQ98">
            <v>132107</v>
          </cell>
          <cell r="AR98">
            <v>1020601</v>
          </cell>
          <cell r="AS98">
            <v>550748</v>
          </cell>
          <cell r="AT98">
            <v>19722</v>
          </cell>
          <cell r="AU98">
            <v>1884183</v>
          </cell>
          <cell r="AV98">
            <v>1518703</v>
          </cell>
          <cell r="AW98">
            <v>1070552</v>
          </cell>
          <cell r="AX98">
            <v>4502495</v>
          </cell>
          <cell r="AY98">
            <v>4824303</v>
          </cell>
          <cell r="AZ98">
            <v>25094202</v>
          </cell>
          <cell r="BA98">
            <v>25180666</v>
          </cell>
          <cell r="BB98">
            <v>25229641</v>
          </cell>
          <cell r="BC98">
            <v>75774994</v>
          </cell>
          <cell r="BD98">
            <v>82708269</v>
          </cell>
          <cell r="BE98">
            <v>696222</v>
          </cell>
          <cell r="BF98">
            <v>176541</v>
          </cell>
          <cell r="BG98">
            <v>10124882</v>
          </cell>
          <cell r="BH98">
            <v>90274</v>
          </cell>
          <cell r="BI98">
            <v>22831</v>
          </cell>
          <cell r="BJ98">
            <v>1910578</v>
          </cell>
          <cell r="BK98">
            <v>87054</v>
          </cell>
          <cell r="BL98">
            <v>439722</v>
          </cell>
          <cell r="BM98">
            <v>6494019</v>
          </cell>
          <cell r="BN98">
            <v>1239303</v>
          </cell>
          <cell r="BO98">
            <v>366211</v>
          </cell>
          <cell r="BP98">
            <v>19668081</v>
          </cell>
          <cell r="BQ98">
            <v>1865189</v>
          </cell>
          <cell r="BR98">
            <v>7546</v>
          </cell>
          <cell r="BU98">
            <v>1310975</v>
          </cell>
          <cell r="BV98">
            <v>602684</v>
          </cell>
          <cell r="BW98">
            <v>388882</v>
          </cell>
          <cell r="BX98">
            <v>176569</v>
          </cell>
          <cell r="BY98">
            <v>108626</v>
          </cell>
          <cell r="BZ98">
            <v>7.5084395989161159</v>
          </cell>
          <cell r="CA98">
            <v>6.0312264973452248</v>
          </cell>
          <cell r="CB98">
            <v>4.2432312057076036</v>
          </cell>
          <cell r="CC98">
            <v>5.9419272273383488</v>
          </cell>
          <cell r="CD98">
            <v>5.8329149652497261</v>
          </cell>
          <cell r="CE98">
            <v>19.461736752438643</v>
          </cell>
          <cell r="CF98">
            <v>26808</v>
          </cell>
          <cell r="CG98">
            <v>21500</v>
          </cell>
          <cell r="CH98">
            <v>937393</v>
          </cell>
          <cell r="CI98">
            <v>74852656</v>
          </cell>
          <cell r="CJ98">
            <v>82754122.799999997</v>
          </cell>
          <cell r="CK98">
            <v>2143256.2000000002</v>
          </cell>
          <cell r="CL98">
            <v>2143308.2000000002</v>
          </cell>
          <cell r="CM98">
            <v>-1.6042202146601126E-3</v>
          </cell>
          <cell r="CN98">
            <v>-4.9042404825212493E-3</v>
          </cell>
          <cell r="CO98">
            <v>1.1711796986672018E-2</v>
          </cell>
          <cell r="CP98">
            <v>1.1711200384465936E-2</v>
          </cell>
          <cell r="CQ98">
            <v>36883</v>
          </cell>
        </row>
        <row r="99">
          <cell r="A99" t="str">
            <v>Duke Energy Carolinas, LLC_2003</v>
          </cell>
          <cell r="G99">
            <v>1603068</v>
          </cell>
          <cell r="H99">
            <v>48775</v>
          </cell>
          <cell r="I99">
            <v>226632</v>
          </cell>
          <cell r="J99">
            <v>89675</v>
          </cell>
          <cell r="K99">
            <v>26293</v>
          </cell>
          <cell r="L99">
            <v>56</v>
          </cell>
          <cell r="M99">
            <v>428673</v>
          </cell>
          <cell r="N99">
            <v>2423173</v>
          </cell>
          <cell r="O99">
            <v>2159810</v>
          </cell>
          <cell r="P99">
            <v>82828429</v>
          </cell>
          <cell r="Q99">
            <v>24078658</v>
          </cell>
          <cell r="R99">
            <v>4737204</v>
          </cell>
          <cell r="S99">
            <v>14746</v>
          </cell>
          <cell r="T99">
            <v>107489</v>
          </cell>
          <cell r="U99" t="str">
            <v>DEFUNCT</v>
          </cell>
          <cell r="V99">
            <v>40256018</v>
          </cell>
          <cell r="W99">
            <v>43695743</v>
          </cell>
          <cell r="X99">
            <v>86158846</v>
          </cell>
          <cell r="Y99">
            <v>8285</v>
          </cell>
          <cell r="Z99">
            <v>-1067463</v>
          </cell>
          <cell r="AA99">
            <v>8108595</v>
          </cell>
          <cell r="AB99">
            <v>19398643</v>
          </cell>
          <cell r="AC99">
            <v>11180</v>
          </cell>
          <cell r="AD99">
            <v>169351</v>
          </cell>
          <cell r="AE99">
            <v>714064</v>
          </cell>
          <cell r="AF99">
            <v>253809</v>
          </cell>
          <cell r="AG99">
            <v>2536</v>
          </cell>
          <cell r="AH99">
            <v>1921</v>
          </cell>
          <cell r="AI99">
            <v>4715726</v>
          </cell>
          <cell r="AJ99">
            <v>87743736</v>
          </cell>
          <cell r="AK99">
            <v>271662</v>
          </cell>
          <cell r="AL99">
            <v>90</v>
          </cell>
          <cell r="AM99">
            <v>9065244</v>
          </cell>
          <cell r="AN99">
            <v>73763185</v>
          </cell>
          <cell r="AO99">
            <v>2159749</v>
          </cell>
          <cell r="AP99">
            <v>856233</v>
          </cell>
          <cell r="AQ99">
            <v>171441</v>
          </cell>
          <cell r="AR99">
            <v>879988</v>
          </cell>
          <cell r="AS99">
            <v>570138</v>
          </cell>
          <cell r="AT99">
            <v>17087</v>
          </cell>
          <cell r="AU99">
            <v>1785910</v>
          </cell>
          <cell r="AV99">
            <v>1466171</v>
          </cell>
          <cell r="AW99">
            <v>1054286</v>
          </cell>
          <cell r="AX99">
            <v>4334633</v>
          </cell>
          <cell r="AY99">
            <v>4737204</v>
          </cell>
          <cell r="AZ99">
            <v>24078658</v>
          </cell>
          <cell r="BA99">
            <v>24530957</v>
          </cell>
          <cell r="BB99">
            <v>24881818</v>
          </cell>
          <cell r="BC99">
            <v>73763185</v>
          </cell>
          <cell r="BD99">
            <v>82828429</v>
          </cell>
          <cell r="BE99">
            <v>1170550</v>
          </cell>
          <cell r="BF99">
            <v>110816</v>
          </cell>
          <cell r="BG99">
            <v>9603465</v>
          </cell>
          <cell r="BH99">
            <v>69105</v>
          </cell>
          <cell r="BI99">
            <v>25602</v>
          </cell>
          <cell r="BJ99">
            <v>1837897</v>
          </cell>
          <cell r="BK99">
            <v>71016</v>
          </cell>
          <cell r="BL99">
            <v>293463</v>
          </cell>
          <cell r="BM99">
            <v>6146455</v>
          </cell>
          <cell r="BN99">
            <v>1565556</v>
          </cell>
          <cell r="BO99">
            <v>270921</v>
          </cell>
          <cell r="BP99">
            <v>18794856</v>
          </cell>
          <cell r="BQ99">
            <v>1835015</v>
          </cell>
          <cell r="BR99">
            <v>7730</v>
          </cell>
          <cell r="BU99">
            <v>1418553</v>
          </cell>
          <cell r="BV99">
            <v>598448</v>
          </cell>
          <cell r="BW99">
            <v>400787</v>
          </cell>
          <cell r="BX99">
            <v>165924</v>
          </cell>
          <cell r="BY99">
            <v>116024</v>
          </cell>
          <cell r="BZ99">
            <v>7.416983122564389</v>
          </cell>
          <cell r="CA99">
            <v>5.9768194123042164</v>
          </cell>
          <cell r="CB99">
            <v>4.2371743093691947</v>
          </cell>
          <cell r="CC99">
            <v>5.8764178905778</v>
          </cell>
          <cell r="CD99">
            <v>5.7192971751281192</v>
          </cell>
          <cell r="CE99">
            <v>20.569487824463543</v>
          </cell>
          <cell r="CF99">
            <v>26808</v>
          </cell>
          <cell r="CG99">
            <v>23800</v>
          </cell>
          <cell r="CH99">
            <v>1027674</v>
          </cell>
          <cell r="CI99">
            <v>74519609.799999997</v>
          </cell>
          <cell r="CJ99">
            <v>82522003.400000006</v>
          </cell>
          <cell r="CK99">
            <v>2108495.7999999998</v>
          </cell>
          <cell r="CL99">
            <v>2108546.7999999998</v>
          </cell>
          <cell r="CM99">
            <v>-9.3706450206942904E-4</v>
          </cell>
          <cell r="CN99">
            <v>3.1215752237963024E-3</v>
          </cell>
          <cell r="CO99">
            <v>1.318446337293544E-2</v>
          </cell>
          <cell r="CP99">
            <v>1.3185177902675038E-2</v>
          </cell>
          <cell r="CQ99">
            <v>456</v>
          </cell>
        </row>
        <row r="100">
          <cell r="A100" t="str">
            <v>Duke Energy Carolinas, LLC_2002</v>
          </cell>
          <cell r="G100">
            <v>1626743</v>
          </cell>
          <cell r="H100">
            <v>43580</v>
          </cell>
          <cell r="I100">
            <v>215938</v>
          </cell>
          <cell r="J100">
            <v>89305</v>
          </cell>
          <cell r="K100">
            <v>33120</v>
          </cell>
          <cell r="L100">
            <v>27</v>
          </cell>
          <cell r="M100">
            <v>527488</v>
          </cell>
          <cell r="N100">
            <v>2536203</v>
          </cell>
          <cell r="O100">
            <v>2159354</v>
          </cell>
          <cell r="P100">
            <v>83782666</v>
          </cell>
          <cell r="Q100">
            <v>24685433</v>
          </cell>
          <cell r="R100">
            <v>4661291</v>
          </cell>
          <cell r="S100">
            <v>12394</v>
          </cell>
          <cell r="T100">
            <v>123487</v>
          </cell>
          <cell r="U100" t="str">
            <v>DEFUNCT</v>
          </cell>
          <cell r="V100">
            <v>41155180</v>
          </cell>
          <cell r="W100">
            <v>43560548</v>
          </cell>
          <cell r="X100">
            <v>85131761</v>
          </cell>
          <cell r="Y100">
            <v>8280</v>
          </cell>
          <cell r="Z100">
            <v>-1140431</v>
          </cell>
          <cell r="AA100">
            <v>7694102</v>
          </cell>
          <cell r="AB100">
            <v>18430373</v>
          </cell>
          <cell r="AC100">
            <v>7646</v>
          </cell>
          <cell r="AD100">
            <v>174384</v>
          </cell>
          <cell r="AE100">
            <v>688670</v>
          </cell>
          <cell r="AF100">
            <v>280119</v>
          </cell>
          <cell r="AG100">
            <v>2424</v>
          </cell>
          <cell r="AH100">
            <v>2041</v>
          </cell>
          <cell r="AI100">
            <v>5256137</v>
          </cell>
          <cell r="AJ100">
            <v>89233554</v>
          </cell>
          <cell r="AK100">
            <v>265390</v>
          </cell>
          <cell r="AL100">
            <v>4541</v>
          </cell>
          <cell r="AM100">
            <v>8420256</v>
          </cell>
          <cell r="AN100">
            <v>75362410</v>
          </cell>
          <cell r="AO100">
            <v>2159296</v>
          </cell>
          <cell r="AP100">
            <v>816481</v>
          </cell>
          <cell r="AQ100">
            <v>106352</v>
          </cell>
          <cell r="AR100">
            <v>873472</v>
          </cell>
          <cell r="AS100">
            <v>589535</v>
          </cell>
          <cell r="AT100">
            <v>12770</v>
          </cell>
          <cell r="AU100">
            <v>1807798</v>
          </cell>
          <cell r="AV100">
            <v>1430182</v>
          </cell>
          <cell r="AW100">
            <v>1079788</v>
          </cell>
          <cell r="AX100">
            <v>4345189</v>
          </cell>
          <cell r="AY100">
            <v>4661291</v>
          </cell>
          <cell r="AZ100">
            <v>24685433</v>
          </cell>
          <cell r="BA100">
            <v>24252706</v>
          </cell>
          <cell r="BB100">
            <v>26154340</v>
          </cell>
          <cell r="BC100">
            <v>75362410</v>
          </cell>
          <cell r="BD100">
            <v>83782666</v>
          </cell>
          <cell r="BE100">
            <v>442299</v>
          </cell>
          <cell r="BF100">
            <v>5458</v>
          </cell>
          <cell r="BG100">
            <v>8543600</v>
          </cell>
          <cell r="BH100">
            <v>82156</v>
          </cell>
          <cell r="BI100">
            <v>4143</v>
          </cell>
          <cell r="BJ100">
            <v>1787818</v>
          </cell>
          <cell r="BK100">
            <v>44318</v>
          </cell>
          <cell r="BL100">
            <v>377519</v>
          </cell>
          <cell r="BM100">
            <v>5930212</v>
          </cell>
          <cell r="BN100">
            <v>947723</v>
          </cell>
          <cell r="BO100">
            <v>84639</v>
          </cell>
          <cell r="BP100">
            <v>17500089</v>
          </cell>
          <cell r="BQ100">
            <v>1839688</v>
          </cell>
          <cell r="BR100">
            <v>8000</v>
          </cell>
          <cell r="BU100">
            <v>1539592</v>
          </cell>
          <cell r="BV100">
            <v>630132</v>
          </cell>
          <cell r="BW100">
            <v>415151</v>
          </cell>
          <cell r="BX100">
            <v>184802</v>
          </cell>
          <cell r="BY100">
            <v>122452</v>
          </cell>
          <cell r="BZ100">
            <v>7.3233392341143055</v>
          </cell>
          <cell r="CA100">
            <v>5.8969996997448453</v>
          </cell>
          <cell r="CB100">
            <v>4.1285232202380175</v>
          </cell>
          <cell r="CC100">
            <v>5.7657245833831485</v>
          </cell>
          <cell r="CD100">
            <v>5.5635505797822189</v>
          </cell>
          <cell r="CE100">
            <v>20.586367060112746</v>
          </cell>
          <cell r="CF100">
            <v>26808</v>
          </cell>
          <cell r="CG100">
            <v>22000</v>
          </cell>
          <cell r="CH100">
            <v>922833</v>
          </cell>
          <cell r="CI100">
            <v>74438501.200000003</v>
          </cell>
          <cell r="CJ100">
            <v>82358535.799999997</v>
          </cell>
          <cell r="CK100">
            <v>2070186.2</v>
          </cell>
          <cell r="CL100">
            <v>2070234.6</v>
          </cell>
          <cell r="CM100">
            <v>5.4069500788931357E-3</v>
          </cell>
          <cell r="CN100">
            <v>4.2834764178349971E-3</v>
          </cell>
          <cell r="CO100">
            <v>1.8705254878539801E-2</v>
          </cell>
          <cell r="CP100">
            <v>1.8705758687493024E-2</v>
          </cell>
          <cell r="CQ100">
            <v>31132</v>
          </cell>
        </row>
        <row r="101">
          <cell r="A101" t="str">
            <v>Duke Energy Carolinas, LLC_2001</v>
          </cell>
          <cell r="G101">
            <v>1546947</v>
          </cell>
          <cell r="H101">
            <v>57133</v>
          </cell>
          <cell r="I101">
            <v>140547</v>
          </cell>
          <cell r="J101">
            <v>92326</v>
          </cell>
          <cell r="K101">
            <v>30113</v>
          </cell>
          <cell r="L101">
            <v>41</v>
          </cell>
          <cell r="M101">
            <v>600802</v>
          </cell>
          <cell r="N101">
            <v>2467909</v>
          </cell>
          <cell r="O101">
            <v>2128222</v>
          </cell>
          <cell r="P101">
            <v>79684691</v>
          </cell>
          <cell r="Q101">
            <v>22713966</v>
          </cell>
          <cell r="R101">
            <v>4498981</v>
          </cell>
          <cell r="S101">
            <v>11129</v>
          </cell>
          <cell r="T101">
            <v>104587</v>
          </cell>
          <cell r="U101" t="str">
            <v>DEFUNCT</v>
          </cell>
          <cell r="V101">
            <v>39922369</v>
          </cell>
          <cell r="W101">
            <v>41795486</v>
          </cell>
          <cell r="X101">
            <v>82081305</v>
          </cell>
          <cell r="Y101">
            <v>8259</v>
          </cell>
          <cell r="Z101">
            <v>-997562</v>
          </cell>
          <cell r="AA101">
            <v>7243098</v>
          </cell>
          <cell r="AB101">
            <v>17360558</v>
          </cell>
          <cell r="AC101">
            <v>10690</v>
          </cell>
          <cell r="AD101">
            <v>171792</v>
          </cell>
          <cell r="AE101">
            <v>638259</v>
          </cell>
          <cell r="AF101">
            <v>245684</v>
          </cell>
          <cell r="AG101">
            <v>2356</v>
          </cell>
          <cell r="AH101">
            <v>3747</v>
          </cell>
          <cell r="AI101">
            <v>5246545</v>
          </cell>
          <cell r="AJ101">
            <v>85131045</v>
          </cell>
          <cell r="AK101">
            <v>262947</v>
          </cell>
          <cell r="AL101">
            <v>15230</v>
          </cell>
          <cell r="AM101">
            <v>6707729</v>
          </cell>
          <cell r="AN101">
            <v>72976962</v>
          </cell>
          <cell r="AO101">
            <v>2128194</v>
          </cell>
          <cell r="AP101">
            <v>835701</v>
          </cell>
          <cell r="AQ101">
            <v>125618</v>
          </cell>
          <cell r="AR101">
            <v>818805</v>
          </cell>
          <cell r="AS101">
            <v>583223</v>
          </cell>
          <cell r="AT101">
            <v>16595</v>
          </cell>
          <cell r="AU101">
            <v>1667112</v>
          </cell>
          <cell r="AV101">
            <v>1371075</v>
          </cell>
          <cell r="AW101">
            <v>1093408</v>
          </cell>
          <cell r="AX101">
            <v>4158801</v>
          </cell>
          <cell r="AY101">
            <v>4498981</v>
          </cell>
          <cell r="AZ101">
            <v>22713966</v>
          </cell>
          <cell r="BA101">
            <v>23408333</v>
          </cell>
          <cell r="BB101">
            <v>26576486</v>
          </cell>
          <cell r="BC101">
            <v>72976962</v>
          </cell>
          <cell r="BD101">
            <v>79684691</v>
          </cell>
          <cell r="BE101">
            <v>138246</v>
          </cell>
          <cell r="BF101">
            <v>120890</v>
          </cell>
          <cell r="BG101">
            <v>8106479</v>
          </cell>
          <cell r="BH101">
            <v>51650</v>
          </cell>
          <cell r="BI101">
            <v>1842</v>
          </cell>
          <cell r="BJ101">
            <v>1703431</v>
          </cell>
          <cell r="BK101">
            <v>65795</v>
          </cell>
          <cell r="BL101">
            <v>386990</v>
          </cell>
          <cell r="BM101">
            <v>5603134</v>
          </cell>
          <cell r="BN101">
            <v>667928</v>
          </cell>
          <cell r="BO101">
            <v>223636</v>
          </cell>
          <cell r="BP101">
            <v>16636420</v>
          </cell>
          <cell r="BQ101">
            <v>1813868</v>
          </cell>
          <cell r="BR101">
            <v>8228</v>
          </cell>
          <cell r="BU101">
            <v>1540225</v>
          </cell>
          <cell r="BV101">
            <v>619263</v>
          </cell>
          <cell r="BW101">
            <v>411431</v>
          </cell>
          <cell r="BX101">
            <v>180546</v>
          </cell>
          <cell r="BY101">
            <v>122480</v>
          </cell>
          <cell r="BZ101">
            <v>7.3395901006455677</v>
          </cell>
          <cell r="CA101">
            <v>5.8572090545704389</v>
          </cell>
          <cell r="CB101">
            <v>4.1141932759658291</v>
          </cell>
          <cell r="CC101">
            <v>5.6987861456880049</v>
          </cell>
          <cell r="CD101">
            <v>5.6459791003017132</v>
          </cell>
          <cell r="CE101">
            <v>21.526491221012044</v>
          </cell>
          <cell r="CF101">
            <v>26808</v>
          </cell>
          <cell r="CG101">
            <v>24000</v>
          </cell>
          <cell r="CH101">
            <v>961319</v>
          </cell>
          <cell r="CI101">
            <v>73416981</v>
          </cell>
          <cell r="CJ101">
            <v>81110270</v>
          </cell>
          <cell r="CK101">
            <v>2010897.8</v>
          </cell>
          <cell r="CL101">
            <v>2010942.8</v>
          </cell>
          <cell r="CM101">
            <v>7.6319844380683399E-3</v>
          </cell>
          <cell r="CN101">
            <v>5.4681580436148902E-3</v>
          </cell>
          <cell r="CO101">
            <v>2.699062511032424E-2</v>
          </cell>
          <cell r="CP101">
            <v>2.6988806847906277E-2</v>
          </cell>
          <cell r="CQ101">
            <v>55760</v>
          </cell>
        </row>
        <row r="102">
          <cell r="A102" t="str">
            <v>Duke Energy Carolinas, LLC_2000</v>
          </cell>
          <cell r="G102">
            <v>1492215</v>
          </cell>
          <cell r="H102">
            <v>49814</v>
          </cell>
          <cell r="I102">
            <v>160689</v>
          </cell>
          <cell r="J102">
            <v>93807</v>
          </cell>
          <cell r="K102">
            <v>32125</v>
          </cell>
          <cell r="L102">
            <v>-147</v>
          </cell>
          <cell r="M102">
            <v>594527</v>
          </cell>
          <cell r="N102">
            <v>2423030</v>
          </cell>
          <cell r="O102">
            <v>2072462</v>
          </cell>
          <cell r="P102">
            <v>84766559</v>
          </cell>
          <cell r="Q102">
            <v>23302240</v>
          </cell>
          <cell r="R102">
            <v>4681843</v>
          </cell>
          <cell r="S102">
            <v>17273</v>
          </cell>
          <cell r="T102">
            <v>138908</v>
          </cell>
          <cell r="U102" t="str">
            <v>DEFUNCT</v>
          </cell>
          <cell r="V102">
            <v>41072729</v>
          </cell>
          <cell r="W102">
            <v>43525979</v>
          </cell>
          <cell r="X102">
            <v>85452642</v>
          </cell>
          <cell r="Y102">
            <v>8261</v>
          </cell>
          <cell r="Z102">
            <v>-594370</v>
          </cell>
          <cell r="AA102">
            <v>6942362</v>
          </cell>
          <cell r="AB102">
            <v>16555553</v>
          </cell>
          <cell r="AC102">
            <v>28177</v>
          </cell>
          <cell r="AD102">
            <v>181789</v>
          </cell>
          <cell r="AE102">
            <v>574441</v>
          </cell>
          <cell r="AF102">
            <v>284986</v>
          </cell>
          <cell r="AG102">
            <v>2371</v>
          </cell>
          <cell r="AH102">
            <v>1704</v>
          </cell>
          <cell r="AI102">
            <v>5127975</v>
          </cell>
          <cell r="AJ102">
            <v>90099433</v>
          </cell>
          <cell r="AK102">
            <v>276585</v>
          </cell>
          <cell r="AL102">
            <v>21741</v>
          </cell>
          <cell r="AM102">
            <v>8380830</v>
          </cell>
          <cell r="AN102">
            <v>76385729</v>
          </cell>
          <cell r="AO102">
            <v>2072404</v>
          </cell>
          <cell r="AP102">
            <v>841248</v>
          </cell>
          <cell r="AQ102">
            <v>121728</v>
          </cell>
          <cell r="AR102">
            <v>720462</v>
          </cell>
          <cell r="AS102">
            <v>573549</v>
          </cell>
          <cell r="AT102">
            <v>34418</v>
          </cell>
          <cell r="AU102">
            <v>1687317</v>
          </cell>
          <cell r="AV102">
            <v>1340644</v>
          </cell>
          <cell r="AW102">
            <v>1207843</v>
          </cell>
          <cell r="AX102">
            <v>4262506</v>
          </cell>
          <cell r="AY102">
            <v>4681843</v>
          </cell>
          <cell r="AZ102">
            <v>23302240</v>
          </cell>
          <cell r="BA102">
            <v>23012667</v>
          </cell>
          <cell r="BB102">
            <v>29772496</v>
          </cell>
          <cell r="BC102">
            <v>76385729</v>
          </cell>
          <cell r="BD102">
            <v>84766559</v>
          </cell>
          <cell r="BE102">
            <v>212247</v>
          </cell>
          <cell r="BF102">
            <v>657</v>
          </cell>
          <cell r="BG102">
            <v>8088171</v>
          </cell>
          <cell r="BH102">
            <v>50123</v>
          </cell>
          <cell r="BI102">
            <v>3796</v>
          </cell>
          <cell r="BJ102">
            <v>1651399</v>
          </cell>
          <cell r="BK102">
            <v>40964</v>
          </cell>
          <cell r="BL102">
            <v>353026</v>
          </cell>
          <cell r="BM102">
            <v>5284047</v>
          </cell>
          <cell r="BN102">
            <v>653429</v>
          </cell>
          <cell r="BO102">
            <v>68114</v>
          </cell>
          <cell r="BP102">
            <v>16192562</v>
          </cell>
          <cell r="BQ102">
            <v>1764183</v>
          </cell>
          <cell r="BR102">
            <v>8578</v>
          </cell>
          <cell r="BU102">
            <v>1497344</v>
          </cell>
          <cell r="BV102">
            <v>566529</v>
          </cell>
          <cell r="BW102">
            <v>391760</v>
          </cell>
          <cell r="BX102">
            <v>146021</v>
          </cell>
          <cell r="BY102">
            <v>125785</v>
          </cell>
          <cell r="BZ102">
            <v>7.2410077314455608</v>
          </cell>
          <cell r="CA102">
            <v>5.8256785273953691</v>
          </cell>
          <cell r="CB102">
            <v>4.0569087657279388</v>
          </cell>
          <cell r="CC102">
            <v>5.5802386856843373</v>
          </cell>
          <cell r="CD102">
            <v>5.5232193629565645</v>
          </cell>
          <cell r="CE102">
            <v>11.712784367181898</v>
          </cell>
          <cell r="CF102">
            <v>26808</v>
          </cell>
          <cell r="CG102">
            <v>23000</v>
          </cell>
          <cell r="CH102">
            <v>962976</v>
          </cell>
          <cell r="CI102">
            <v>72826211.799999997</v>
          </cell>
          <cell r="CJ102">
            <v>80543723.200000003</v>
          </cell>
          <cell r="CK102">
            <v>1948572</v>
          </cell>
          <cell r="CL102">
            <v>1948618.8</v>
          </cell>
          <cell r="CM102">
            <v>1.7546252073392443E-2</v>
          </cell>
          <cell r="CN102">
            <v>1.9797456735964447E-2</v>
          </cell>
          <cell r="CO102">
            <v>2.6702680580392713E-2</v>
          </cell>
          <cell r="CP102">
            <v>2.6704244973502433E-2</v>
          </cell>
          <cell r="CQ102" t="str">
            <v>NA</v>
          </cell>
        </row>
        <row r="103">
          <cell r="A103" t="str">
            <v>Duke Energy Indiana, Inc._2010</v>
          </cell>
          <cell r="G103">
            <v>1132486</v>
          </cell>
          <cell r="H103">
            <v>41011</v>
          </cell>
          <cell r="I103">
            <v>59029</v>
          </cell>
          <cell r="J103">
            <v>49301</v>
          </cell>
          <cell r="K103">
            <v>9875</v>
          </cell>
          <cell r="L103">
            <v>173</v>
          </cell>
          <cell r="M103">
            <v>231343</v>
          </cell>
          <cell r="N103">
            <v>1530938</v>
          </cell>
          <cell r="O103">
            <v>781830</v>
          </cell>
          <cell r="P103">
            <v>34899271</v>
          </cell>
          <cell r="Q103">
            <v>9627037</v>
          </cell>
          <cell r="R103">
            <v>2433853</v>
          </cell>
          <cell r="S103">
            <v>14138</v>
          </cell>
          <cell r="T103">
            <v>221216</v>
          </cell>
          <cell r="U103" t="str">
            <v>DEFUNCT</v>
          </cell>
          <cell r="V103">
            <v>0</v>
          </cell>
          <cell r="W103">
            <v>29918984</v>
          </cell>
          <cell r="X103">
            <v>30756190</v>
          </cell>
          <cell r="Y103">
            <v>5360</v>
          </cell>
          <cell r="Z103">
            <v>-1306034</v>
          </cell>
          <cell r="AA103">
            <v>3784022</v>
          </cell>
          <cell r="AB103">
            <v>11199868</v>
          </cell>
          <cell r="AC103">
            <v>30431</v>
          </cell>
          <cell r="AD103">
            <v>0</v>
          </cell>
          <cell r="AE103">
            <v>691518</v>
          </cell>
          <cell r="AF103">
            <v>15493</v>
          </cell>
          <cell r="AG103">
            <v>-47369</v>
          </cell>
          <cell r="AH103">
            <v>8785</v>
          </cell>
          <cell r="AI103">
            <v>1145013</v>
          </cell>
          <cell r="AJ103">
            <v>36082243</v>
          </cell>
          <cell r="AK103">
            <v>2306996</v>
          </cell>
          <cell r="AL103">
            <v>0</v>
          </cell>
          <cell r="AM103">
            <v>6640432</v>
          </cell>
          <cell r="AN103">
            <v>28258839</v>
          </cell>
          <cell r="AO103">
            <v>781819</v>
          </cell>
          <cell r="AP103">
            <v>273668</v>
          </cell>
          <cell r="AQ103">
            <v>57744</v>
          </cell>
          <cell r="AR103">
            <v>912779</v>
          </cell>
          <cell r="AS103">
            <v>0</v>
          </cell>
          <cell r="AT103">
            <v>45142</v>
          </cell>
          <cell r="AU103">
            <v>874299</v>
          </cell>
          <cell r="AV103">
            <v>485949</v>
          </cell>
          <cell r="AW103">
            <v>593117</v>
          </cell>
          <cell r="AX103">
            <v>2120084</v>
          </cell>
          <cell r="AY103">
            <v>2433853</v>
          </cell>
          <cell r="AZ103">
            <v>9627037</v>
          </cell>
          <cell r="BA103">
            <v>6224729</v>
          </cell>
          <cell r="BB103">
            <v>10100077</v>
          </cell>
          <cell r="BC103">
            <v>28258839</v>
          </cell>
          <cell r="BD103">
            <v>34899271</v>
          </cell>
          <cell r="BE103">
            <v>68408</v>
          </cell>
          <cell r="BF103">
            <v>38478</v>
          </cell>
          <cell r="BG103">
            <v>5106845</v>
          </cell>
          <cell r="BH103">
            <v>36043</v>
          </cell>
          <cell r="BI103">
            <v>2714</v>
          </cell>
          <cell r="BJ103">
            <v>991533</v>
          </cell>
          <cell r="BK103">
            <v>32664</v>
          </cell>
          <cell r="BL103">
            <v>93611</v>
          </cell>
          <cell r="BM103">
            <v>2251531</v>
          </cell>
          <cell r="BN103">
            <v>248798</v>
          </cell>
          <cell r="BO103">
            <v>86927</v>
          </cell>
          <cell r="BP103">
            <v>8768196</v>
          </cell>
          <cell r="BQ103">
            <v>677998</v>
          </cell>
          <cell r="BR103">
            <v>2790</v>
          </cell>
          <cell r="BU103">
            <v>635142</v>
          </cell>
          <cell r="BV103">
            <v>236690</v>
          </cell>
          <cell r="BW103">
            <v>0</v>
          </cell>
          <cell r="BX103">
            <v>221261</v>
          </cell>
          <cell r="BY103">
            <v>59349</v>
          </cell>
          <cell r="BZ103">
            <v>9.0817039552252687</v>
          </cell>
          <cell r="CA103">
            <v>7.8067494986528727</v>
          </cell>
          <cell r="CB103">
            <v>5.8724007747663709</v>
          </cell>
          <cell r="CC103">
            <v>7.5023747437040846</v>
          </cell>
          <cell r="CD103">
            <v>6.973936504289731</v>
          </cell>
          <cell r="CE103">
            <v>2.2624168345417739</v>
          </cell>
          <cell r="CF103">
            <v>5451</v>
          </cell>
          <cell r="CG103" t="str">
            <v>NA</v>
          </cell>
          <cell r="CH103">
            <v>331412</v>
          </cell>
          <cell r="CI103">
            <v>28269657.199999999</v>
          </cell>
          <cell r="CJ103">
            <v>35505178.200000003</v>
          </cell>
          <cell r="CK103">
            <v>774946</v>
          </cell>
          <cell r="CL103">
            <v>774967.6</v>
          </cell>
          <cell r="CM103">
            <v>-2.3402012635211911E-3</v>
          </cell>
          <cell r="CN103">
            <v>-9.7440336108078895E-4</v>
          </cell>
          <cell r="CO103">
            <v>4.0533335677188642E-3</v>
          </cell>
          <cell r="CP103">
            <v>4.0485582041245305E-3</v>
          </cell>
          <cell r="CQ103">
            <v>5669</v>
          </cell>
        </row>
        <row r="104">
          <cell r="A104" t="str">
            <v>Duke Energy Indiana, Inc._2009</v>
          </cell>
          <cell r="G104">
            <v>1076721</v>
          </cell>
          <cell r="H104">
            <v>30828</v>
          </cell>
          <cell r="I104">
            <v>89029</v>
          </cell>
          <cell r="J104">
            <v>43310</v>
          </cell>
          <cell r="K104">
            <v>6180</v>
          </cell>
          <cell r="L104">
            <v>47</v>
          </cell>
          <cell r="M104">
            <v>211376</v>
          </cell>
          <cell r="N104">
            <v>1464480</v>
          </cell>
          <cell r="O104">
            <v>776161</v>
          </cell>
          <cell r="P104">
            <v>32620768</v>
          </cell>
          <cell r="Q104">
            <v>8881263</v>
          </cell>
          <cell r="R104">
            <v>2284843</v>
          </cell>
          <cell r="S104">
            <v>12647</v>
          </cell>
          <cell r="T104">
            <v>195974</v>
          </cell>
          <cell r="U104" t="str">
            <v>DEFUNCT</v>
          </cell>
          <cell r="V104">
            <v>0</v>
          </cell>
          <cell r="W104">
            <v>27357580</v>
          </cell>
          <cell r="X104">
            <v>28033976</v>
          </cell>
          <cell r="Y104">
            <v>5756</v>
          </cell>
          <cell r="Z104">
            <v>-1053769</v>
          </cell>
          <cell r="AA104">
            <v>3537623</v>
          </cell>
          <cell r="AB104">
            <v>10042521</v>
          </cell>
          <cell r="AC104">
            <v>19663</v>
          </cell>
          <cell r="AD104">
            <v>0</v>
          </cell>
          <cell r="AE104">
            <v>610984</v>
          </cell>
          <cell r="AF104">
            <v>14679</v>
          </cell>
          <cell r="AG104">
            <v>52094</v>
          </cell>
          <cell r="AH104">
            <v>7264</v>
          </cell>
          <cell r="AI104">
            <v>1170668</v>
          </cell>
          <cell r="AJ104">
            <v>33829534</v>
          </cell>
          <cell r="AK104">
            <v>2311537</v>
          </cell>
          <cell r="AL104">
            <v>0</v>
          </cell>
          <cell r="AM104">
            <v>6404876</v>
          </cell>
          <cell r="AN104">
            <v>26215892</v>
          </cell>
          <cell r="AO104">
            <v>776145</v>
          </cell>
          <cell r="AP104">
            <v>248430</v>
          </cell>
          <cell r="AQ104">
            <v>44248</v>
          </cell>
          <cell r="AR104">
            <v>795392</v>
          </cell>
          <cell r="AS104">
            <v>0</v>
          </cell>
          <cell r="AT104">
            <v>32265</v>
          </cell>
          <cell r="AU104">
            <v>822985</v>
          </cell>
          <cell r="AV104">
            <v>469644</v>
          </cell>
          <cell r="AW104">
            <v>543110</v>
          </cell>
          <cell r="AX104">
            <v>2002518</v>
          </cell>
          <cell r="AY104">
            <v>2284843</v>
          </cell>
          <cell r="AZ104">
            <v>8881263</v>
          </cell>
          <cell r="BA104">
            <v>5999450</v>
          </cell>
          <cell r="BB104">
            <v>9023642</v>
          </cell>
          <cell r="BC104">
            <v>26215892</v>
          </cell>
          <cell r="BD104">
            <v>32620768</v>
          </cell>
          <cell r="BE104">
            <v>115346</v>
          </cell>
          <cell r="BF104">
            <v>39174</v>
          </cell>
          <cell r="BG104">
            <v>5076002</v>
          </cell>
          <cell r="BH104">
            <v>51646</v>
          </cell>
          <cell r="BI104">
            <v>2920</v>
          </cell>
          <cell r="BJ104">
            <v>958255</v>
          </cell>
          <cell r="BK104">
            <v>15038</v>
          </cell>
          <cell r="BL104">
            <v>105133</v>
          </cell>
          <cell r="BM104">
            <v>2189822</v>
          </cell>
          <cell r="BN104">
            <v>299979</v>
          </cell>
          <cell r="BO104">
            <v>58738</v>
          </cell>
          <cell r="BP104">
            <v>8604375</v>
          </cell>
          <cell r="BQ104">
            <v>672740</v>
          </cell>
          <cell r="BR104">
            <v>2814</v>
          </cell>
          <cell r="BU104">
            <v>585765</v>
          </cell>
          <cell r="BV104">
            <v>198006</v>
          </cell>
          <cell r="BW104">
            <v>0</v>
          </cell>
          <cell r="BX104">
            <v>184408</v>
          </cell>
          <cell r="BY104">
            <v>49537</v>
          </cell>
          <cell r="BZ104">
            <v>9.2665311228819593</v>
          </cell>
          <cell r="CA104">
            <v>7.8281175774445995</v>
          </cell>
          <cell r="CB104">
            <v>6.0187449812392826</v>
          </cell>
          <cell r="CC104">
            <v>7.6385651878639109</v>
          </cell>
          <cell r="CD104">
            <v>7.0042587593277998</v>
          </cell>
          <cell r="CE104">
            <v>6.6268426320758138</v>
          </cell>
          <cell r="CF104">
            <v>5451</v>
          </cell>
          <cell r="CG104" t="str">
            <v>NA</v>
          </cell>
          <cell r="CH104">
            <v>292678</v>
          </cell>
          <cell r="CI104">
            <v>28390241.199999999</v>
          </cell>
          <cell r="CJ104">
            <v>37228305.600000001</v>
          </cell>
          <cell r="CK104">
            <v>770364.6</v>
          </cell>
          <cell r="CL104">
            <v>770392</v>
          </cell>
          <cell r="CM104">
            <v>-1.9046618376304392E-2</v>
          </cell>
          <cell r="CN104">
            <v>-5.6001677880858969E-2</v>
          </cell>
          <cell r="CO104">
            <v>4.5008042811454096E-3</v>
          </cell>
          <cell r="CP104">
            <v>4.4943571842335217E-3</v>
          </cell>
          <cell r="CQ104" t="str">
            <v>NA</v>
          </cell>
        </row>
        <row r="105">
          <cell r="A105" t="str">
            <v>Duke Energy Indiana, Inc._2008</v>
          </cell>
          <cell r="G105">
            <v>1211171</v>
          </cell>
          <cell r="H105">
            <v>36047</v>
          </cell>
          <cell r="I105">
            <v>85238</v>
          </cell>
          <cell r="J105">
            <v>41111</v>
          </cell>
          <cell r="K105">
            <v>6969</v>
          </cell>
          <cell r="L105">
            <v>221</v>
          </cell>
          <cell r="M105">
            <v>224944</v>
          </cell>
          <cell r="N105">
            <v>1612326</v>
          </cell>
          <cell r="O105">
            <v>776674</v>
          </cell>
          <cell r="P105">
            <v>36933358</v>
          </cell>
          <cell r="Q105">
            <v>9283226</v>
          </cell>
          <cell r="R105">
            <v>2400947</v>
          </cell>
          <cell r="S105">
            <v>15968</v>
          </cell>
          <cell r="T105">
            <v>253647</v>
          </cell>
          <cell r="U105" t="str">
            <v>DEFUNCT</v>
          </cell>
          <cell r="V105">
            <v>0</v>
          </cell>
          <cell r="W105">
            <v>33990330</v>
          </cell>
          <cell r="X105">
            <v>34851344</v>
          </cell>
          <cell r="Y105">
            <v>5376</v>
          </cell>
          <cell r="Z105">
            <v>-814808</v>
          </cell>
          <cell r="AA105">
            <v>3288348</v>
          </cell>
          <cell r="AB105">
            <v>8962778</v>
          </cell>
          <cell r="AC105">
            <v>55361</v>
          </cell>
          <cell r="AD105">
            <v>0</v>
          </cell>
          <cell r="AE105">
            <v>670886</v>
          </cell>
          <cell r="AF105">
            <v>68287</v>
          </cell>
          <cell r="AG105">
            <v>5377</v>
          </cell>
          <cell r="AH105">
            <v>6084</v>
          </cell>
          <cell r="AI105">
            <v>946466</v>
          </cell>
          <cell r="AJ105">
            <v>37922298</v>
          </cell>
          <cell r="AK105">
            <v>2332847</v>
          </cell>
          <cell r="AL105">
            <v>0</v>
          </cell>
          <cell r="AM105">
            <v>8385839</v>
          </cell>
          <cell r="AN105">
            <v>28547519</v>
          </cell>
          <cell r="AO105">
            <v>776647</v>
          </cell>
          <cell r="AP105">
            <v>211117</v>
          </cell>
          <cell r="AQ105">
            <v>49638</v>
          </cell>
          <cell r="AR105">
            <v>883956</v>
          </cell>
          <cell r="AS105">
            <v>0</v>
          </cell>
          <cell r="AT105">
            <v>67029</v>
          </cell>
          <cell r="AU105">
            <v>816249</v>
          </cell>
          <cell r="AV105">
            <v>462190</v>
          </cell>
          <cell r="AW105">
            <v>595399</v>
          </cell>
          <cell r="AX105">
            <v>2034065</v>
          </cell>
          <cell r="AY105">
            <v>2400947</v>
          </cell>
          <cell r="AZ105">
            <v>9283226</v>
          </cell>
          <cell r="BA105">
            <v>6259848</v>
          </cell>
          <cell r="BB105">
            <v>10671598</v>
          </cell>
          <cell r="BC105">
            <v>28547519</v>
          </cell>
          <cell r="BD105">
            <v>36933358</v>
          </cell>
          <cell r="BE105">
            <v>717908</v>
          </cell>
          <cell r="BF105">
            <v>66716</v>
          </cell>
          <cell r="BG105">
            <v>4997889</v>
          </cell>
          <cell r="BH105">
            <v>23355</v>
          </cell>
          <cell r="BI105">
            <v>3924</v>
          </cell>
          <cell r="BJ105">
            <v>909265</v>
          </cell>
          <cell r="BK105">
            <v>13905</v>
          </cell>
          <cell r="BL105">
            <v>92613</v>
          </cell>
          <cell r="BM105">
            <v>2098210</v>
          </cell>
          <cell r="BN105">
            <v>855411</v>
          </cell>
          <cell r="BO105">
            <v>92379</v>
          </cell>
          <cell r="BP105">
            <v>8361353</v>
          </cell>
          <cell r="BQ105">
            <v>673414</v>
          </cell>
          <cell r="BR105">
            <v>2842</v>
          </cell>
          <cell r="BU105">
            <v>627055</v>
          </cell>
          <cell r="BV105">
            <v>225900</v>
          </cell>
          <cell r="BW105">
            <v>0</v>
          </cell>
          <cell r="BX105">
            <v>213070</v>
          </cell>
          <cell r="BY105">
            <v>48301</v>
          </cell>
          <cell r="BZ105">
            <v>8.7927300272556117</v>
          </cell>
          <cell r="CA105">
            <v>7.3834061146532628</v>
          </cell>
          <cell r="CB105">
            <v>5.5792862512249801</v>
          </cell>
          <cell r="CC105">
            <v>7.1251901084644169</v>
          </cell>
          <cell r="CD105">
            <v>6.5007546836114933</v>
          </cell>
          <cell r="CE105">
            <v>10.314024008026832</v>
          </cell>
          <cell r="CF105">
            <v>5451</v>
          </cell>
          <cell r="CG105" t="str">
            <v>NA</v>
          </cell>
          <cell r="CH105">
            <v>260755</v>
          </cell>
          <cell r="CI105">
            <v>28694473.800000001</v>
          </cell>
          <cell r="CJ105">
            <v>39504943.799999997</v>
          </cell>
          <cell r="CK105">
            <v>764674.8</v>
          </cell>
          <cell r="CL105">
            <v>764707.4</v>
          </cell>
          <cell r="CM105">
            <v>5.7767790627061277E-3</v>
          </cell>
          <cell r="CN105">
            <v>-3.4426342683002598E-2</v>
          </cell>
          <cell r="CO105">
            <v>7.6268287044247707E-3</v>
          </cell>
          <cell r="CP105">
            <v>7.6225147085284828E-3</v>
          </cell>
          <cell r="CQ105">
            <v>2695</v>
          </cell>
        </row>
        <row r="106">
          <cell r="A106" t="str">
            <v>Duke Energy Indiana, Inc._2007</v>
          </cell>
          <cell r="G106">
            <v>987183</v>
          </cell>
          <cell r="H106">
            <v>32611</v>
          </cell>
          <cell r="I106">
            <v>45701</v>
          </cell>
          <cell r="J106">
            <v>43792</v>
          </cell>
          <cell r="K106">
            <v>7551</v>
          </cell>
          <cell r="L106">
            <v>9544</v>
          </cell>
          <cell r="M106">
            <v>263365</v>
          </cell>
          <cell r="N106">
            <v>1396779</v>
          </cell>
          <cell r="O106">
            <v>773979</v>
          </cell>
          <cell r="P106">
            <v>38002695</v>
          </cell>
          <cell r="Q106">
            <v>9418614</v>
          </cell>
          <cell r="R106">
            <v>2125248</v>
          </cell>
          <cell r="S106">
            <v>16531</v>
          </cell>
          <cell r="T106">
            <v>209587</v>
          </cell>
          <cell r="U106" t="str">
            <v>DEFUNCT</v>
          </cell>
          <cell r="V106">
            <v>0</v>
          </cell>
          <cell r="W106">
            <v>35237917</v>
          </cell>
          <cell r="X106">
            <v>36334039</v>
          </cell>
          <cell r="Y106">
            <v>5371</v>
          </cell>
          <cell r="Z106">
            <v>-620779</v>
          </cell>
          <cell r="AA106">
            <v>3151299</v>
          </cell>
          <cell r="AB106">
            <v>8425392</v>
          </cell>
          <cell r="AC106">
            <v>63812</v>
          </cell>
          <cell r="AD106">
            <v>0</v>
          </cell>
          <cell r="AE106">
            <v>557489</v>
          </cell>
          <cell r="AF106">
            <v>67403</v>
          </cell>
          <cell r="AG106">
            <v>-80340</v>
          </cell>
          <cell r="AH106">
            <v>1803</v>
          </cell>
          <cell r="AI106">
            <v>1169622</v>
          </cell>
          <cell r="AJ106">
            <v>39215823</v>
          </cell>
          <cell r="AK106">
            <v>2385157</v>
          </cell>
          <cell r="AL106">
            <v>0</v>
          </cell>
          <cell r="AM106">
            <v>8268489</v>
          </cell>
          <cell r="AN106">
            <v>29734206</v>
          </cell>
          <cell r="AO106">
            <v>773954</v>
          </cell>
          <cell r="AP106">
            <v>224245</v>
          </cell>
          <cell r="AQ106">
            <v>64188</v>
          </cell>
          <cell r="AR106">
            <v>776733</v>
          </cell>
          <cell r="AS106">
            <v>0</v>
          </cell>
          <cell r="AT106">
            <v>79285</v>
          </cell>
          <cell r="AU106">
            <v>737095</v>
          </cell>
          <cell r="AV106">
            <v>409564</v>
          </cell>
          <cell r="AW106">
            <v>547812</v>
          </cell>
          <cell r="AX106">
            <v>1837880</v>
          </cell>
          <cell r="AY106">
            <v>2125248</v>
          </cell>
          <cell r="AZ106">
            <v>9418614</v>
          </cell>
          <cell r="BA106">
            <v>6324342</v>
          </cell>
          <cell r="BB106">
            <v>11606093</v>
          </cell>
          <cell r="BC106">
            <v>29734206</v>
          </cell>
          <cell r="BD106">
            <v>38002695</v>
          </cell>
          <cell r="BE106">
            <v>414961</v>
          </cell>
          <cell r="BF106">
            <v>55972</v>
          </cell>
          <cell r="BG106">
            <v>4509512</v>
          </cell>
          <cell r="BH106">
            <v>64685</v>
          </cell>
          <cell r="BI106">
            <v>7498</v>
          </cell>
          <cell r="BJ106">
            <v>889806</v>
          </cell>
          <cell r="BK106">
            <v>18772</v>
          </cell>
          <cell r="BL106">
            <v>130487</v>
          </cell>
          <cell r="BM106">
            <v>2019184</v>
          </cell>
          <cell r="BN106">
            <v>640337</v>
          </cell>
          <cell r="BO106">
            <v>86134</v>
          </cell>
          <cell r="BP106">
            <v>7760859</v>
          </cell>
          <cell r="BQ106">
            <v>671749</v>
          </cell>
          <cell r="BR106">
            <v>2868</v>
          </cell>
          <cell r="BU106">
            <v>646231</v>
          </cell>
          <cell r="BV106">
            <v>236635</v>
          </cell>
          <cell r="BW106">
            <v>0</v>
          </cell>
          <cell r="BX106">
            <v>219244</v>
          </cell>
          <cell r="BY106">
            <v>60887</v>
          </cell>
          <cell r="BZ106">
            <v>7.825939145611021</v>
          </cell>
          <cell r="CA106">
            <v>6.4759938662393655</v>
          </cell>
          <cell r="CB106">
            <v>4.7200380007294447</v>
          </cell>
          <cell r="CC106">
            <v>6.1810293505062823</v>
          </cell>
          <cell r="CD106">
            <v>5.5923612785882684</v>
          </cell>
          <cell r="CE106">
            <v>8.3038544207546607</v>
          </cell>
          <cell r="CF106">
            <v>5451</v>
          </cell>
          <cell r="CG106" t="str">
            <v>NA</v>
          </cell>
          <cell r="CH106">
            <v>288433</v>
          </cell>
          <cell r="CI106">
            <v>28387884.600000001</v>
          </cell>
          <cell r="CJ106">
            <v>40473566.799999997</v>
          </cell>
          <cell r="CK106">
            <v>757832.6</v>
          </cell>
          <cell r="CL106">
            <v>757868.6</v>
          </cell>
          <cell r="CM106">
            <v>1.9369529469384972E-2</v>
          </cell>
          <cell r="CN106">
            <v>-1.8757105498162452E-2</v>
          </cell>
          <cell r="CO106">
            <v>8.3498206356971139E-3</v>
          </cell>
          <cell r="CP106">
            <v>8.3443833312952798E-3</v>
          </cell>
          <cell r="CQ106">
            <v>7785</v>
          </cell>
        </row>
        <row r="107">
          <cell r="A107" t="str">
            <v>Duke Energy Indiana, Inc._2006</v>
          </cell>
          <cell r="G107">
            <v>1126762</v>
          </cell>
          <cell r="H107">
            <v>32194</v>
          </cell>
          <cell r="I107">
            <v>45635</v>
          </cell>
          <cell r="J107">
            <v>42880</v>
          </cell>
          <cell r="K107">
            <v>6088</v>
          </cell>
          <cell r="L107">
            <v>3862</v>
          </cell>
          <cell r="M107">
            <v>272087</v>
          </cell>
          <cell r="N107">
            <v>1529450</v>
          </cell>
          <cell r="O107">
            <v>766194</v>
          </cell>
          <cell r="P107">
            <v>35069799</v>
          </cell>
          <cell r="Q107">
            <v>8707170</v>
          </cell>
          <cell r="R107">
            <v>2052434</v>
          </cell>
          <cell r="S107">
            <v>16646</v>
          </cell>
          <cell r="T107">
            <v>172333</v>
          </cell>
          <cell r="U107" t="str">
            <v>DEFUNCT</v>
          </cell>
          <cell r="V107">
            <v>0</v>
          </cell>
          <cell r="W107">
            <v>33066862</v>
          </cell>
          <cell r="X107">
            <v>33914031</v>
          </cell>
          <cell r="Y107">
            <v>5687</v>
          </cell>
          <cell r="Z107">
            <v>-599670</v>
          </cell>
          <cell r="AA107">
            <v>2967181</v>
          </cell>
          <cell r="AB107">
            <v>7823651</v>
          </cell>
          <cell r="AC107">
            <v>46837</v>
          </cell>
          <cell r="AD107">
            <v>0</v>
          </cell>
          <cell r="AE107">
            <v>515110</v>
          </cell>
          <cell r="AF107">
            <v>29297</v>
          </cell>
          <cell r="AG107">
            <v>143452</v>
          </cell>
          <cell r="AH107">
            <v>1657</v>
          </cell>
          <cell r="AI107">
            <v>1322492</v>
          </cell>
          <cell r="AJ107">
            <v>36432431</v>
          </cell>
          <cell r="AK107">
            <v>2271598</v>
          </cell>
          <cell r="AL107">
            <v>0</v>
          </cell>
          <cell r="AM107">
            <v>6477969</v>
          </cell>
          <cell r="AN107">
            <v>28591830</v>
          </cell>
          <cell r="AO107">
            <v>766165</v>
          </cell>
          <cell r="AP107">
            <v>220969</v>
          </cell>
          <cell r="AQ107">
            <v>72322</v>
          </cell>
          <cell r="AR107">
            <v>749919</v>
          </cell>
          <cell r="AS107">
            <v>0</v>
          </cell>
          <cell r="AT107">
            <v>59552</v>
          </cell>
          <cell r="AU107">
            <v>713264</v>
          </cell>
          <cell r="AV107">
            <v>400744</v>
          </cell>
          <cell r="AW107">
            <v>582235</v>
          </cell>
          <cell r="AX107">
            <v>1839163</v>
          </cell>
          <cell r="AY107">
            <v>2052434</v>
          </cell>
          <cell r="AZ107">
            <v>8707170</v>
          </cell>
          <cell r="BA107">
            <v>5913603</v>
          </cell>
          <cell r="BB107">
            <v>11699459</v>
          </cell>
          <cell r="BC107">
            <v>28591830</v>
          </cell>
          <cell r="BD107">
            <v>35069799</v>
          </cell>
          <cell r="BE107">
            <v>309563</v>
          </cell>
          <cell r="BF107">
            <v>36245</v>
          </cell>
          <cell r="BG107">
            <v>4150523</v>
          </cell>
          <cell r="BH107">
            <v>34842</v>
          </cell>
          <cell r="BI107">
            <v>2189</v>
          </cell>
          <cell r="BJ107">
            <v>832597</v>
          </cell>
          <cell r="BK107">
            <v>18691</v>
          </cell>
          <cell r="BL107">
            <v>64842</v>
          </cell>
          <cell r="BM107">
            <v>1907628</v>
          </cell>
          <cell r="BN107">
            <v>418762</v>
          </cell>
          <cell r="BO107">
            <v>58421</v>
          </cell>
          <cell r="BP107">
            <v>7206792</v>
          </cell>
          <cell r="BQ107">
            <v>665217</v>
          </cell>
          <cell r="BR107">
            <v>2884</v>
          </cell>
          <cell r="BU107">
            <v>651718</v>
          </cell>
          <cell r="BV107">
            <v>249030</v>
          </cell>
          <cell r="BW107">
            <v>0</v>
          </cell>
          <cell r="BX107">
            <v>234809</v>
          </cell>
          <cell r="BY107">
            <v>52830</v>
          </cell>
          <cell r="BZ107">
            <v>8.1916857027024861</v>
          </cell>
          <cell r="CA107">
            <v>6.776646995072209</v>
          </cell>
          <cell r="CB107">
            <v>4.9765976358394006</v>
          </cell>
          <cell r="CC107">
            <v>6.4324773895200131</v>
          </cell>
          <cell r="CD107">
            <v>5.8524259007016264</v>
          </cell>
          <cell r="CE107">
            <v>13.02473916335434</v>
          </cell>
          <cell r="CF107">
            <v>5451</v>
          </cell>
          <cell r="CG107" t="str">
            <v>NA</v>
          </cell>
          <cell r="CH107">
            <v>293291</v>
          </cell>
          <cell r="CI107">
            <v>27895520.199999999</v>
          </cell>
          <cell r="CJ107">
            <v>44930745.399999999</v>
          </cell>
          <cell r="CK107">
            <v>749682</v>
          </cell>
          <cell r="CL107">
            <v>749725.8</v>
          </cell>
          <cell r="CM107">
            <v>9.4940649074222172E-3</v>
          </cell>
          <cell r="CN107">
            <v>-0.10269593988043735</v>
          </cell>
          <cell r="CO107">
            <v>8.8343286462952975E-3</v>
          </cell>
          <cell r="CP107">
            <v>8.8243544451827027E-3</v>
          </cell>
          <cell r="CQ107">
            <v>7242</v>
          </cell>
        </row>
        <row r="108">
          <cell r="A108" t="str">
            <v>Duke Energy Indiana, Inc._2005</v>
          </cell>
          <cell r="G108">
            <v>925511</v>
          </cell>
          <cell r="H108">
            <v>28930</v>
          </cell>
          <cell r="I108">
            <v>45746</v>
          </cell>
          <cell r="J108">
            <v>34916</v>
          </cell>
          <cell r="K108">
            <v>5563</v>
          </cell>
          <cell r="L108">
            <v>2282</v>
          </cell>
          <cell r="M108">
            <v>213932</v>
          </cell>
          <cell r="N108">
            <v>1256880</v>
          </cell>
          <cell r="O108">
            <v>758952</v>
          </cell>
          <cell r="P108">
            <v>43514908</v>
          </cell>
          <cell r="Q108">
            <v>9069635</v>
          </cell>
          <cell r="R108">
            <v>1962126</v>
          </cell>
          <cell r="S108">
            <v>11458</v>
          </cell>
          <cell r="T108">
            <v>209376</v>
          </cell>
          <cell r="U108" t="str">
            <v>DEFUNCT</v>
          </cell>
          <cell r="V108">
            <v>0</v>
          </cell>
          <cell r="W108">
            <v>34009182</v>
          </cell>
          <cell r="X108">
            <v>35754648</v>
          </cell>
          <cell r="Y108">
            <v>7892</v>
          </cell>
          <cell r="Z108">
            <v>-539794</v>
          </cell>
          <cell r="AA108">
            <v>2782340</v>
          </cell>
          <cell r="AB108">
            <v>7283603</v>
          </cell>
          <cell r="AC108">
            <v>130827</v>
          </cell>
          <cell r="AD108">
            <v>0</v>
          </cell>
          <cell r="AE108">
            <v>471094</v>
          </cell>
          <cell r="AF108">
            <v>117182</v>
          </cell>
          <cell r="AG108">
            <v>-100390</v>
          </cell>
          <cell r="AH108">
            <v>2382</v>
          </cell>
          <cell r="AI108">
            <v>5442931</v>
          </cell>
          <cell r="AJ108">
            <v>47952096</v>
          </cell>
          <cell r="AK108">
            <v>2242477</v>
          </cell>
          <cell r="AL108">
            <v>0</v>
          </cell>
          <cell r="AM108">
            <v>14653149</v>
          </cell>
          <cell r="AN108">
            <v>28861759</v>
          </cell>
          <cell r="AO108">
            <v>758912</v>
          </cell>
          <cell r="AP108">
            <v>214497</v>
          </cell>
          <cell r="AQ108">
            <v>62558</v>
          </cell>
          <cell r="AR108">
            <v>674734</v>
          </cell>
          <cell r="AS108">
            <v>0</v>
          </cell>
          <cell r="AT108">
            <v>140926</v>
          </cell>
          <cell r="AU108">
            <v>654891</v>
          </cell>
          <cell r="AV108">
            <v>347116</v>
          </cell>
          <cell r="AW108">
            <v>486231</v>
          </cell>
          <cell r="AX108">
            <v>1610270</v>
          </cell>
          <cell r="AY108">
            <v>1962126</v>
          </cell>
          <cell r="AZ108">
            <v>9069635</v>
          </cell>
          <cell r="BA108">
            <v>5910619</v>
          </cell>
          <cell r="BB108">
            <v>11639028</v>
          </cell>
          <cell r="BC108">
            <v>28861759</v>
          </cell>
          <cell r="BD108">
            <v>43514908</v>
          </cell>
          <cell r="BE108">
            <v>364161</v>
          </cell>
          <cell r="BF108">
            <v>18977</v>
          </cell>
          <cell r="BG108">
            <v>3877205</v>
          </cell>
          <cell r="BH108">
            <v>30680</v>
          </cell>
          <cell r="BI108">
            <v>4164</v>
          </cell>
          <cell r="BJ108">
            <v>796641</v>
          </cell>
          <cell r="BK108">
            <v>17109</v>
          </cell>
          <cell r="BL108">
            <v>86475</v>
          </cell>
          <cell r="BM108">
            <v>1864915</v>
          </cell>
          <cell r="BN108">
            <v>503406</v>
          </cell>
          <cell r="BO108">
            <v>43309</v>
          </cell>
          <cell r="BP108">
            <v>6846585</v>
          </cell>
          <cell r="BQ108">
            <v>659371</v>
          </cell>
          <cell r="BR108">
            <v>2907</v>
          </cell>
          <cell r="BU108">
            <v>545973</v>
          </cell>
          <cell r="BV108">
            <v>214604</v>
          </cell>
          <cell r="BW108">
            <v>0</v>
          </cell>
          <cell r="BX108">
            <v>203640</v>
          </cell>
          <cell r="BY108">
            <v>42761</v>
          </cell>
          <cell r="BZ108">
            <v>7.2206985176360456</v>
          </cell>
          <cell r="CA108">
            <v>5.8727520755440334</v>
          </cell>
          <cell r="CB108">
            <v>4.1775911184336012</v>
          </cell>
          <cell r="CC108">
            <v>5.5792510775244155</v>
          </cell>
          <cell r="CD108">
            <v>4.509089160891711</v>
          </cell>
          <cell r="CE108">
            <v>12.047481915024825</v>
          </cell>
          <cell r="CF108">
            <v>5451</v>
          </cell>
          <cell r="CG108">
            <v>1607</v>
          </cell>
          <cell r="CH108">
            <v>277055</v>
          </cell>
          <cell r="CI108">
            <v>27390275.600000001</v>
          </cell>
          <cell r="CJ108">
            <v>56477331.200000003</v>
          </cell>
          <cell r="CK108">
            <v>740895.2</v>
          </cell>
          <cell r="CL108">
            <v>740950.2</v>
          </cell>
          <cell r="CM108">
            <v>2.0589252480862186E-2</v>
          </cell>
          <cell r="CN108">
            <v>-0.14056019264634312</v>
          </cell>
          <cell r="CO108">
            <v>9.9574075940598306E-3</v>
          </cell>
          <cell r="CP108">
            <v>9.9442826146427521E-3</v>
          </cell>
          <cell r="CQ108">
            <v>11214</v>
          </cell>
        </row>
        <row r="109">
          <cell r="A109" t="str">
            <v>Duke Energy Indiana, Inc._2004</v>
          </cell>
          <cell r="G109">
            <v>914874</v>
          </cell>
          <cell r="H109">
            <v>27939</v>
          </cell>
          <cell r="I109">
            <v>42592</v>
          </cell>
          <cell r="J109">
            <v>31496</v>
          </cell>
          <cell r="K109">
            <v>3925</v>
          </cell>
          <cell r="L109">
            <v>7973</v>
          </cell>
          <cell r="M109">
            <v>204791</v>
          </cell>
          <cell r="N109">
            <v>1233590</v>
          </cell>
          <cell r="O109">
            <v>747738</v>
          </cell>
          <cell r="P109">
            <v>44003959</v>
          </cell>
          <cell r="Q109">
            <v>8451630</v>
          </cell>
          <cell r="R109">
            <v>1848551</v>
          </cell>
          <cell r="S109">
            <v>7949</v>
          </cell>
          <cell r="T109">
            <v>217930</v>
          </cell>
          <cell r="U109" t="str">
            <v>DEFUNCT</v>
          </cell>
          <cell r="V109">
            <v>0</v>
          </cell>
          <cell r="W109">
            <v>34399625</v>
          </cell>
          <cell r="X109">
            <v>35604954</v>
          </cell>
          <cell r="Y109">
            <v>5354</v>
          </cell>
          <cell r="Z109">
            <v>-338726</v>
          </cell>
          <cell r="AA109">
            <v>2591519</v>
          </cell>
          <cell r="AB109">
            <v>6679752</v>
          </cell>
          <cell r="AC109">
            <v>50724</v>
          </cell>
          <cell r="AD109">
            <v>0</v>
          </cell>
          <cell r="AE109">
            <v>449955</v>
          </cell>
          <cell r="AF109">
            <v>12345</v>
          </cell>
          <cell r="AG109">
            <v>8540</v>
          </cell>
          <cell r="AH109">
            <v>3987</v>
          </cell>
          <cell r="AI109">
            <v>2125389</v>
          </cell>
          <cell r="AJ109">
            <v>43051490</v>
          </cell>
          <cell r="AK109">
            <v>2175361</v>
          </cell>
          <cell r="AL109">
            <v>0</v>
          </cell>
          <cell r="AM109">
            <v>16266904</v>
          </cell>
          <cell r="AN109">
            <v>27737055</v>
          </cell>
          <cell r="AO109">
            <v>747696</v>
          </cell>
          <cell r="AP109">
            <v>205677</v>
          </cell>
          <cell r="AQ109">
            <v>62273</v>
          </cell>
          <cell r="AR109">
            <v>627205</v>
          </cell>
          <cell r="AS109">
            <v>0</v>
          </cell>
          <cell r="AT109">
            <v>60148</v>
          </cell>
          <cell r="AU109">
            <v>592650</v>
          </cell>
          <cell r="AV109">
            <v>317835</v>
          </cell>
          <cell r="AW109">
            <v>443984</v>
          </cell>
          <cell r="AX109">
            <v>1468338</v>
          </cell>
          <cell r="AY109">
            <v>1848551</v>
          </cell>
          <cell r="AZ109">
            <v>8451630</v>
          </cell>
          <cell r="BA109">
            <v>5657740</v>
          </cell>
          <cell r="BB109">
            <v>11452324</v>
          </cell>
          <cell r="BC109">
            <v>27737055</v>
          </cell>
          <cell r="BD109">
            <v>44003959</v>
          </cell>
          <cell r="BE109">
            <v>90801</v>
          </cell>
          <cell r="BF109">
            <v>11420</v>
          </cell>
          <cell r="BG109">
            <v>3532022</v>
          </cell>
          <cell r="BH109">
            <v>24021</v>
          </cell>
          <cell r="BI109">
            <v>2044</v>
          </cell>
          <cell r="BJ109">
            <v>771076</v>
          </cell>
          <cell r="BK109">
            <v>16442</v>
          </cell>
          <cell r="BL109">
            <v>95578</v>
          </cell>
          <cell r="BM109">
            <v>1794503</v>
          </cell>
          <cell r="BN109">
            <v>250929</v>
          </cell>
          <cell r="BO109">
            <v>41126</v>
          </cell>
          <cell r="BP109">
            <v>6386394</v>
          </cell>
          <cell r="BQ109">
            <v>649717</v>
          </cell>
          <cell r="BR109">
            <v>2897</v>
          </cell>
          <cell r="BU109">
            <v>506441</v>
          </cell>
          <cell r="BV109">
            <v>187725</v>
          </cell>
          <cell r="BW109">
            <v>0</v>
          </cell>
          <cell r="BX109">
            <v>177250</v>
          </cell>
          <cell r="BY109">
            <v>43394</v>
          </cell>
          <cell r="BZ109">
            <v>7.0122568072667644</v>
          </cell>
          <cell r="CA109">
            <v>5.6177024748397768</v>
          </cell>
          <cell r="CB109">
            <v>3.8768026472181543</v>
          </cell>
          <cell r="CC109">
            <v>5.293777583813422</v>
          </cell>
          <cell r="CD109">
            <v>4.2008742895156317</v>
          </cell>
          <cell r="CE109">
            <v>2.0720607654319521</v>
          </cell>
          <cell r="CF109">
            <v>5451</v>
          </cell>
          <cell r="CG109">
            <v>1572</v>
          </cell>
          <cell r="CH109">
            <v>267950</v>
          </cell>
          <cell r="CI109">
            <v>26813244.800000001</v>
          </cell>
          <cell r="CJ109">
            <v>61388818</v>
          </cell>
          <cell r="CK109">
            <v>731217.6</v>
          </cell>
          <cell r="CL109">
            <v>731280.8</v>
          </cell>
          <cell r="CM109">
            <v>1.3200957247727851E-2</v>
          </cell>
          <cell r="CN109">
            <v>-8.3559630493934334E-2</v>
          </cell>
          <cell r="CO109">
            <v>1.0250934961474556E-2</v>
          </cell>
          <cell r="CP109">
            <v>1.0239251903390256E-2</v>
          </cell>
          <cell r="CQ109">
            <v>5258</v>
          </cell>
        </row>
        <row r="110">
          <cell r="A110" t="str">
            <v>Duke Energy Indiana, Inc._2003</v>
          </cell>
          <cell r="G110">
            <v>937804</v>
          </cell>
          <cell r="H110">
            <v>22208</v>
          </cell>
          <cell r="I110">
            <v>43345</v>
          </cell>
          <cell r="J110">
            <v>32005</v>
          </cell>
          <cell r="K110">
            <v>4488</v>
          </cell>
          <cell r="L110">
            <v>7456</v>
          </cell>
          <cell r="M110">
            <v>188191</v>
          </cell>
          <cell r="N110">
            <v>1235498</v>
          </cell>
          <cell r="O110">
            <v>742480</v>
          </cell>
          <cell r="P110">
            <v>41776473</v>
          </cell>
          <cell r="Q110">
            <v>8286086</v>
          </cell>
          <cell r="R110">
            <v>1761011</v>
          </cell>
          <cell r="S110">
            <v>8716</v>
          </cell>
          <cell r="T110">
            <v>248377</v>
          </cell>
          <cell r="U110" t="str">
            <v>DEFUNCT</v>
          </cell>
          <cell r="V110">
            <v>0</v>
          </cell>
          <cell r="W110">
            <v>32357626</v>
          </cell>
          <cell r="X110">
            <v>34270141</v>
          </cell>
          <cell r="Y110">
            <v>5352</v>
          </cell>
          <cell r="Z110">
            <v>-335145</v>
          </cell>
          <cell r="AA110">
            <v>2415331</v>
          </cell>
          <cell r="AB110">
            <v>6381331</v>
          </cell>
          <cell r="AC110">
            <v>51769</v>
          </cell>
          <cell r="AD110">
            <v>0</v>
          </cell>
          <cell r="AE110">
            <v>432790</v>
          </cell>
          <cell r="AF110">
            <v>8643</v>
          </cell>
          <cell r="AG110">
            <v>62805</v>
          </cell>
          <cell r="AH110">
            <v>4151</v>
          </cell>
          <cell r="AI110">
            <v>3091522</v>
          </cell>
          <cell r="AJ110">
            <v>40289105</v>
          </cell>
          <cell r="AK110">
            <v>697512</v>
          </cell>
          <cell r="AL110">
            <v>0</v>
          </cell>
          <cell r="AM110">
            <v>14761900</v>
          </cell>
          <cell r="AN110">
            <v>27014573</v>
          </cell>
          <cell r="AO110">
            <v>742436</v>
          </cell>
          <cell r="AP110">
            <v>207698</v>
          </cell>
          <cell r="AQ110">
            <v>54485</v>
          </cell>
          <cell r="AR110">
            <v>565742</v>
          </cell>
          <cell r="AS110">
            <v>0</v>
          </cell>
          <cell r="AT110">
            <v>59966</v>
          </cell>
          <cell r="AU110">
            <v>554502</v>
          </cell>
          <cell r="AV110">
            <v>347796</v>
          </cell>
          <cell r="AW110">
            <v>424255</v>
          </cell>
          <cell r="AX110">
            <v>1365876</v>
          </cell>
          <cell r="AY110">
            <v>1761011</v>
          </cell>
          <cell r="AZ110">
            <v>8286086</v>
          </cell>
          <cell r="BA110">
            <v>6637650</v>
          </cell>
          <cell r="BB110">
            <v>11393325</v>
          </cell>
          <cell r="BC110">
            <v>27014573</v>
          </cell>
          <cell r="BD110">
            <v>41776473</v>
          </cell>
          <cell r="BE110">
            <v>413182</v>
          </cell>
          <cell r="BF110">
            <v>29925</v>
          </cell>
          <cell r="BG110">
            <v>3452564</v>
          </cell>
          <cell r="BH110">
            <v>36486</v>
          </cell>
          <cell r="BI110">
            <v>3739</v>
          </cell>
          <cell r="BJ110">
            <v>747573</v>
          </cell>
          <cell r="BK110">
            <v>13160</v>
          </cell>
          <cell r="BL110">
            <v>62717</v>
          </cell>
          <cell r="BM110">
            <v>1718047</v>
          </cell>
          <cell r="BN110">
            <v>526742</v>
          </cell>
          <cell r="BO110">
            <v>53210</v>
          </cell>
          <cell r="BP110">
            <v>6177668</v>
          </cell>
          <cell r="BQ110">
            <v>648572</v>
          </cell>
          <cell r="BR110">
            <v>3400</v>
          </cell>
          <cell r="BU110">
            <v>439757</v>
          </cell>
          <cell r="BV110">
            <v>142063</v>
          </cell>
          <cell r="BW110">
            <v>0</v>
          </cell>
          <cell r="BX110">
            <v>132952</v>
          </cell>
          <cell r="BY110">
            <v>43949</v>
          </cell>
          <cell r="BZ110">
            <v>6.6919653018324938</v>
          </cell>
          <cell r="CA110">
            <v>5.2397459944408036</v>
          </cell>
          <cell r="CB110">
            <v>3.7237154210908581</v>
          </cell>
          <cell r="CC110">
            <v>5.0560710324756934</v>
          </cell>
          <cell r="CD110">
            <v>4.2153175544522394</v>
          </cell>
          <cell r="CE110">
            <v>6.8450026717607102</v>
          </cell>
          <cell r="CF110">
            <v>5451</v>
          </cell>
          <cell r="CG110">
            <v>1583</v>
          </cell>
          <cell r="CH110">
            <v>262183</v>
          </cell>
          <cell r="CI110">
            <v>26485912.199999999</v>
          </cell>
          <cell r="CJ110">
            <v>63602372.399999999</v>
          </cell>
          <cell r="CK110">
            <v>720944.4</v>
          </cell>
          <cell r="CL110">
            <v>721014.4</v>
          </cell>
          <cell r="CM110">
            <v>6.9089832126687512E-3</v>
          </cell>
          <cell r="CN110">
            <v>-5.3761512039077308E-2</v>
          </cell>
          <cell r="CO110">
            <v>1.2905159163574931E-2</v>
          </cell>
          <cell r="CP110">
            <v>1.2895055467600391E-2</v>
          </cell>
          <cell r="CQ110">
            <v>9215</v>
          </cell>
        </row>
        <row r="111">
          <cell r="A111" t="str">
            <v>Duke Energy Indiana, Inc._2002</v>
          </cell>
          <cell r="G111">
            <v>1411803</v>
          </cell>
          <cell r="H111">
            <v>33821</v>
          </cell>
          <cell r="I111">
            <v>37999</v>
          </cell>
          <cell r="J111">
            <v>36621</v>
          </cell>
          <cell r="K111">
            <v>74</v>
          </cell>
          <cell r="L111">
            <v>13159</v>
          </cell>
          <cell r="M111">
            <v>199380</v>
          </cell>
          <cell r="N111">
            <v>1732857</v>
          </cell>
          <cell r="O111">
            <v>733265</v>
          </cell>
          <cell r="P111">
            <v>60288588</v>
          </cell>
          <cell r="Q111">
            <v>8483853</v>
          </cell>
          <cell r="R111">
            <v>2328693</v>
          </cell>
          <cell r="S111">
            <v>12269</v>
          </cell>
          <cell r="T111">
            <v>820972</v>
          </cell>
          <cell r="U111" t="str">
            <v>DEFUNCT</v>
          </cell>
          <cell r="V111">
            <v>0</v>
          </cell>
          <cell r="W111">
            <v>31171984</v>
          </cell>
          <cell r="X111">
            <v>32933973</v>
          </cell>
          <cell r="Y111">
            <v>5354</v>
          </cell>
          <cell r="Z111">
            <v>-463830</v>
          </cell>
          <cell r="AA111">
            <v>2286267</v>
          </cell>
          <cell r="AB111">
            <v>5700461</v>
          </cell>
          <cell r="AC111">
            <v>35506</v>
          </cell>
          <cell r="AD111">
            <v>0</v>
          </cell>
          <cell r="AE111">
            <v>414698</v>
          </cell>
          <cell r="AF111">
            <v>57407</v>
          </cell>
          <cell r="AG111">
            <v>15740</v>
          </cell>
          <cell r="AH111">
            <v>19508</v>
          </cell>
          <cell r="AI111">
            <v>2696888</v>
          </cell>
          <cell r="AJ111">
            <v>41438026</v>
          </cell>
          <cell r="AK111">
            <v>69759</v>
          </cell>
          <cell r="AL111">
            <v>0</v>
          </cell>
          <cell r="AM111">
            <v>33016204</v>
          </cell>
          <cell r="AN111">
            <v>27272384</v>
          </cell>
          <cell r="AO111">
            <v>733201</v>
          </cell>
          <cell r="AP111">
            <v>198530</v>
          </cell>
          <cell r="AQ111">
            <v>44531</v>
          </cell>
          <cell r="AR111">
            <v>533382</v>
          </cell>
          <cell r="AS111">
            <v>0</v>
          </cell>
          <cell r="AT111">
            <v>40716</v>
          </cell>
          <cell r="AU111">
            <v>552964</v>
          </cell>
          <cell r="AV111">
            <v>366896</v>
          </cell>
          <cell r="AW111">
            <v>430575</v>
          </cell>
          <cell r="AX111">
            <v>1359622</v>
          </cell>
          <cell r="AY111">
            <v>2328693</v>
          </cell>
          <cell r="AZ111">
            <v>8483853</v>
          </cell>
          <cell r="BA111">
            <v>7131102</v>
          </cell>
          <cell r="BB111">
            <v>11587670</v>
          </cell>
          <cell r="BC111">
            <v>27272384</v>
          </cell>
          <cell r="BD111">
            <v>60288588</v>
          </cell>
          <cell r="BE111">
            <v>293551</v>
          </cell>
          <cell r="BF111">
            <v>18555</v>
          </cell>
          <cell r="BG111">
            <v>2684923</v>
          </cell>
          <cell r="BH111">
            <v>28547</v>
          </cell>
          <cell r="BI111">
            <v>1908</v>
          </cell>
          <cell r="BJ111">
            <v>709623</v>
          </cell>
          <cell r="BK111">
            <v>8668</v>
          </cell>
          <cell r="BL111">
            <v>88223</v>
          </cell>
          <cell r="BM111">
            <v>1668612</v>
          </cell>
          <cell r="BN111">
            <v>437782</v>
          </cell>
          <cell r="BO111">
            <v>31253</v>
          </cell>
          <cell r="BP111">
            <v>5314951</v>
          </cell>
          <cell r="BQ111">
            <v>641394</v>
          </cell>
          <cell r="BR111">
            <v>3556</v>
          </cell>
          <cell r="BU111">
            <v>445941</v>
          </cell>
          <cell r="BV111">
            <v>124887</v>
          </cell>
          <cell r="BW111">
            <v>0</v>
          </cell>
          <cell r="BX111">
            <v>118684</v>
          </cell>
          <cell r="BY111">
            <v>49854</v>
          </cell>
          <cell r="BZ111">
            <v>6.5178404199129805</v>
          </cell>
          <cell r="CA111">
            <v>5.1450112479109116</v>
          </cell>
          <cell r="CB111">
            <v>3.7158030906989929</v>
          </cell>
          <cell r="CC111">
            <v>4.9853434155224567</v>
          </cell>
          <cell r="CD111">
            <v>3.8625767782121554</v>
          </cell>
          <cell r="CE111">
            <v>6.089516737500392</v>
          </cell>
          <cell r="CF111">
            <v>5451</v>
          </cell>
          <cell r="CG111">
            <v>1637</v>
          </cell>
          <cell r="CH111">
            <v>243061</v>
          </cell>
          <cell r="CI111">
            <v>25948107.199999999</v>
          </cell>
          <cell r="CJ111">
            <v>68905435.599999994</v>
          </cell>
          <cell r="CK111">
            <v>708889.2</v>
          </cell>
          <cell r="CL111">
            <v>708966.2</v>
          </cell>
          <cell r="CM111">
            <v>2.3133003593227786E-2</v>
          </cell>
          <cell r="CN111">
            <v>-2.4621171628709027E-2</v>
          </cell>
          <cell r="CO111">
            <v>1.4535760537145448E-2</v>
          </cell>
          <cell r="CP111">
            <v>1.4529974203073115E-2</v>
          </cell>
          <cell r="CQ111">
            <v>10949</v>
          </cell>
        </row>
        <row r="112">
          <cell r="A112" t="str">
            <v>Duke Energy Indiana, Inc._2001</v>
          </cell>
          <cell r="G112">
            <v>3307204</v>
          </cell>
          <cell r="H112">
            <v>23451</v>
          </cell>
          <cell r="I112">
            <v>38680</v>
          </cell>
          <cell r="J112">
            <v>29985</v>
          </cell>
          <cell r="K112">
            <v>138</v>
          </cell>
          <cell r="L112">
            <v>-1846</v>
          </cell>
          <cell r="M112">
            <v>148051</v>
          </cell>
          <cell r="N112">
            <v>3545663</v>
          </cell>
          <cell r="O112">
            <v>722316</v>
          </cell>
          <cell r="P112">
            <v>92802728</v>
          </cell>
          <cell r="Q112">
            <v>7865063</v>
          </cell>
          <cell r="R112">
            <v>4051141</v>
          </cell>
          <cell r="S112">
            <v>5870</v>
          </cell>
          <cell r="T112">
            <v>2712484</v>
          </cell>
          <cell r="U112" t="str">
            <v>DEFUNCT</v>
          </cell>
          <cell r="V112">
            <v>0</v>
          </cell>
          <cell r="W112">
            <v>32319649</v>
          </cell>
          <cell r="X112">
            <v>33626872</v>
          </cell>
          <cell r="Y112">
            <v>5395</v>
          </cell>
          <cell r="Z112">
            <v>-420004</v>
          </cell>
          <cell r="AA112">
            <v>2177664</v>
          </cell>
          <cell r="AB112">
            <v>5277320</v>
          </cell>
          <cell r="AC112">
            <v>27532</v>
          </cell>
          <cell r="AD112">
            <v>0</v>
          </cell>
          <cell r="AE112">
            <v>415935</v>
          </cell>
          <cell r="AF112">
            <v>20295</v>
          </cell>
          <cell r="AG112">
            <v>21688</v>
          </cell>
          <cell r="AH112">
            <v>17077</v>
          </cell>
          <cell r="AI112">
            <v>2556084</v>
          </cell>
          <cell r="AJ112">
            <v>41754346</v>
          </cell>
          <cell r="AK112">
            <v>67979</v>
          </cell>
          <cell r="AL112">
            <v>0</v>
          </cell>
          <cell r="AM112">
            <v>66737121</v>
          </cell>
          <cell r="AN112">
            <v>26065607</v>
          </cell>
          <cell r="AO112">
            <v>722231</v>
          </cell>
          <cell r="AP112">
            <v>196188</v>
          </cell>
          <cell r="AQ112">
            <v>46641</v>
          </cell>
          <cell r="AR112">
            <v>539151</v>
          </cell>
          <cell r="AS112">
            <v>0</v>
          </cell>
          <cell r="AT112">
            <v>32625</v>
          </cell>
          <cell r="AU112">
            <v>502243</v>
          </cell>
          <cell r="AV112">
            <v>339707</v>
          </cell>
          <cell r="AW112">
            <v>396271</v>
          </cell>
          <cell r="AX112">
            <v>1247189</v>
          </cell>
          <cell r="AY112">
            <v>4051141</v>
          </cell>
          <cell r="AZ112">
            <v>7865063</v>
          </cell>
          <cell r="BA112">
            <v>6891120</v>
          </cell>
          <cell r="BB112">
            <v>11241445</v>
          </cell>
          <cell r="BC112">
            <v>26065607</v>
          </cell>
          <cell r="BD112">
            <v>92802728</v>
          </cell>
          <cell r="BE112">
            <v>111822</v>
          </cell>
          <cell r="BF112">
            <v>8470</v>
          </cell>
          <cell r="BG112">
            <v>2409902</v>
          </cell>
          <cell r="BH112">
            <v>34064</v>
          </cell>
          <cell r="BI112">
            <v>2574</v>
          </cell>
          <cell r="BJ112">
            <v>686131</v>
          </cell>
          <cell r="BK112">
            <v>20366</v>
          </cell>
          <cell r="BL112">
            <v>81026</v>
          </cell>
          <cell r="BM112">
            <v>1586063</v>
          </cell>
          <cell r="BN112">
            <v>241924</v>
          </cell>
          <cell r="BO112">
            <v>32224</v>
          </cell>
          <cell r="BP112">
            <v>4908548</v>
          </cell>
          <cell r="BQ112">
            <v>631614</v>
          </cell>
          <cell r="BR112">
            <v>3548</v>
          </cell>
          <cell r="BU112">
            <v>368024</v>
          </cell>
          <cell r="BV112">
            <v>129565</v>
          </cell>
          <cell r="BW112">
            <v>0</v>
          </cell>
          <cell r="BX112">
            <v>123216</v>
          </cell>
          <cell r="BY112">
            <v>28277</v>
          </cell>
          <cell r="BZ112">
            <v>6.3857466875980524</v>
          </cell>
          <cell r="CA112">
            <v>4.9296340798012519</v>
          </cell>
          <cell r="CB112">
            <v>3.5250895236333051</v>
          </cell>
          <cell r="CC112">
            <v>4.784807044777434</v>
          </cell>
          <cell r="CD112">
            <v>4.3653253382810036</v>
          </cell>
          <cell r="CE112">
            <v>2.7402878596425055</v>
          </cell>
          <cell r="CF112">
            <v>5451</v>
          </cell>
          <cell r="CG112">
            <v>1723</v>
          </cell>
          <cell r="CH112">
            <v>242829</v>
          </cell>
          <cell r="CI112">
            <v>25153634</v>
          </cell>
          <cell r="CJ112">
            <v>68171147.599999994</v>
          </cell>
          <cell r="CK112">
            <v>695914.4</v>
          </cell>
          <cell r="CL112">
            <v>695992</v>
          </cell>
          <cell r="CM112">
            <v>2.268601541564097E-2</v>
          </cell>
          <cell r="CN112">
            <v>0.10388174345084678</v>
          </cell>
          <cell r="CO112">
            <v>1.5634450418657186E-2</v>
          </cell>
          <cell r="CP112">
            <v>1.5637992683664281E-2</v>
          </cell>
          <cell r="CQ112">
            <v>11711</v>
          </cell>
        </row>
        <row r="113">
          <cell r="A113" t="str">
            <v>Duke Energy Indiana, Inc._2000</v>
          </cell>
          <cell r="G113">
            <v>1871841</v>
          </cell>
          <cell r="H113">
            <v>39780</v>
          </cell>
          <cell r="I113">
            <v>36946</v>
          </cell>
          <cell r="J113">
            <v>26921</v>
          </cell>
          <cell r="K113">
            <v>123</v>
          </cell>
          <cell r="L113">
            <v>23210</v>
          </cell>
          <cell r="M113">
            <v>163481</v>
          </cell>
          <cell r="N113">
            <v>2162302</v>
          </cell>
          <cell r="O113">
            <v>710605</v>
          </cell>
          <cell r="P113">
            <v>68072342</v>
          </cell>
          <cell r="Q113">
            <v>7701426</v>
          </cell>
          <cell r="R113">
            <v>2653151</v>
          </cell>
          <cell r="S113">
            <v>4963</v>
          </cell>
          <cell r="T113">
            <v>1317823</v>
          </cell>
          <cell r="U113" t="str">
            <v>DEFUNCT</v>
          </cell>
          <cell r="V113">
            <v>0</v>
          </cell>
          <cell r="W113">
            <v>33883671</v>
          </cell>
          <cell r="X113">
            <v>35456568</v>
          </cell>
          <cell r="Y113">
            <v>5300</v>
          </cell>
          <cell r="Z113">
            <v>-260747</v>
          </cell>
          <cell r="AA113">
            <v>2080323</v>
          </cell>
          <cell r="AB113">
            <v>4889863</v>
          </cell>
          <cell r="AC113">
            <v>30017</v>
          </cell>
          <cell r="AD113">
            <v>0</v>
          </cell>
          <cell r="AE113">
            <v>410160</v>
          </cell>
          <cell r="AF113">
            <v>40534</v>
          </cell>
          <cell r="AG113">
            <v>-25610</v>
          </cell>
          <cell r="AH113">
            <v>18560</v>
          </cell>
          <cell r="AI113">
            <v>2984647</v>
          </cell>
          <cell r="AJ113">
            <v>43100688</v>
          </cell>
          <cell r="AK113">
            <v>67250</v>
          </cell>
          <cell r="AL113">
            <v>0</v>
          </cell>
          <cell r="AM113">
            <v>42095737</v>
          </cell>
          <cell r="AN113">
            <v>25976605</v>
          </cell>
          <cell r="AO113">
            <v>710524</v>
          </cell>
          <cell r="AP113">
            <v>186196</v>
          </cell>
          <cell r="AQ113">
            <v>48603</v>
          </cell>
          <cell r="AR113">
            <v>532081</v>
          </cell>
          <cell r="AS113">
            <v>0</v>
          </cell>
          <cell r="AT113">
            <v>46170</v>
          </cell>
          <cell r="AU113">
            <v>488610</v>
          </cell>
          <cell r="AV113">
            <v>324149</v>
          </cell>
          <cell r="AW113">
            <v>388526</v>
          </cell>
          <cell r="AX113">
            <v>1210016</v>
          </cell>
          <cell r="AY113">
            <v>2653151</v>
          </cell>
          <cell r="AZ113">
            <v>7701426</v>
          </cell>
          <cell r="BA113">
            <v>6725373</v>
          </cell>
          <cell r="BB113">
            <v>11482556</v>
          </cell>
          <cell r="BC113">
            <v>25976605</v>
          </cell>
          <cell r="BD113">
            <v>68072342</v>
          </cell>
          <cell r="BE113">
            <v>38748</v>
          </cell>
          <cell r="BF113">
            <v>786</v>
          </cell>
          <cell r="BG113">
            <v>2306895</v>
          </cell>
          <cell r="BH113">
            <v>23150</v>
          </cell>
          <cell r="BI113">
            <v>327</v>
          </cell>
          <cell r="BJ113">
            <v>650533</v>
          </cell>
          <cell r="BK113">
            <v>5751</v>
          </cell>
          <cell r="BL113">
            <v>73768</v>
          </cell>
          <cell r="BM113">
            <v>1528971</v>
          </cell>
          <cell r="BN113">
            <v>165800</v>
          </cell>
          <cell r="BO113">
            <v>5750</v>
          </cell>
          <cell r="BP113">
            <v>4698631</v>
          </cell>
          <cell r="BQ113">
            <v>621418</v>
          </cell>
          <cell r="BR113">
            <v>3539</v>
          </cell>
          <cell r="BU113">
            <v>429912</v>
          </cell>
          <cell r="BV113">
            <v>139451</v>
          </cell>
          <cell r="BW113">
            <v>0</v>
          </cell>
          <cell r="BX113">
            <v>121921</v>
          </cell>
          <cell r="BY113">
            <v>50254</v>
          </cell>
          <cell r="BZ113">
            <v>6.3444094639096704</v>
          </cell>
          <cell r="CA113">
            <v>4.8197921513052142</v>
          </cell>
          <cell r="CB113">
            <v>3.3836194659098551</v>
          </cell>
          <cell r="CC113">
            <v>4.6580990856965334</v>
          </cell>
          <cell r="CD113">
            <v>3.897546231037563</v>
          </cell>
          <cell r="CE113">
            <v>8.2168476275945093</v>
          </cell>
          <cell r="CF113">
            <v>5451</v>
          </cell>
          <cell r="CG113">
            <v>1919</v>
          </cell>
          <cell r="CH113">
            <v>234799</v>
          </cell>
          <cell r="CI113">
            <v>24549710.399999999</v>
          </cell>
          <cell r="CJ113">
            <v>56308709.399999999</v>
          </cell>
          <cell r="CK113">
            <v>682593.4</v>
          </cell>
          <cell r="CL113">
            <v>682665.2</v>
          </cell>
          <cell r="CM113">
            <v>2.422980132331265E-2</v>
          </cell>
          <cell r="CN113">
            <v>0.15241715940312384</v>
          </cell>
          <cell r="CO113">
            <v>1.6212462894776625E-2</v>
          </cell>
          <cell r="CP113">
            <v>1.6218272185704485E-2</v>
          </cell>
          <cell r="CQ113" t="str">
            <v>NA</v>
          </cell>
        </row>
        <row r="114">
          <cell r="A114" t="str">
            <v>Entergy Arkansas, Inc._2010</v>
          </cell>
          <cell r="G114">
            <v>1105089</v>
          </cell>
          <cell r="H114">
            <v>31786</v>
          </cell>
          <cell r="I114">
            <v>56713</v>
          </cell>
          <cell r="J114">
            <v>35991</v>
          </cell>
          <cell r="K114">
            <v>12252</v>
          </cell>
          <cell r="L114">
            <v>1738</v>
          </cell>
          <cell r="M114">
            <v>157891</v>
          </cell>
          <cell r="N114">
            <v>1401460</v>
          </cell>
          <cell r="O114">
            <v>694122</v>
          </cell>
          <cell r="P114">
            <v>30706087</v>
          </cell>
          <cell r="Q114">
            <v>8500577</v>
          </cell>
          <cell r="R114">
            <v>2025212</v>
          </cell>
          <cell r="S114">
            <v>5444</v>
          </cell>
          <cell r="T114">
            <v>485447</v>
          </cell>
          <cell r="U114" t="str">
            <v>DEFUNCT</v>
          </cell>
          <cell r="V114">
            <v>15022678</v>
          </cell>
          <cell r="W114">
            <v>9217214</v>
          </cell>
          <cell r="X114">
            <v>24378671</v>
          </cell>
          <cell r="Y114">
            <v>4831</v>
          </cell>
          <cell r="Z114">
            <v>-291267</v>
          </cell>
          <cell r="AA114">
            <v>3461155</v>
          </cell>
          <cell r="AB114">
            <v>7902975</v>
          </cell>
          <cell r="AC114">
            <v>1562</v>
          </cell>
          <cell r="AD114">
            <v>113871</v>
          </cell>
          <cell r="AE114">
            <v>202436</v>
          </cell>
          <cell r="AF114">
            <v>78921</v>
          </cell>
          <cell r="AG114">
            <v>61400</v>
          </cell>
          <cell r="AH114">
            <v>490</v>
          </cell>
          <cell r="AI114">
            <v>2245922</v>
          </cell>
          <cell r="AJ114">
            <v>32996633</v>
          </cell>
          <cell r="AK114">
            <v>277061</v>
          </cell>
          <cell r="AL114">
            <v>0</v>
          </cell>
          <cell r="AM114">
            <v>8702965</v>
          </cell>
          <cell r="AN114">
            <v>22003122</v>
          </cell>
          <cell r="AO114">
            <v>694112</v>
          </cell>
          <cell r="AP114">
            <v>101957</v>
          </cell>
          <cell r="AQ114">
            <v>77799</v>
          </cell>
          <cell r="AR114">
            <v>246910</v>
          </cell>
          <cell r="AS114">
            <v>297525</v>
          </cell>
          <cell r="AT114">
            <v>10197</v>
          </cell>
          <cell r="AU114">
            <v>771411</v>
          </cell>
          <cell r="AV114">
            <v>440412</v>
          </cell>
          <cell r="AW114">
            <v>413996</v>
          </cell>
          <cell r="AX114">
            <v>1645318</v>
          </cell>
          <cell r="AY114">
            <v>2025212</v>
          </cell>
          <cell r="AZ114">
            <v>8500577</v>
          </cell>
          <cell r="BA114">
            <v>6143558</v>
          </cell>
          <cell r="BB114">
            <v>7081926</v>
          </cell>
          <cell r="BC114">
            <v>22003122</v>
          </cell>
          <cell r="BD114">
            <v>30706087</v>
          </cell>
          <cell r="BE114">
            <v>92665</v>
          </cell>
          <cell r="BF114">
            <v>16580</v>
          </cell>
          <cell r="BG114">
            <v>3583953</v>
          </cell>
          <cell r="BH114">
            <v>38689</v>
          </cell>
          <cell r="BI114">
            <v>4984</v>
          </cell>
          <cell r="BJ114">
            <v>1226779</v>
          </cell>
          <cell r="BK114">
            <v>22235</v>
          </cell>
          <cell r="BL114">
            <v>80775</v>
          </cell>
          <cell r="BM114">
            <v>2447804</v>
          </cell>
          <cell r="BN114">
            <v>243776</v>
          </cell>
          <cell r="BO114">
            <v>59199</v>
          </cell>
          <cell r="BP114">
            <v>7786261</v>
          </cell>
          <cell r="BQ114">
            <v>582980</v>
          </cell>
          <cell r="BR114">
            <v>22112</v>
          </cell>
          <cell r="BU114">
            <v>536744</v>
          </cell>
          <cell r="BV114">
            <v>240373</v>
          </cell>
          <cell r="BW114">
            <v>183654</v>
          </cell>
          <cell r="BX114">
            <v>44474</v>
          </cell>
          <cell r="BY114">
            <v>49981</v>
          </cell>
          <cell r="BZ114">
            <v>9.0748075101254884</v>
          </cell>
          <cell r="CA114">
            <v>7.168679778069972</v>
          </cell>
          <cell r="CB114">
            <v>5.84581087122345</v>
          </cell>
          <cell r="CC114">
            <v>7.4776570343063131</v>
          </cell>
          <cell r="CD114">
            <v>6.5954740504708402</v>
          </cell>
          <cell r="CE114">
            <v>15.560438857759088</v>
          </cell>
          <cell r="CF114">
            <v>41813</v>
          </cell>
          <cell r="CG114">
            <v>1517</v>
          </cell>
          <cell r="CH114">
            <v>179756</v>
          </cell>
          <cell r="CI114">
            <v>21134071.199999999</v>
          </cell>
          <cell r="CJ114">
            <v>31295253.600000001</v>
          </cell>
          <cell r="CK114">
            <v>688080</v>
          </cell>
          <cell r="CL114">
            <v>688094</v>
          </cell>
          <cell r="CM114">
            <v>6.2158475943392411E-3</v>
          </cell>
          <cell r="CN114">
            <v>-7.8475966008521025E-3</v>
          </cell>
          <cell r="CO114">
            <v>3.7283548380613318E-3</v>
          </cell>
          <cell r="CP114">
            <v>3.7262380561424724E-3</v>
          </cell>
          <cell r="CQ114">
            <v>3607</v>
          </cell>
        </row>
        <row r="115">
          <cell r="A115" t="str">
            <v>Entergy Arkansas, Inc._2009</v>
          </cell>
          <cell r="G115">
            <v>1335886</v>
          </cell>
          <cell r="H115">
            <v>30477</v>
          </cell>
          <cell r="I115">
            <v>66973</v>
          </cell>
          <cell r="J115">
            <v>47325</v>
          </cell>
          <cell r="K115">
            <v>9152</v>
          </cell>
          <cell r="L115">
            <v>1509</v>
          </cell>
          <cell r="M115">
            <v>134951</v>
          </cell>
          <cell r="N115">
            <v>1626273</v>
          </cell>
          <cell r="O115">
            <v>690515</v>
          </cell>
          <cell r="P115">
            <v>31537149</v>
          </cell>
          <cell r="Q115">
            <v>7464428</v>
          </cell>
          <cell r="R115">
            <v>2154687</v>
          </cell>
          <cell r="S115">
            <v>14485</v>
          </cell>
          <cell r="T115">
            <v>795526</v>
          </cell>
          <cell r="U115" t="str">
            <v>DEFUNCT</v>
          </cell>
          <cell r="V115">
            <v>15168172</v>
          </cell>
          <cell r="W115">
            <v>8154521</v>
          </cell>
          <cell r="X115">
            <v>24359284</v>
          </cell>
          <cell r="Y115">
            <v>4784</v>
          </cell>
          <cell r="Z115">
            <v>-338752</v>
          </cell>
          <cell r="AA115">
            <v>3318110</v>
          </cell>
          <cell r="AB115">
            <v>7719337</v>
          </cell>
          <cell r="AC115">
            <v>156</v>
          </cell>
          <cell r="AD115">
            <v>105265</v>
          </cell>
          <cell r="AE115">
            <v>194579</v>
          </cell>
          <cell r="AF115">
            <v>93754</v>
          </cell>
          <cell r="AG115">
            <v>-1357</v>
          </cell>
          <cell r="AH115">
            <v>454</v>
          </cell>
          <cell r="AI115">
            <v>1787395</v>
          </cell>
          <cell r="AJ115">
            <v>33379825</v>
          </cell>
          <cell r="AK115">
            <v>268971</v>
          </cell>
          <cell r="AL115">
            <v>0</v>
          </cell>
          <cell r="AM115">
            <v>11610812</v>
          </cell>
          <cell r="AN115">
            <v>19926337</v>
          </cell>
          <cell r="AO115">
            <v>690500</v>
          </cell>
          <cell r="AP115">
            <v>101911</v>
          </cell>
          <cell r="AQ115">
            <v>64841</v>
          </cell>
          <cell r="AR115">
            <v>244716</v>
          </cell>
          <cell r="AS115">
            <v>280385</v>
          </cell>
          <cell r="AT115">
            <v>13379</v>
          </cell>
          <cell r="AU115">
            <v>768500</v>
          </cell>
          <cell r="AV115">
            <v>474543</v>
          </cell>
          <cell r="AW115">
            <v>433321</v>
          </cell>
          <cell r="AX115">
            <v>1698096</v>
          </cell>
          <cell r="AY115">
            <v>2154687</v>
          </cell>
          <cell r="AZ115">
            <v>7464428</v>
          </cell>
          <cell r="BA115">
            <v>5817073</v>
          </cell>
          <cell r="BB115">
            <v>6375865</v>
          </cell>
          <cell r="BC115">
            <v>19926337</v>
          </cell>
          <cell r="BD115">
            <v>31537149</v>
          </cell>
          <cell r="BE115">
            <v>271576</v>
          </cell>
          <cell r="BF115">
            <v>155223</v>
          </cell>
          <cell r="BG115">
            <v>3507946</v>
          </cell>
          <cell r="BH115">
            <v>52095</v>
          </cell>
          <cell r="BI115">
            <v>10791</v>
          </cell>
          <cell r="BJ115">
            <v>1193074</v>
          </cell>
          <cell r="BK115">
            <v>59713</v>
          </cell>
          <cell r="BL115">
            <v>148950</v>
          </cell>
          <cell r="BM115">
            <v>2389264</v>
          </cell>
          <cell r="BN115">
            <v>513966</v>
          </cell>
          <cell r="BO115">
            <v>228649</v>
          </cell>
          <cell r="BP115">
            <v>7601885</v>
          </cell>
          <cell r="BQ115">
            <v>580574</v>
          </cell>
          <cell r="BR115">
            <v>21558</v>
          </cell>
          <cell r="BU115">
            <v>532104</v>
          </cell>
          <cell r="BV115">
            <v>241717</v>
          </cell>
          <cell r="BW115">
            <v>175120</v>
          </cell>
          <cell r="BX115">
            <v>50137</v>
          </cell>
          <cell r="BY115">
            <v>57986</v>
          </cell>
          <cell r="BZ115">
            <v>10.295497525061531</v>
          </cell>
          <cell r="CA115">
            <v>8.1577625035821288</v>
          </cell>
          <cell r="CB115">
            <v>6.7962699963063837</v>
          </cell>
          <cell r="CC115">
            <v>8.5218673156034654</v>
          </cell>
          <cell r="CD115">
            <v>6.8322187271905905</v>
          </cell>
          <cell r="CE115">
            <v>17.523307329556452</v>
          </cell>
          <cell r="CF115">
            <v>41813</v>
          </cell>
          <cell r="CG115">
            <v>1517</v>
          </cell>
          <cell r="CH115">
            <v>166752</v>
          </cell>
          <cell r="CI115">
            <v>20934457.800000001</v>
          </cell>
          <cell r="CJ115">
            <v>31086578.399999999</v>
          </cell>
          <cell r="CK115">
            <v>683839.8</v>
          </cell>
          <cell r="CL115">
            <v>683855.8</v>
          </cell>
          <cell r="CM115">
            <v>-1.0488765012380163E-2</v>
          </cell>
          <cell r="CN115">
            <v>1.2330491155795542E-2</v>
          </cell>
          <cell r="CO115">
            <v>5.1739178506873262E-3</v>
          </cell>
          <cell r="CP115">
            <v>5.1723099721678878E-3</v>
          </cell>
          <cell r="CQ115">
            <v>1531</v>
          </cell>
        </row>
        <row r="116">
          <cell r="A116" t="str">
            <v>Entergy Arkansas, Inc._2008</v>
          </cell>
          <cell r="G116">
            <v>1458385</v>
          </cell>
          <cell r="H116">
            <v>34215</v>
          </cell>
          <cell r="I116">
            <v>113581</v>
          </cell>
          <cell r="J116">
            <v>39496</v>
          </cell>
          <cell r="K116">
            <v>4960</v>
          </cell>
          <cell r="L116">
            <v>1442</v>
          </cell>
          <cell r="M116">
            <v>127411</v>
          </cell>
          <cell r="N116">
            <v>1779491</v>
          </cell>
          <cell r="O116">
            <v>688984</v>
          </cell>
          <cell r="P116">
            <v>31086823</v>
          </cell>
          <cell r="Q116">
            <v>7678130</v>
          </cell>
          <cell r="R116">
            <v>2269058</v>
          </cell>
          <cell r="S116">
            <v>6785</v>
          </cell>
          <cell r="T116">
            <v>953663</v>
          </cell>
          <cell r="U116" t="str">
            <v>DEFUNCT</v>
          </cell>
          <cell r="V116">
            <v>14168106</v>
          </cell>
          <cell r="W116">
            <v>8433905</v>
          </cell>
          <cell r="X116">
            <v>22938115</v>
          </cell>
          <cell r="Y116">
            <v>4782</v>
          </cell>
          <cell r="Z116">
            <v>-373973</v>
          </cell>
          <cell r="AA116">
            <v>3066455</v>
          </cell>
          <cell r="AB116">
            <v>7461474</v>
          </cell>
          <cell r="AC116">
            <v>708</v>
          </cell>
          <cell r="AD116">
            <v>88601</v>
          </cell>
          <cell r="AE116">
            <v>195007</v>
          </cell>
          <cell r="AF116">
            <v>113135</v>
          </cell>
          <cell r="AG116">
            <v>205</v>
          </cell>
          <cell r="AH116">
            <v>1299</v>
          </cell>
          <cell r="AI116">
            <v>1671859</v>
          </cell>
          <cell r="AJ116">
            <v>32816549</v>
          </cell>
          <cell r="AK116">
            <v>272896</v>
          </cell>
          <cell r="AL116">
            <v>0</v>
          </cell>
          <cell r="AM116">
            <v>10048921</v>
          </cell>
          <cell r="AN116">
            <v>21037902</v>
          </cell>
          <cell r="AO116">
            <v>688970</v>
          </cell>
          <cell r="AP116">
            <v>113968</v>
          </cell>
          <cell r="AQ116">
            <v>65722</v>
          </cell>
          <cell r="AR116">
            <v>235172</v>
          </cell>
          <cell r="AS116">
            <v>244460</v>
          </cell>
          <cell r="AT116">
            <v>21665</v>
          </cell>
          <cell r="AU116">
            <v>755780</v>
          </cell>
          <cell r="AV116">
            <v>462599</v>
          </cell>
          <cell r="AW116">
            <v>461486</v>
          </cell>
          <cell r="AX116">
            <v>1700907</v>
          </cell>
          <cell r="AY116">
            <v>2269058</v>
          </cell>
          <cell r="AZ116">
            <v>7678130</v>
          </cell>
          <cell r="BA116">
            <v>5875401</v>
          </cell>
          <cell r="BB116">
            <v>7211475</v>
          </cell>
          <cell r="BC116">
            <v>21037902</v>
          </cell>
          <cell r="BD116">
            <v>31086823</v>
          </cell>
          <cell r="BE116">
            <v>349403</v>
          </cell>
          <cell r="BF116">
            <v>13696</v>
          </cell>
          <cell r="BG116">
            <v>3391592</v>
          </cell>
          <cell r="BH116">
            <v>63519</v>
          </cell>
          <cell r="BI116">
            <v>3468</v>
          </cell>
          <cell r="BJ116">
            <v>1152239</v>
          </cell>
          <cell r="BK116">
            <v>48692</v>
          </cell>
          <cell r="BL116">
            <v>131510</v>
          </cell>
          <cell r="BM116">
            <v>2300027</v>
          </cell>
          <cell r="BN116">
            <v>592619</v>
          </cell>
          <cell r="BO116">
            <v>67779</v>
          </cell>
          <cell r="BP116">
            <v>7316568</v>
          </cell>
          <cell r="BQ116">
            <v>579303</v>
          </cell>
          <cell r="BR116">
            <v>21889</v>
          </cell>
          <cell r="BU116">
            <v>541307</v>
          </cell>
          <cell r="BV116">
            <v>220201</v>
          </cell>
          <cell r="BW116">
            <v>155859</v>
          </cell>
          <cell r="BX116">
            <v>40165</v>
          </cell>
          <cell r="BY116">
            <v>45898</v>
          </cell>
          <cell r="BZ116">
            <v>9.8432821533368156</v>
          </cell>
          <cell r="CA116">
            <v>7.8734881244701427</v>
          </cell>
          <cell r="CB116">
            <v>6.3993288474271903</v>
          </cell>
          <cell r="CC116">
            <v>8.0849649361423968</v>
          </cell>
          <cell r="CD116">
            <v>7.2990990427037206</v>
          </cell>
          <cell r="CE116">
            <v>15.969266761801594</v>
          </cell>
          <cell r="CF116">
            <v>41813</v>
          </cell>
          <cell r="CG116">
            <v>1517</v>
          </cell>
          <cell r="CH116">
            <v>179690</v>
          </cell>
          <cell r="CI116">
            <v>20896093</v>
          </cell>
          <cell r="CJ116">
            <v>31195789.600000001</v>
          </cell>
          <cell r="CK116">
            <v>679287.8</v>
          </cell>
          <cell r="CL116">
            <v>679305.4</v>
          </cell>
          <cell r="CM116">
            <v>1.2873486205663642E-2</v>
          </cell>
          <cell r="CN116">
            <v>-6.2898660202282963E-3</v>
          </cell>
          <cell r="CO116">
            <v>6.279403806235262E-3</v>
          </cell>
          <cell r="CP116">
            <v>6.2765612783426405E-3</v>
          </cell>
          <cell r="CQ116">
            <v>3468</v>
          </cell>
        </row>
        <row r="117">
          <cell r="A117" t="str">
            <v>Entergy Arkansas, Inc._2007</v>
          </cell>
          <cell r="G117">
            <v>1164760</v>
          </cell>
          <cell r="H117">
            <v>30080</v>
          </cell>
          <cell r="I117">
            <v>50207</v>
          </cell>
          <cell r="J117">
            <v>43380</v>
          </cell>
          <cell r="K117">
            <v>6238</v>
          </cell>
          <cell r="L117">
            <v>1464</v>
          </cell>
          <cell r="M117">
            <v>142083</v>
          </cell>
          <cell r="N117">
            <v>1438211</v>
          </cell>
          <cell r="O117">
            <v>685516</v>
          </cell>
          <cell r="P117">
            <v>31206384</v>
          </cell>
          <cell r="Q117">
            <v>7725494</v>
          </cell>
          <cell r="R117">
            <v>1982774</v>
          </cell>
          <cell r="S117">
            <v>8091</v>
          </cell>
          <cell r="T117">
            <v>818549</v>
          </cell>
          <cell r="U117" t="str">
            <v>DEFUNCT</v>
          </cell>
          <cell r="V117">
            <v>15486099</v>
          </cell>
          <cell r="W117">
            <v>8024403</v>
          </cell>
          <cell r="X117">
            <v>23645245</v>
          </cell>
          <cell r="Y117">
            <v>4782</v>
          </cell>
          <cell r="Z117">
            <v>-304902</v>
          </cell>
          <cell r="AA117">
            <v>2912138</v>
          </cell>
          <cell r="AB117">
            <v>6941912</v>
          </cell>
          <cell r="AC117">
            <v>915</v>
          </cell>
          <cell r="AD117">
            <v>92995</v>
          </cell>
          <cell r="AE117">
            <v>151670</v>
          </cell>
          <cell r="AF117">
            <v>85414</v>
          </cell>
          <cell r="AG117">
            <v>-111816</v>
          </cell>
          <cell r="AH117">
            <v>2691</v>
          </cell>
          <cell r="AI117">
            <v>2038693</v>
          </cell>
          <cell r="AJ117">
            <v>33308226</v>
          </cell>
          <cell r="AK117">
            <v>276549</v>
          </cell>
          <cell r="AL117">
            <v>0</v>
          </cell>
          <cell r="AM117">
            <v>9835240</v>
          </cell>
          <cell r="AN117">
            <v>21371144</v>
          </cell>
          <cell r="AO117">
            <v>685502</v>
          </cell>
          <cell r="AP117">
            <v>99639</v>
          </cell>
          <cell r="AQ117">
            <v>73765</v>
          </cell>
          <cell r="AR117">
            <v>198934</v>
          </cell>
          <cell r="AS117">
            <v>254493</v>
          </cell>
          <cell r="AT117">
            <v>1555</v>
          </cell>
          <cell r="AU117">
            <v>689885</v>
          </cell>
          <cell r="AV117">
            <v>408561</v>
          </cell>
          <cell r="AW117">
            <v>406984</v>
          </cell>
          <cell r="AX117">
            <v>1524401</v>
          </cell>
          <cell r="AY117">
            <v>1982774</v>
          </cell>
          <cell r="AZ117">
            <v>7725494</v>
          </cell>
          <cell r="BA117">
            <v>5944757</v>
          </cell>
          <cell r="BB117">
            <v>7424344</v>
          </cell>
          <cell r="BC117">
            <v>21371144</v>
          </cell>
          <cell r="BD117">
            <v>31206384</v>
          </cell>
          <cell r="BE117">
            <v>66227</v>
          </cell>
          <cell r="BF117">
            <v>10127</v>
          </cell>
          <cell r="BG117">
            <v>3055885</v>
          </cell>
          <cell r="BH117">
            <v>38388</v>
          </cell>
          <cell r="BI117">
            <v>4978</v>
          </cell>
          <cell r="BJ117">
            <v>1092188</v>
          </cell>
          <cell r="BK117">
            <v>46048</v>
          </cell>
          <cell r="BL117">
            <v>138611</v>
          </cell>
          <cell r="BM117">
            <v>2217209</v>
          </cell>
          <cell r="BN117">
            <v>262794</v>
          </cell>
          <cell r="BO117">
            <v>69316</v>
          </cell>
          <cell r="BP117">
            <v>6791729</v>
          </cell>
          <cell r="BQ117">
            <v>576884</v>
          </cell>
          <cell r="BR117">
            <v>21989</v>
          </cell>
          <cell r="BU117">
            <v>485898</v>
          </cell>
          <cell r="BV117">
            <v>212447</v>
          </cell>
          <cell r="BW117">
            <v>161498</v>
          </cell>
          <cell r="BX117">
            <v>47264</v>
          </cell>
          <cell r="BY117">
            <v>51082</v>
          </cell>
          <cell r="BZ117">
            <v>8.9299791055432838</v>
          </cell>
          <cell r="CA117">
            <v>6.8726274261504718</v>
          </cell>
          <cell r="CB117">
            <v>5.481750306828455</v>
          </cell>
          <cell r="CC117">
            <v>7.1329873590295403</v>
          </cell>
          <cell r="CD117">
            <v>6.35374479785931</v>
          </cell>
          <cell r="CE117">
            <v>17.558169766196247</v>
          </cell>
          <cell r="CF117">
            <v>41813</v>
          </cell>
          <cell r="CG117">
            <v>1517</v>
          </cell>
          <cell r="CH117">
            <v>173404</v>
          </cell>
          <cell r="CI117">
            <v>20618479.600000001</v>
          </cell>
          <cell r="CJ117">
            <v>31395394.199999999</v>
          </cell>
          <cell r="CK117">
            <v>673936.4</v>
          </cell>
          <cell r="CL117">
            <v>673955.6</v>
          </cell>
          <cell r="CM117">
            <v>1.6936352888625494E-2</v>
          </cell>
          <cell r="CN117">
            <v>-5.5368433010249962E-3</v>
          </cell>
          <cell r="CO117">
            <v>6.9367808010827314E-3</v>
          </cell>
          <cell r="CP117">
            <v>6.9342033268375847E-3</v>
          </cell>
          <cell r="CQ117">
            <v>4183</v>
          </cell>
        </row>
        <row r="118">
          <cell r="A118" t="str">
            <v>Entergy Arkansas, Inc._2006</v>
          </cell>
          <cell r="G118">
            <v>1243350</v>
          </cell>
          <cell r="H118">
            <v>28799</v>
          </cell>
          <cell r="I118">
            <v>45122</v>
          </cell>
          <cell r="J118">
            <v>44457</v>
          </cell>
          <cell r="K118">
            <v>6665</v>
          </cell>
          <cell r="L118">
            <v>1558</v>
          </cell>
          <cell r="M118">
            <v>141572</v>
          </cell>
          <cell r="N118">
            <v>1511522</v>
          </cell>
          <cell r="O118">
            <v>681333</v>
          </cell>
          <cell r="P118">
            <v>31939825</v>
          </cell>
          <cell r="Q118">
            <v>7655291</v>
          </cell>
          <cell r="R118">
            <v>2051742</v>
          </cell>
          <cell r="S118">
            <v>8179</v>
          </cell>
          <cell r="T118">
            <v>614246</v>
          </cell>
          <cell r="U118" t="str">
            <v>DEFUNCT</v>
          </cell>
          <cell r="V118">
            <v>15232577</v>
          </cell>
          <cell r="W118">
            <v>7280242</v>
          </cell>
          <cell r="X118">
            <v>22586955</v>
          </cell>
          <cell r="Y118">
            <v>4782</v>
          </cell>
          <cell r="Z118">
            <v>-259409</v>
          </cell>
          <cell r="AA118">
            <v>2785550</v>
          </cell>
          <cell r="AB118">
            <v>6717677</v>
          </cell>
          <cell r="AC118">
            <v>600</v>
          </cell>
          <cell r="AD118">
            <v>84643</v>
          </cell>
          <cell r="AE118">
            <v>134673</v>
          </cell>
          <cell r="AF118">
            <v>105347</v>
          </cell>
          <cell r="AG118">
            <v>210314</v>
          </cell>
          <cell r="AH118">
            <v>8107</v>
          </cell>
          <cell r="AI118">
            <v>1633546</v>
          </cell>
          <cell r="AJ118">
            <v>33656861</v>
          </cell>
          <cell r="AK118">
            <v>273251</v>
          </cell>
          <cell r="AL118">
            <v>0</v>
          </cell>
          <cell r="AM118">
            <v>10607974</v>
          </cell>
          <cell r="AN118">
            <v>21331851</v>
          </cell>
          <cell r="AO118">
            <v>681316</v>
          </cell>
          <cell r="AP118">
            <v>60513</v>
          </cell>
          <cell r="AQ118">
            <v>78581</v>
          </cell>
          <cell r="AR118">
            <v>175491</v>
          </cell>
          <cell r="AS118">
            <v>239606</v>
          </cell>
          <cell r="AT118">
            <v>1033</v>
          </cell>
          <cell r="AU118">
            <v>705998</v>
          </cell>
          <cell r="AV118">
            <v>417914</v>
          </cell>
          <cell r="AW118">
            <v>435931</v>
          </cell>
          <cell r="AX118">
            <v>1579234</v>
          </cell>
          <cell r="AY118">
            <v>2051742</v>
          </cell>
          <cell r="AZ118">
            <v>7655291</v>
          </cell>
          <cell r="BA118">
            <v>5816121</v>
          </cell>
          <cell r="BB118">
            <v>7587188</v>
          </cell>
          <cell r="BC118">
            <v>21331851</v>
          </cell>
          <cell r="BD118">
            <v>31939825</v>
          </cell>
          <cell r="BE118">
            <v>128275</v>
          </cell>
          <cell r="BF118">
            <v>10372</v>
          </cell>
          <cell r="BG118">
            <v>3001285</v>
          </cell>
          <cell r="BH118">
            <v>21902</v>
          </cell>
          <cell r="BI118">
            <v>5609</v>
          </cell>
          <cell r="BJ118">
            <v>1057279</v>
          </cell>
          <cell r="BK118">
            <v>26101</v>
          </cell>
          <cell r="BL118">
            <v>117222</v>
          </cell>
          <cell r="BM118">
            <v>2124646</v>
          </cell>
          <cell r="BN118">
            <v>303529</v>
          </cell>
          <cell r="BO118">
            <v>48593</v>
          </cell>
          <cell r="BP118">
            <v>6598251</v>
          </cell>
          <cell r="BQ118">
            <v>573571</v>
          </cell>
          <cell r="BR118">
            <v>22222</v>
          </cell>
          <cell r="BU118">
            <v>467046</v>
          </cell>
          <cell r="BV118">
            <v>198874</v>
          </cell>
          <cell r="BW118">
            <v>154963</v>
          </cell>
          <cell r="BX118">
            <v>40818</v>
          </cell>
          <cell r="BY118">
            <v>52680</v>
          </cell>
          <cell r="BZ118">
            <v>9.2223535330009003</v>
          </cell>
          <cell r="CA118">
            <v>7.1854419810041783</v>
          </cell>
          <cell r="CB118">
            <v>5.7456201164383955</v>
          </cell>
          <cell r="CC118">
            <v>7.4031737799031125</v>
          </cell>
          <cell r="CD118">
            <v>6.4237734552396573</v>
          </cell>
          <cell r="CE118">
            <v>19.628155001944688</v>
          </cell>
          <cell r="CF118">
            <v>41813</v>
          </cell>
          <cell r="CG118">
            <v>1473</v>
          </cell>
          <cell r="CH118">
            <v>139094</v>
          </cell>
          <cell r="CI118">
            <v>20264268.600000001</v>
          </cell>
          <cell r="CJ118">
            <v>31450230</v>
          </cell>
          <cell r="CK118">
            <v>666956</v>
          </cell>
          <cell r="CL118">
            <v>666976.6</v>
          </cell>
          <cell r="CM118">
            <v>1.7077623560554089E-2</v>
          </cell>
          <cell r="CN118">
            <v>2.9008706034765463E-3</v>
          </cell>
          <cell r="CO118">
            <v>9.2689345604191065E-3</v>
          </cell>
          <cell r="CP118">
            <v>9.2674557853842376E-3</v>
          </cell>
          <cell r="CQ118">
            <v>8402</v>
          </cell>
        </row>
        <row r="119">
          <cell r="A119" t="str">
            <v>Entergy Arkansas, Inc._2005</v>
          </cell>
          <cell r="G119">
            <v>967089</v>
          </cell>
          <cell r="H119">
            <v>19648</v>
          </cell>
          <cell r="I119">
            <v>47791</v>
          </cell>
          <cell r="J119">
            <v>34728</v>
          </cell>
          <cell r="K119">
            <v>5793</v>
          </cell>
          <cell r="L119">
            <v>1905</v>
          </cell>
          <cell r="M119">
            <v>121582</v>
          </cell>
          <cell r="N119">
            <v>1198535</v>
          </cell>
          <cell r="O119">
            <v>672931</v>
          </cell>
          <cell r="P119">
            <v>29662711</v>
          </cell>
          <cell r="Q119">
            <v>7653320</v>
          </cell>
          <cell r="R119">
            <v>1750658</v>
          </cell>
          <cell r="S119">
            <v>-92</v>
          </cell>
          <cell r="T119">
            <v>755277</v>
          </cell>
          <cell r="U119" t="str">
            <v>DEFUNCT</v>
          </cell>
          <cell r="V119">
            <v>13681291</v>
          </cell>
          <cell r="W119">
            <v>7164914</v>
          </cell>
          <cell r="X119">
            <v>20943506</v>
          </cell>
          <cell r="Y119">
            <v>4771</v>
          </cell>
          <cell r="Z119">
            <v>-317112</v>
          </cell>
          <cell r="AA119">
            <v>2621765</v>
          </cell>
          <cell r="AB119">
            <v>6493544</v>
          </cell>
          <cell r="AC119">
            <v>82</v>
          </cell>
          <cell r="AD119">
            <v>74275</v>
          </cell>
          <cell r="AE119">
            <v>141690</v>
          </cell>
          <cell r="AF119">
            <v>115321</v>
          </cell>
          <cell r="AG119">
            <v>-193412</v>
          </cell>
          <cell r="AH119">
            <v>505</v>
          </cell>
          <cell r="AI119">
            <v>1942619</v>
          </cell>
          <cell r="AJ119">
            <v>31642590</v>
          </cell>
          <cell r="AK119">
            <v>287723</v>
          </cell>
          <cell r="AL119">
            <v>0</v>
          </cell>
          <cell r="AM119">
            <v>8657656</v>
          </cell>
          <cell r="AN119">
            <v>21005055</v>
          </cell>
          <cell r="AO119">
            <v>672911</v>
          </cell>
          <cell r="AP119">
            <v>88721</v>
          </cell>
          <cell r="AQ119">
            <v>69050</v>
          </cell>
          <cell r="AR119">
            <v>180011</v>
          </cell>
          <cell r="AS119">
            <v>221526</v>
          </cell>
          <cell r="AT119">
            <v>383</v>
          </cell>
          <cell r="AU119">
            <v>620327</v>
          </cell>
          <cell r="AV119">
            <v>347641</v>
          </cell>
          <cell r="AW119">
            <v>361879</v>
          </cell>
          <cell r="AX119">
            <v>1347568</v>
          </cell>
          <cell r="AY119">
            <v>1750658</v>
          </cell>
          <cell r="AZ119">
            <v>7653320</v>
          </cell>
          <cell r="BA119">
            <v>5730359</v>
          </cell>
          <cell r="BB119">
            <v>7333653</v>
          </cell>
          <cell r="BC119">
            <v>21005055</v>
          </cell>
          <cell r="BD119">
            <v>29662711</v>
          </cell>
          <cell r="BE119">
            <v>50748</v>
          </cell>
          <cell r="BF119">
            <v>47569</v>
          </cell>
          <cell r="BG119">
            <v>2883382</v>
          </cell>
          <cell r="BH119">
            <v>51698</v>
          </cell>
          <cell r="BI119">
            <v>3180</v>
          </cell>
          <cell r="BJ119">
            <v>1040986</v>
          </cell>
          <cell r="BK119">
            <v>22899</v>
          </cell>
          <cell r="BL119">
            <v>103129</v>
          </cell>
          <cell r="BM119">
            <v>2033524</v>
          </cell>
          <cell r="BN119">
            <v>216703</v>
          </cell>
          <cell r="BO119">
            <v>83822</v>
          </cell>
          <cell r="BP119">
            <v>6343315</v>
          </cell>
          <cell r="BQ119">
            <v>566699</v>
          </cell>
          <cell r="BR119">
            <v>22321</v>
          </cell>
          <cell r="BU119">
            <v>420623</v>
          </cell>
          <cell r="BV119">
            <v>189177</v>
          </cell>
          <cell r="BW119">
            <v>147251</v>
          </cell>
          <cell r="BX119">
            <v>38321</v>
          </cell>
          <cell r="BY119">
            <v>42426</v>
          </cell>
          <cell r="BZ119">
            <v>8.1053320650384411</v>
          </cell>
          <cell r="CA119">
            <v>6.0666530665879748</v>
          </cell>
          <cell r="CB119">
            <v>4.9344985370864967</v>
          </cell>
          <cell r="CC119">
            <v>6.4154461866441199</v>
          </cell>
          <cell r="CD119">
            <v>5.9018813216364476</v>
          </cell>
          <cell r="CE119">
            <v>21.10491598016289</v>
          </cell>
          <cell r="CF119">
            <v>41813</v>
          </cell>
          <cell r="CG119">
            <v>1467</v>
          </cell>
          <cell r="CH119">
            <v>157771</v>
          </cell>
          <cell r="CI119">
            <v>19873317.600000001</v>
          </cell>
          <cell r="CJ119">
            <v>31362848</v>
          </cell>
          <cell r="CK119">
            <v>660338</v>
          </cell>
          <cell r="CL119">
            <v>660359.4</v>
          </cell>
          <cell r="CM119">
            <v>1.6265134841272788E-2</v>
          </cell>
          <cell r="CN119">
            <v>-1.1965703942052097E-2</v>
          </cell>
          <cell r="CO119">
            <v>7.5027408150734054E-3</v>
          </cell>
          <cell r="CP119">
            <v>7.5022019194947998E-3</v>
          </cell>
          <cell r="CQ119">
            <v>5168</v>
          </cell>
        </row>
        <row r="120">
          <cell r="A120" t="str">
            <v>Entergy Arkansas, Inc._2004</v>
          </cell>
          <cell r="G120">
            <v>881787</v>
          </cell>
          <cell r="H120">
            <v>19854</v>
          </cell>
          <cell r="I120">
            <v>49605</v>
          </cell>
          <cell r="J120">
            <v>43591</v>
          </cell>
          <cell r="K120">
            <v>5907</v>
          </cell>
          <cell r="L120">
            <v>2443</v>
          </cell>
          <cell r="M120">
            <v>101223</v>
          </cell>
          <cell r="N120">
            <v>1104410</v>
          </cell>
          <cell r="O120">
            <v>667763</v>
          </cell>
          <cell r="P120">
            <v>32083205</v>
          </cell>
          <cell r="Q120">
            <v>7027994</v>
          </cell>
          <cell r="R120">
            <v>1614387</v>
          </cell>
          <cell r="S120">
            <v>5397</v>
          </cell>
          <cell r="T120">
            <v>484849</v>
          </cell>
          <cell r="U120" t="str">
            <v>DEFUNCT</v>
          </cell>
          <cell r="V120">
            <v>15441734</v>
          </cell>
          <cell r="W120">
            <v>8228460</v>
          </cell>
          <cell r="X120">
            <v>23821472</v>
          </cell>
          <cell r="Y120">
            <v>4770</v>
          </cell>
          <cell r="Z120">
            <v>-270427</v>
          </cell>
          <cell r="AA120">
            <v>2596593</v>
          </cell>
          <cell r="AB120">
            <v>6368032</v>
          </cell>
          <cell r="AC120">
            <v>11</v>
          </cell>
          <cell r="AD120">
            <v>79678</v>
          </cell>
          <cell r="AE120">
            <v>127570</v>
          </cell>
          <cell r="AF120">
            <v>87131</v>
          </cell>
          <cell r="AG120">
            <v>3592</v>
          </cell>
          <cell r="AH120">
            <v>370</v>
          </cell>
          <cell r="AI120">
            <v>1922707</v>
          </cell>
          <cell r="AJ120">
            <v>34053324</v>
          </cell>
          <cell r="AK120">
            <v>274500</v>
          </cell>
          <cell r="AL120">
            <v>0</v>
          </cell>
          <cell r="AM120">
            <v>12348692</v>
          </cell>
          <cell r="AN120">
            <v>19734513</v>
          </cell>
          <cell r="AO120">
            <v>667740</v>
          </cell>
          <cell r="AP120">
            <v>99503</v>
          </cell>
          <cell r="AQ120">
            <v>51843</v>
          </cell>
          <cell r="AR120">
            <v>163528</v>
          </cell>
          <cell r="AS120">
            <v>226424</v>
          </cell>
          <cell r="AT120">
            <v>306</v>
          </cell>
          <cell r="AU120">
            <v>539293</v>
          </cell>
          <cell r="AV120">
            <v>304809</v>
          </cell>
          <cell r="AW120">
            <v>318440</v>
          </cell>
          <cell r="AX120">
            <v>1178338</v>
          </cell>
          <cell r="AY120">
            <v>1614387</v>
          </cell>
          <cell r="AZ120">
            <v>7027994</v>
          </cell>
          <cell r="BA120">
            <v>5427760</v>
          </cell>
          <cell r="BB120">
            <v>7004259</v>
          </cell>
          <cell r="BC120">
            <v>19734513</v>
          </cell>
          <cell r="BD120">
            <v>32083205</v>
          </cell>
          <cell r="BE120">
            <v>45618</v>
          </cell>
          <cell r="BF120">
            <v>3132</v>
          </cell>
          <cell r="BG120">
            <v>2777039</v>
          </cell>
          <cell r="BH120">
            <v>30175</v>
          </cell>
          <cell r="BI120">
            <v>3446</v>
          </cell>
          <cell r="BJ120">
            <v>992468</v>
          </cell>
          <cell r="BK120">
            <v>36432</v>
          </cell>
          <cell r="BL120">
            <v>127725</v>
          </cell>
          <cell r="BM120">
            <v>1953295</v>
          </cell>
          <cell r="BN120">
            <v>242056</v>
          </cell>
          <cell r="BO120">
            <v>65624</v>
          </cell>
          <cell r="BP120">
            <v>6123239</v>
          </cell>
          <cell r="BQ120">
            <v>562492</v>
          </cell>
          <cell r="BR120">
            <v>22532</v>
          </cell>
          <cell r="BU120">
            <v>408710</v>
          </cell>
          <cell r="BV120">
            <v>186087</v>
          </cell>
          <cell r="BW120">
            <v>146746</v>
          </cell>
          <cell r="BX120">
            <v>35958</v>
          </cell>
          <cell r="BY120">
            <v>51941</v>
          </cell>
          <cell r="BZ120">
            <v>7.6734982983764644</v>
          </cell>
          <cell r="CA120">
            <v>5.6157420372308282</v>
          </cell>
          <cell r="CB120">
            <v>4.5463767116550091</v>
          </cell>
          <cell r="CC120">
            <v>5.970950486591688</v>
          </cell>
          <cell r="CD120">
            <v>5.0318757119184321</v>
          </cell>
          <cell r="CE120">
            <v>17.65405537829529</v>
          </cell>
          <cell r="CF120">
            <v>41813</v>
          </cell>
          <cell r="CG120">
            <v>1494</v>
          </cell>
          <cell r="CH120">
            <v>151346</v>
          </cell>
          <cell r="CI120">
            <v>19538970.600000001</v>
          </cell>
          <cell r="CJ120">
            <v>31706939.800000001</v>
          </cell>
          <cell r="CK120">
            <v>654551.6</v>
          </cell>
          <cell r="CL120">
            <v>654571.6</v>
          </cell>
          <cell r="CM120">
            <v>4.116248498011732E-3</v>
          </cell>
          <cell r="CN120">
            <v>4.4219325237180307E-3</v>
          </cell>
          <cell r="CO120">
            <v>7.2728716617629363E-3</v>
          </cell>
          <cell r="CP120">
            <v>7.2757438361912286E-3</v>
          </cell>
          <cell r="CQ120">
            <v>5528</v>
          </cell>
        </row>
        <row r="121">
          <cell r="A121" t="str">
            <v>Entergy Arkansas, Inc._2003</v>
          </cell>
          <cell r="G121">
            <v>817927</v>
          </cell>
          <cell r="H121">
            <v>17438</v>
          </cell>
          <cell r="I121">
            <v>53135</v>
          </cell>
          <cell r="J121">
            <v>39074</v>
          </cell>
          <cell r="K121">
            <v>6730</v>
          </cell>
          <cell r="L121">
            <v>666</v>
          </cell>
          <cell r="M121">
            <v>121022</v>
          </cell>
          <cell r="N121">
            <v>1055992</v>
          </cell>
          <cell r="O121">
            <v>662235</v>
          </cell>
          <cell r="P121">
            <v>32084846</v>
          </cell>
          <cell r="Q121">
            <v>7057090</v>
          </cell>
          <cell r="R121">
            <v>1559296</v>
          </cell>
          <cell r="S121">
            <v>7133</v>
          </cell>
          <cell r="T121">
            <v>476447</v>
          </cell>
          <cell r="U121" t="str">
            <v>DEFUNCT</v>
          </cell>
          <cell r="V121">
            <v>14689416</v>
          </cell>
          <cell r="W121">
            <v>8010639</v>
          </cell>
          <cell r="X121">
            <v>22815531</v>
          </cell>
          <cell r="Y121">
            <v>4770</v>
          </cell>
          <cell r="Z121">
            <v>-334556</v>
          </cell>
          <cell r="AA121">
            <v>2501091</v>
          </cell>
          <cell r="AB121">
            <v>6210943</v>
          </cell>
          <cell r="AC121">
            <v>78</v>
          </cell>
          <cell r="AD121">
            <v>74830</v>
          </cell>
          <cell r="AE121">
            <v>132620</v>
          </cell>
          <cell r="AF121">
            <v>69036</v>
          </cell>
          <cell r="AG121">
            <v>-53192</v>
          </cell>
          <cell r="AH121">
            <v>321</v>
          </cell>
          <cell r="AI121">
            <v>1744070</v>
          </cell>
          <cell r="AJ121">
            <v>33878491</v>
          </cell>
          <cell r="AK121">
            <v>265930</v>
          </cell>
          <cell r="AL121">
            <v>0</v>
          </cell>
          <cell r="AM121">
            <v>12435011</v>
          </cell>
          <cell r="AN121">
            <v>19649835</v>
          </cell>
          <cell r="AO121">
            <v>662213</v>
          </cell>
          <cell r="AP121">
            <v>99357</v>
          </cell>
          <cell r="AQ121">
            <v>69013</v>
          </cell>
          <cell r="AR121">
            <v>171743</v>
          </cell>
          <cell r="AS121">
            <v>219841</v>
          </cell>
          <cell r="AT121">
            <v>351</v>
          </cell>
          <cell r="AU121">
            <v>525558</v>
          </cell>
          <cell r="AV121">
            <v>291442</v>
          </cell>
          <cell r="AW121">
            <v>305333</v>
          </cell>
          <cell r="AX121">
            <v>1137126</v>
          </cell>
          <cell r="AY121">
            <v>1559296</v>
          </cell>
          <cell r="AZ121">
            <v>7057090</v>
          </cell>
          <cell r="BA121">
            <v>5328042</v>
          </cell>
          <cell r="BB121">
            <v>6998773</v>
          </cell>
          <cell r="BC121">
            <v>19649835</v>
          </cell>
          <cell r="BD121">
            <v>32084846</v>
          </cell>
          <cell r="BE121">
            <v>132965</v>
          </cell>
          <cell r="BF121">
            <v>2174</v>
          </cell>
          <cell r="BG121">
            <v>2734553</v>
          </cell>
          <cell r="BH121">
            <v>69878</v>
          </cell>
          <cell r="BI121">
            <v>4313</v>
          </cell>
          <cell r="BJ121">
            <v>965902</v>
          </cell>
          <cell r="BK121">
            <v>11598</v>
          </cell>
          <cell r="BL121">
            <v>93468</v>
          </cell>
          <cell r="BM121">
            <v>1862002</v>
          </cell>
          <cell r="BN121">
            <v>332420</v>
          </cell>
          <cell r="BO121">
            <v>28768</v>
          </cell>
          <cell r="BP121">
            <v>5946970</v>
          </cell>
          <cell r="BQ121">
            <v>557985</v>
          </cell>
          <cell r="BR121">
            <v>22930</v>
          </cell>
          <cell r="BU121">
            <v>425209</v>
          </cell>
          <cell r="BV121">
            <v>187144</v>
          </cell>
          <cell r="BW121">
            <v>145011</v>
          </cell>
          <cell r="BX121">
            <v>39123</v>
          </cell>
          <cell r="BY121">
            <v>46470</v>
          </cell>
          <cell r="BZ121">
            <v>7.447233916529334</v>
          </cell>
          <cell r="CA121">
            <v>5.4699643884188598</v>
          </cell>
          <cell r="CB121">
            <v>4.3626647128003722</v>
          </cell>
          <cell r="CC121">
            <v>5.7869493560632952</v>
          </cell>
          <cell r="CD121">
            <v>4.8599142411342724</v>
          </cell>
          <cell r="CE121">
            <v>16.000538063331145</v>
          </cell>
          <cell r="CF121">
            <v>41813</v>
          </cell>
          <cell r="CG121">
            <v>1516</v>
          </cell>
          <cell r="CH121">
            <v>168370</v>
          </cell>
          <cell r="CI121">
            <v>19324802.199999999</v>
          </cell>
          <cell r="CJ121">
            <v>31515074</v>
          </cell>
          <cell r="CK121">
            <v>648444.4</v>
          </cell>
          <cell r="CL121">
            <v>648463.19999999995</v>
          </cell>
          <cell r="CM121">
            <v>1.03512138152273E-2</v>
          </cell>
          <cell r="CN121">
            <v>6.1002491461989994E-3</v>
          </cell>
          <cell r="CO121">
            <v>7.7291974120361484E-3</v>
          </cell>
          <cell r="CP121">
            <v>7.730516064664128E-3</v>
          </cell>
          <cell r="CQ121">
            <v>11614</v>
          </cell>
        </row>
        <row r="122">
          <cell r="A122" t="str">
            <v>Entergy Arkansas, Inc._2002</v>
          </cell>
          <cell r="G122">
            <v>824017</v>
          </cell>
          <cell r="H122">
            <v>16392</v>
          </cell>
          <cell r="I122">
            <v>50562</v>
          </cell>
          <cell r="J122">
            <v>35695</v>
          </cell>
          <cell r="K122">
            <v>5979</v>
          </cell>
          <cell r="L122">
            <v>1233</v>
          </cell>
          <cell r="M122">
            <v>283929</v>
          </cell>
          <cell r="N122">
            <v>1217807</v>
          </cell>
          <cell r="O122">
            <v>650621</v>
          </cell>
          <cell r="P122">
            <v>31480563</v>
          </cell>
          <cell r="Q122">
            <v>7049464</v>
          </cell>
          <cell r="R122">
            <v>1534211</v>
          </cell>
          <cell r="S122">
            <v>5092</v>
          </cell>
          <cell r="T122">
            <v>355211</v>
          </cell>
          <cell r="U122" t="str">
            <v>DEFUNCT</v>
          </cell>
          <cell r="V122">
            <v>14558884</v>
          </cell>
          <cell r="W122">
            <v>8537924</v>
          </cell>
          <cell r="X122">
            <v>23260860</v>
          </cell>
          <cell r="Y122">
            <v>4757</v>
          </cell>
          <cell r="Z122">
            <v>-277189</v>
          </cell>
          <cell r="AA122">
            <v>2602435</v>
          </cell>
          <cell r="AB122">
            <v>5807623</v>
          </cell>
          <cell r="AC122">
            <v>4</v>
          </cell>
          <cell r="AD122">
            <v>74148</v>
          </cell>
          <cell r="AE122">
            <v>167508</v>
          </cell>
          <cell r="AF122">
            <v>67674</v>
          </cell>
          <cell r="AG122">
            <v>53138</v>
          </cell>
          <cell r="AH122">
            <v>390</v>
          </cell>
          <cell r="AI122">
            <v>2302775</v>
          </cell>
          <cell r="AJ122">
            <v>33836727</v>
          </cell>
          <cell r="AK122">
            <v>255192</v>
          </cell>
          <cell r="AL122">
            <v>0</v>
          </cell>
          <cell r="AM122">
            <v>11880474</v>
          </cell>
          <cell r="AN122">
            <v>19600089</v>
          </cell>
          <cell r="AO122">
            <v>650600</v>
          </cell>
          <cell r="AP122">
            <v>97356</v>
          </cell>
          <cell r="AQ122">
            <v>38569</v>
          </cell>
          <cell r="AR122">
            <v>207588</v>
          </cell>
          <cell r="AS122">
            <v>221245</v>
          </cell>
          <cell r="AT122">
            <v>-15760</v>
          </cell>
          <cell r="AU122">
            <v>556314</v>
          </cell>
          <cell r="AV122">
            <v>304497</v>
          </cell>
          <cell r="AW122">
            <v>329847</v>
          </cell>
          <cell r="AX122">
            <v>1206017</v>
          </cell>
          <cell r="AY122">
            <v>1534211</v>
          </cell>
          <cell r="AZ122">
            <v>7049464</v>
          </cell>
          <cell r="BA122">
            <v>5221181</v>
          </cell>
          <cell r="BB122">
            <v>7074252</v>
          </cell>
          <cell r="BC122">
            <v>19600089</v>
          </cell>
          <cell r="BD122">
            <v>31480563</v>
          </cell>
          <cell r="BE122">
            <v>34714</v>
          </cell>
          <cell r="BF122">
            <v>5240</v>
          </cell>
          <cell r="BG122">
            <v>2603763</v>
          </cell>
          <cell r="BH122">
            <v>73590</v>
          </cell>
          <cell r="BI122">
            <v>3603</v>
          </cell>
          <cell r="BJ122">
            <v>900337</v>
          </cell>
          <cell r="BK122">
            <v>15398</v>
          </cell>
          <cell r="BL122">
            <v>101535</v>
          </cell>
          <cell r="BM122">
            <v>1780133</v>
          </cell>
          <cell r="BN122">
            <v>282971</v>
          </cell>
          <cell r="BO122">
            <v>34959</v>
          </cell>
          <cell r="BP122">
            <v>5643318</v>
          </cell>
          <cell r="BQ122">
            <v>549350</v>
          </cell>
          <cell r="BR122">
            <v>21743</v>
          </cell>
          <cell r="BU122">
            <v>567798</v>
          </cell>
          <cell r="BV122">
            <v>174008</v>
          </cell>
          <cell r="BW122">
            <v>147097</v>
          </cell>
          <cell r="BX122">
            <v>40080</v>
          </cell>
          <cell r="BY122">
            <v>42907</v>
          </cell>
          <cell r="BZ122">
            <v>7.8915787072605807</v>
          </cell>
          <cell r="CA122">
            <v>5.8319564098620598</v>
          </cell>
          <cell r="CB122">
            <v>4.6626413647690246</v>
          </cell>
          <cell r="CC122">
            <v>6.1531200189958319</v>
          </cell>
          <cell r="CD122">
            <v>4.8735183039769652</v>
          </cell>
          <cell r="CE122">
            <v>17.651889146929594</v>
          </cell>
          <cell r="CF122">
            <v>41813</v>
          </cell>
          <cell r="CG122">
            <v>1599</v>
          </cell>
          <cell r="CH122">
            <v>135925</v>
          </cell>
          <cell r="CI122">
            <v>19086118.800000001</v>
          </cell>
          <cell r="CJ122">
            <v>31278912.800000001</v>
          </cell>
          <cell r="CK122">
            <v>641566.6</v>
          </cell>
          <cell r="CL122">
            <v>641583.6</v>
          </cell>
          <cell r="CM122">
            <v>1.2096971174378801E-2</v>
          </cell>
          <cell r="CN122">
            <v>3.7035187531873071E-3</v>
          </cell>
          <cell r="CO122">
            <v>7.1524860350773434E-3</v>
          </cell>
          <cell r="CP122">
            <v>7.1548168204251805E-3</v>
          </cell>
          <cell r="CQ122">
            <v>2374</v>
          </cell>
        </row>
        <row r="123">
          <cell r="A123" t="str">
            <v>Entergy Arkansas, Inc._2001</v>
          </cell>
          <cell r="G123">
            <v>998818</v>
          </cell>
          <cell r="H123">
            <v>18957</v>
          </cell>
          <cell r="I123">
            <v>58079</v>
          </cell>
          <cell r="J123">
            <v>33680</v>
          </cell>
          <cell r="K123">
            <v>5356</v>
          </cell>
          <cell r="L123">
            <v>1533</v>
          </cell>
          <cell r="M123">
            <v>71773</v>
          </cell>
          <cell r="N123">
            <v>1188194</v>
          </cell>
          <cell r="O123">
            <v>648247</v>
          </cell>
          <cell r="P123">
            <v>31502915</v>
          </cell>
          <cell r="Q123">
            <v>6917981</v>
          </cell>
          <cell r="R123">
            <v>1743903</v>
          </cell>
          <cell r="S123">
            <v>7644</v>
          </cell>
          <cell r="T123">
            <v>397885</v>
          </cell>
          <cell r="U123" t="str">
            <v>DEFUNCT</v>
          </cell>
          <cell r="V123">
            <v>14780789</v>
          </cell>
          <cell r="W123">
            <v>9298858</v>
          </cell>
          <cell r="X123">
            <v>24235649</v>
          </cell>
          <cell r="Y123">
            <v>4748</v>
          </cell>
          <cell r="Z123">
            <v>-280755</v>
          </cell>
          <cell r="AA123">
            <v>2470931</v>
          </cell>
          <cell r="AB123">
            <v>5592892</v>
          </cell>
          <cell r="AC123">
            <v>74</v>
          </cell>
          <cell r="AD123">
            <v>79037</v>
          </cell>
          <cell r="AE123">
            <v>225160</v>
          </cell>
          <cell r="AF123">
            <v>80719</v>
          </cell>
          <cell r="AG123">
            <v>93398</v>
          </cell>
          <cell r="AH123">
            <v>660</v>
          </cell>
          <cell r="AI123">
            <v>1935755</v>
          </cell>
          <cell r="AJ123">
            <v>33493422</v>
          </cell>
          <cell r="AK123">
            <v>245335</v>
          </cell>
          <cell r="AL123">
            <v>0</v>
          </cell>
          <cell r="AM123">
            <v>12125819</v>
          </cell>
          <cell r="AN123">
            <v>19377096</v>
          </cell>
          <cell r="AO123">
            <v>648226</v>
          </cell>
          <cell r="AP123">
            <v>95146</v>
          </cell>
          <cell r="AQ123">
            <v>30426</v>
          </cell>
          <cell r="AR123">
            <v>268295</v>
          </cell>
          <cell r="AS123">
            <v>220449</v>
          </cell>
          <cell r="AT123">
            <v>16363</v>
          </cell>
          <cell r="AU123">
            <v>586361</v>
          </cell>
          <cell r="AV123">
            <v>329437</v>
          </cell>
          <cell r="AW123">
            <v>370772</v>
          </cell>
          <cell r="AX123">
            <v>1302719</v>
          </cell>
          <cell r="AY123">
            <v>1743903</v>
          </cell>
          <cell r="AZ123">
            <v>6917981</v>
          </cell>
          <cell r="BA123">
            <v>5162050</v>
          </cell>
          <cell r="BB123">
            <v>7051730</v>
          </cell>
          <cell r="BC123">
            <v>19377096</v>
          </cell>
          <cell r="BD123">
            <v>31502915</v>
          </cell>
          <cell r="BE123">
            <v>36970</v>
          </cell>
          <cell r="BF123">
            <v>5368</v>
          </cell>
          <cell r="BG123">
            <v>2576664</v>
          </cell>
          <cell r="BH123">
            <v>40904</v>
          </cell>
          <cell r="BI123">
            <v>12898</v>
          </cell>
          <cell r="BJ123">
            <v>863837</v>
          </cell>
          <cell r="BK123">
            <v>33011</v>
          </cell>
          <cell r="BL123">
            <v>101728</v>
          </cell>
          <cell r="BM123">
            <v>1660962</v>
          </cell>
          <cell r="BN123">
            <v>206136</v>
          </cell>
          <cell r="BO123">
            <v>80908</v>
          </cell>
          <cell r="BP123">
            <v>5398136</v>
          </cell>
          <cell r="BQ123">
            <v>547980</v>
          </cell>
          <cell r="BR123">
            <v>22241</v>
          </cell>
          <cell r="BU123">
            <v>392640</v>
          </cell>
          <cell r="BV123">
            <v>203264</v>
          </cell>
          <cell r="BW123">
            <v>141412</v>
          </cell>
          <cell r="BX123">
            <v>43135</v>
          </cell>
          <cell r="BY123">
            <v>40569</v>
          </cell>
          <cell r="BZ123">
            <v>8.4758978089127446</v>
          </cell>
          <cell r="CA123">
            <v>6.3819025387200821</v>
          </cell>
          <cell r="CB123">
            <v>5.2578870716831192</v>
          </cell>
          <cell r="CC123">
            <v>6.7229836710309945</v>
          </cell>
          <cell r="CD123">
            <v>5.5356877292148994</v>
          </cell>
          <cell r="CE123">
            <v>18.76055749660388</v>
          </cell>
          <cell r="CF123">
            <v>41813</v>
          </cell>
          <cell r="CG123">
            <v>1626</v>
          </cell>
          <cell r="CH123">
            <v>125572</v>
          </cell>
          <cell r="CI123">
            <v>18629901.600000001</v>
          </cell>
          <cell r="CJ123">
            <v>31723510.800000001</v>
          </cell>
          <cell r="CK123">
            <v>635407.80000000005</v>
          </cell>
          <cell r="CL123">
            <v>635424</v>
          </cell>
          <cell r="CM123">
            <v>2.2711550013017501E-2</v>
          </cell>
          <cell r="CN123">
            <v>-1.3413857671065621E-2</v>
          </cell>
          <cell r="CO123">
            <v>9.006895181169261E-3</v>
          </cell>
          <cell r="CP123">
            <v>9.007897735566317E-3</v>
          </cell>
          <cell r="CQ123">
            <v>4255</v>
          </cell>
        </row>
        <row r="124">
          <cell r="A124" t="str">
            <v>Entergy Arkansas, Inc._2000</v>
          </cell>
          <cell r="G124">
            <v>1016604</v>
          </cell>
          <cell r="H124">
            <v>16905</v>
          </cell>
          <cell r="I124">
            <v>61889</v>
          </cell>
          <cell r="J124">
            <v>26037</v>
          </cell>
          <cell r="K124">
            <v>8984</v>
          </cell>
          <cell r="L124">
            <v>4217</v>
          </cell>
          <cell r="M124">
            <v>137830</v>
          </cell>
          <cell r="N124">
            <v>1272468</v>
          </cell>
          <cell r="O124">
            <v>643992</v>
          </cell>
          <cell r="P124">
            <v>31383170</v>
          </cell>
          <cell r="Q124">
            <v>6791425</v>
          </cell>
          <cell r="R124">
            <v>1717078</v>
          </cell>
          <cell r="S124">
            <v>6205</v>
          </cell>
          <cell r="T124">
            <v>560793</v>
          </cell>
          <cell r="U124" t="str">
            <v>DEFUNCT</v>
          </cell>
          <cell r="V124">
            <v>11641699</v>
          </cell>
          <cell r="W124">
            <v>10060817</v>
          </cell>
          <cell r="X124">
            <v>21835121</v>
          </cell>
          <cell r="Y124">
            <v>4712</v>
          </cell>
          <cell r="Z124">
            <v>-369370</v>
          </cell>
          <cell r="AA124">
            <v>2381085</v>
          </cell>
          <cell r="AB124">
            <v>5401744</v>
          </cell>
          <cell r="AC124">
            <v>459</v>
          </cell>
          <cell r="AD124">
            <v>62645</v>
          </cell>
          <cell r="AE124">
            <v>250913</v>
          </cell>
          <cell r="AF124">
            <v>98550</v>
          </cell>
          <cell r="AG124">
            <v>-55723</v>
          </cell>
          <cell r="AH124">
            <v>681</v>
          </cell>
          <cell r="AI124">
            <v>1937094</v>
          </cell>
          <cell r="AJ124">
            <v>33375360</v>
          </cell>
          <cell r="AK124">
            <v>238763</v>
          </cell>
          <cell r="AL124">
            <v>0</v>
          </cell>
          <cell r="AM124">
            <v>12049850</v>
          </cell>
          <cell r="AN124">
            <v>19333320</v>
          </cell>
          <cell r="AO124">
            <v>643979</v>
          </cell>
          <cell r="AP124">
            <v>85635</v>
          </cell>
          <cell r="AQ124">
            <v>32555</v>
          </cell>
          <cell r="AR124">
            <v>290382</v>
          </cell>
          <cell r="AS124">
            <v>218270</v>
          </cell>
          <cell r="AT124">
            <v>1175</v>
          </cell>
          <cell r="AU124">
            <v>561363</v>
          </cell>
          <cell r="AV124">
            <v>307320</v>
          </cell>
          <cell r="AW124">
            <v>353046</v>
          </cell>
          <cell r="AX124">
            <v>1236665</v>
          </cell>
          <cell r="AY124">
            <v>1717078</v>
          </cell>
          <cell r="AZ124">
            <v>6791425</v>
          </cell>
          <cell r="BA124">
            <v>5063402</v>
          </cell>
          <cell r="BB124">
            <v>7239730</v>
          </cell>
          <cell r="BC124">
            <v>19333320</v>
          </cell>
          <cell r="BD124">
            <v>31383170</v>
          </cell>
          <cell r="BE124">
            <v>220870</v>
          </cell>
          <cell r="BF124">
            <v>54732</v>
          </cell>
          <cell r="BG124">
            <v>2545062</v>
          </cell>
          <cell r="BH124">
            <v>58671</v>
          </cell>
          <cell r="BI124">
            <v>1204</v>
          </cell>
          <cell r="BJ124">
            <v>835496</v>
          </cell>
          <cell r="BK124">
            <v>34203</v>
          </cell>
          <cell r="BL124">
            <v>159713</v>
          </cell>
          <cell r="BM124">
            <v>1592581</v>
          </cell>
          <cell r="BN124">
            <v>509767</v>
          </cell>
          <cell r="BO124">
            <v>90331</v>
          </cell>
          <cell r="BP124">
            <v>5272908</v>
          </cell>
          <cell r="BQ124">
            <v>546060</v>
          </cell>
          <cell r="BR124">
            <v>22244</v>
          </cell>
          <cell r="BU124">
            <v>453381</v>
          </cell>
          <cell r="BV124">
            <v>197517</v>
          </cell>
          <cell r="BW124">
            <v>155625</v>
          </cell>
          <cell r="BX124">
            <v>39469</v>
          </cell>
          <cell r="BY124">
            <v>39238</v>
          </cell>
          <cell r="BZ124">
            <v>8.2657616037871282</v>
          </cell>
          <cell r="CA124">
            <v>6.0694371096744835</v>
          </cell>
          <cell r="CB124">
            <v>4.8765078255680807</v>
          </cell>
          <cell r="CC124">
            <v>6.3965475148603552</v>
          </cell>
          <cell r="CD124">
            <v>5.4713338391246005</v>
          </cell>
          <cell r="CE124">
            <v>19.593572627451987</v>
          </cell>
          <cell r="CF124">
            <v>41813</v>
          </cell>
          <cell r="CG124">
            <v>1570</v>
          </cell>
          <cell r="CH124">
            <v>118190</v>
          </cell>
          <cell r="CI124">
            <v>18181378.600000001</v>
          </cell>
          <cell r="CJ124">
            <v>32287911.199999999</v>
          </cell>
          <cell r="CK124">
            <v>628655.80000000005</v>
          </cell>
          <cell r="CL124">
            <v>628671.19999999995</v>
          </cell>
          <cell r="CM124">
            <v>2.4441343471382826E-2</v>
          </cell>
          <cell r="CN124">
            <v>-1.7760346752892509E-2</v>
          </cell>
          <cell r="CO124">
            <v>9.4266574588635077E-3</v>
          </cell>
          <cell r="CP124">
            <v>9.425147534112277E-3</v>
          </cell>
          <cell r="CQ124" t="str">
            <v>NA</v>
          </cell>
        </row>
        <row r="125">
          <cell r="A125" t="str">
            <v>Entergy Louisiana, LLC_2010</v>
          </cell>
          <cell r="G125">
            <v>1713474</v>
          </cell>
          <cell r="H125">
            <v>33679</v>
          </cell>
          <cell r="I125">
            <v>46248</v>
          </cell>
          <cell r="J125">
            <v>31260</v>
          </cell>
          <cell r="K125">
            <v>3855</v>
          </cell>
          <cell r="L125">
            <v>3373</v>
          </cell>
          <cell r="M125">
            <v>138278</v>
          </cell>
          <cell r="N125">
            <v>1970166</v>
          </cell>
          <cell r="O125">
            <v>666959</v>
          </cell>
          <cell r="P125">
            <v>33609357</v>
          </cell>
          <cell r="Q125">
            <v>9533413</v>
          </cell>
          <cell r="R125">
            <v>2467908</v>
          </cell>
          <cell r="S125">
            <v>4186</v>
          </cell>
          <cell r="T125">
            <v>847464</v>
          </cell>
          <cell r="U125" t="str">
            <v>DEFUNCT</v>
          </cell>
          <cell r="V125">
            <v>10276184</v>
          </cell>
          <cell r="W125">
            <v>9427349</v>
          </cell>
          <cell r="X125">
            <v>19705190</v>
          </cell>
          <cell r="Y125">
            <v>2747</v>
          </cell>
          <cell r="Z125">
            <v>-428373</v>
          </cell>
          <cell r="AA125">
            <v>3340853</v>
          </cell>
          <cell r="AB125">
            <v>8144980</v>
          </cell>
          <cell r="AC125">
            <v>156</v>
          </cell>
          <cell r="AD125">
            <v>79204</v>
          </cell>
          <cell r="AE125">
            <v>527833</v>
          </cell>
          <cell r="AF125">
            <v>85799</v>
          </cell>
          <cell r="AG125">
            <v>58307</v>
          </cell>
          <cell r="AH125">
            <v>0</v>
          </cell>
          <cell r="AI125">
            <v>1682361</v>
          </cell>
          <cell r="AJ125">
            <v>35340197</v>
          </cell>
          <cell r="AK125">
            <v>478679</v>
          </cell>
          <cell r="AL125">
            <v>0</v>
          </cell>
          <cell r="AM125">
            <v>2961037</v>
          </cell>
          <cell r="AN125">
            <v>30648320</v>
          </cell>
          <cell r="AO125">
            <v>666957</v>
          </cell>
          <cell r="AP125">
            <v>80392</v>
          </cell>
          <cell r="AQ125">
            <v>65430</v>
          </cell>
          <cell r="AR125">
            <v>587127</v>
          </cell>
          <cell r="AS125">
            <v>209230</v>
          </cell>
          <cell r="AT125">
            <v>9783</v>
          </cell>
          <cell r="AU125">
            <v>840011</v>
          </cell>
          <cell r="AV125">
            <v>543308</v>
          </cell>
          <cell r="AW125">
            <v>817454</v>
          </cell>
          <cell r="AX125">
            <v>2242897</v>
          </cell>
          <cell r="AY125">
            <v>2467908</v>
          </cell>
          <cell r="AZ125">
            <v>9533413</v>
          </cell>
          <cell r="BA125">
            <v>6163681</v>
          </cell>
          <cell r="BB125">
            <v>14472547</v>
          </cell>
          <cell r="BC125">
            <v>30648320</v>
          </cell>
          <cell r="BD125">
            <v>33609357</v>
          </cell>
          <cell r="BE125">
            <v>73892</v>
          </cell>
          <cell r="BF125">
            <v>26732</v>
          </cell>
          <cell r="BG125">
            <v>3922925</v>
          </cell>
          <cell r="BH125">
            <v>1708</v>
          </cell>
          <cell r="BI125">
            <v>6312</v>
          </cell>
          <cell r="BJ125">
            <v>988982</v>
          </cell>
          <cell r="BK125">
            <v>21828</v>
          </cell>
          <cell r="BL125">
            <v>-15402</v>
          </cell>
          <cell r="BM125">
            <v>1973909</v>
          </cell>
          <cell r="BN125">
            <v>82068</v>
          </cell>
          <cell r="BO125">
            <v>56532</v>
          </cell>
          <cell r="BP125">
            <v>7357998</v>
          </cell>
          <cell r="BQ125">
            <v>578672</v>
          </cell>
          <cell r="BR125">
            <v>7128</v>
          </cell>
          <cell r="BU125">
            <v>457202</v>
          </cell>
          <cell r="BV125">
            <v>200510</v>
          </cell>
          <cell r="BW125">
            <v>130026</v>
          </cell>
          <cell r="BX125">
            <v>59294</v>
          </cell>
          <cell r="BY125">
            <v>38488</v>
          </cell>
          <cell r="BZ125">
            <v>8.8112305634928436</v>
          </cell>
          <cell r="CA125">
            <v>8.8146677285862136</v>
          </cell>
          <cell r="CB125">
            <v>5.6483077926780956</v>
          </cell>
          <cell r="CC125">
            <v>7.3181727416054123</v>
          </cell>
          <cell r="CD125">
            <v>7.3429194137811082</v>
          </cell>
          <cell r="CE125">
            <v>10.558255210485965</v>
          </cell>
          <cell r="CF125">
            <v>5309</v>
          </cell>
          <cell r="CG125">
            <v>965</v>
          </cell>
          <cell r="CH125">
            <v>145822</v>
          </cell>
          <cell r="CI125">
            <v>28494222</v>
          </cell>
          <cell r="CJ125">
            <v>30833537.600000001</v>
          </cell>
          <cell r="CK125">
            <v>658007.4</v>
          </cell>
          <cell r="CL125">
            <v>658009.59999999998</v>
          </cell>
          <cell r="CM125">
            <v>2.2758435846091052E-2</v>
          </cell>
          <cell r="CN125">
            <v>2.3957630638260285E-2</v>
          </cell>
          <cell r="CO125">
            <v>5.9961036444038385E-3</v>
          </cell>
          <cell r="CP125">
            <v>5.9960853379432688E-3</v>
          </cell>
          <cell r="CQ125">
            <v>4457</v>
          </cell>
        </row>
        <row r="126">
          <cell r="A126" t="str">
            <v>Entergy Louisiana, LLC_2009</v>
          </cell>
          <cell r="G126">
            <v>1394663</v>
          </cell>
          <cell r="H126">
            <v>28020</v>
          </cell>
          <cell r="I126">
            <v>43230</v>
          </cell>
          <cell r="J126">
            <v>36203</v>
          </cell>
          <cell r="K126">
            <v>2926</v>
          </cell>
          <cell r="L126">
            <v>3252</v>
          </cell>
          <cell r="M126">
            <v>121567</v>
          </cell>
          <cell r="N126">
            <v>1629861</v>
          </cell>
          <cell r="O126">
            <v>662502</v>
          </cell>
          <cell r="P126">
            <v>30016593</v>
          </cell>
          <cell r="Q126">
            <v>8683630</v>
          </cell>
          <cell r="R126">
            <v>2082091</v>
          </cell>
          <cell r="S126">
            <v>6543</v>
          </cell>
          <cell r="T126">
            <v>782235</v>
          </cell>
          <cell r="U126" t="str">
            <v>DEFUNCT</v>
          </cell>
          <cell r="V126">
            <v>8948903</v>
          </cell>
          <cell r="W126">
            <v>7088964</v>
          </cell>
          <cell r="X126">
            <v>16038931</v>
          </cell>
          <cell r="Y126">
            <v>2705</v>
          </cell>
          <cell r="Z126">
            <v>-467519</v>
          </cell>
          <cell r="AA126">
            <v>3209177</v>
          </cell>
          <cell r="AB126">
            <v>8105784</v>
          </cell>
          <cell r="AC126">
            <v>263</v>
          </cell>
          <cell r="AD126">
            <v>58416</v>
          </cell>
          <cell r="AE126">
            <v>454411</v>
          </cell>
          <cell r="AF126">
            <v>56978</v>
          </cell>
          <cell r="AG126">
            <v>-88753</v>
          </cell>
          <cell r="AH126">
            <v>0</v>
          </cell>
          <cell r="AI126">
            <v>1685976</v>
          </cell>
          <cell r="AJ126">
            <v>31750757</v>
          </cell>
          <cell r="AK126">
            <v>458664</v>
          </cell>
          <cell r="AL126">
            <v>0</v>
          </cell>
          <cell r="AM126">
            <v>1621091</v>
          </cell>
          <cell r="AN126">
            <v>28395502</v>
          </cell>
          <cell r="AO126">
            <v>662499</v>
          </cell>
          <cell r="AP126">
            <v>70895</v>
          </cell>
          <cell r="AQ126">
            <v>53463</v>
          </cell>
          <cell r="AR126">
            <v>517380</v>
          </cell>
          <cell r="AS126">
            <v>175556</v>
          </cell>
          <cell r="AT126">
            <v>6922</v>
          </cell>
          <cell r="AU126">
            <v>669084</v>
          </cell>
          <cell r="AV126">
            <v>456274</v>
          </cell>
          <cell r="AW126">
            <v>664377</v>
          </cell>
          <cell r="AX126">
            <v>1825495</v>
          </cell>
          <cell r="AY126">
            <v>2082091</v>
          </cell>
          <cell r="AZ126">
            <v>8683630</v>
          </cell>
          <cell r="BA126">
            <v>5867299</v>
          </cell>
          <cell r="BB126">
            <v>13385909</v>
          </cell>
          <cell r="BC126">
            <v>28395502</v>
          </cell>
          <cell r="BD126">
            <v>30016593</v>
          </cell>
          <cell r="BE126">
            <v>117767</v>
          </cell>
          <cell r="BF126">
            <v>15397</v>
          </cell>
          <cell r="BG126">
            <v>3875765</v>
          </cell>
          <cell r="BH126">
            <v>125353</v>
          </cell>
          <cell r="BI126">
            <v>4995</v>
          </cell>
          <cell r="BJ126">
            <v>995341</v>
          </cell>
          <cell r="BK126">
            <v>23564</v>
          </cell>
          <cell r="BL126">
            <v>218787</v>
          </cell>
          <cell r="BM126">
            <v>2010814</v>
          </cell>
          <cell r="BN126">
            <v>505642</v>
          </cell>
          <cell r="BO126">
            <v>49766</v>
          </cell>
          <cell r="BP126">
            <v>7333892</v>
          </cell>
          <cell r="BQ126">
            <v>575192</v>
          </cell>
          <cell r="BR126">
            <v>7368</v>
          </cell>
          <cell r="BU126">
            <v>423289</v>
          </cell>
          <cell r="BV126">
            <v>188091</v>
          </cell>
          <cell r="BW126">
            <v>117140</v>
          </cell>
          <cell r="BX126">
            <v>62969</v>
          </cell>
          <cell r="BY126">
            <v>42381</v>
          </cell>
          <cell r="BZ126">
            <v>7.7051187118751026</v>
          </cell>
          <cell r="CA126">
            <v>7.7765595378725374</v>
          </cell>
          <cell r="CB126">
            <v>4.9632565110072093</v>
          </cell>
          <cell r="CC126">
            <v>6.4288174937002349</v>
          </cell>
          <cell r="CD126">
            <v>6.9364667735608769</v>
          </cell>
          <cell r="CE126">
            <v>16.193143095090463</v>
          </cell>
          <cell r="CF126">
            <v>5309</v>
          </cell>
          <cell r="CG126">
            <v>965</v>
          </cell>
          <cell r="CH126">
            <v>124358</v>
          </cell>
          <cell r="CI126">
            <v>27955697.5</v>
          </cell>
          <cell r="CJ126">
            <v>30139582.75</v>
          </cell>
          <cell r="CK126">
            <v>655770</v>
          </cell>
          <cell r="CL126">
            <v>655772.25</v>
          </cell>
          <cell r="CM126" t="e">
            <v>#VALUE!</v>
          </cell>
          <cell r="CN126" t="e">
            <v>#VALUE!</v>
          </cell>
          <cell r="CO126" t="e">
            <v>#VALUE!</v>
          </cell>
          <cell r="CP126" t="e">
            <v>#VALUE!</v>
          </cell>
          <cell r="CQ126">
            <v>2728</v>
          </cell>
        </row>
        <row r="127">
          <cell r="A127" t="str">
            <v>Entergy Louisiana, LLC_2008</v>
          </cell>
          <cell r="G127">
            <v>2232291</v>
          </cell>
          <cell r="H127">
            <v>27270</v>
          </cell>
          <cell r="I127">
            <v>43831</v>
          </cell>
          <cell r="J127">
            <v>35786</v>
          </cell>
          <cell r="K127">
            <v>3741</v>
          </cell>
          <cell r="L127">
            <v>3201</v>
          </cell>
          <cell r="M127">
            <v>140047</v>
          </cell>
          <cell r="N127">
            <v>2486166</v>
          </cell>
          <cell r="O127">
            <v>659774</v>
          </cell>
          <cell r="P127">
            <v>30125178</v>
          </cell>
          <cell r="Q127">
            <v>8487404</v>
          </cell>
          <cell r="R127">
            <v>3001495</v>
          </cell>
          <cell r="S127">
            <v>6314</v>
          </cell>
          <cell r="T127">
            <v>1009470</v>
          </cell>
          <cell r="U127" t="str">
            <v>DEFUNCT</v>
          </cell>
          <cell r="V127">
            <v>9037123</v>
          </cell>
          <cell r="W127">
            <v>8929422</v>
          </cell>
          <cell r="X127">
            <v>17967282</v>
          </cell>
          <cell r="Y127">
            <v>2705</v>
          </cell>
          <cell r="Z127">
            <v>-584394</v>
          </cell>
          <cell r="AA127">
            <v>3143548</v>
          </cell>
          <cell r="AB127">
            <v>7736547</v>
          </cell>
          <cell r="AC127">
            <v>502</v>
          </cell>
          <cell r="AD127">
            <v>53156</v>
          </cell>
          <cell r="AE127">
            <v>952131</v>
          </cell>
          <cell r="AF127">
            <v>127765</v>
          </cell>
          <cell r="AG127">
            <v>43649</v>
          </cell>
          <cell r="AH127">
            <v>0</v>
          </cell>
          <cell r="AI127">
            <v>1566405</v>
          </cell>
          <cell r="AJ127">
            <v>31737931</v>
          </cell>
          <cell r="AK127">
            <v>458220</v>
          </cell>
          <cell r="AL127">
            <v>0</v>
          </cell>
          <cell r="AM127">
            <v>2233296</v>
          </cell>
          <cell r="AN127">
            <v>27891882</v>
          </cell>
          <cell r="AO127">
            <v>659772</v>
          </cell>
          <cell r="AP127">
            <v>89476</v>
          </cell>
          <cell r="AQ127">
            <v>52184</v>
          </cell>
          <cell r="AR127">
            <v>1008327</v>
          </cell>
          <cell r="AS127">
            <v>161949</v>
          </cell>
          <cell r="AT127">
            <v>7705</v>
          </cell>
          <cell r="AU127">
            <v>967445</v>
          </cell>
          <cell r="AV127">
            <v>659880</v>
          </cell>
          <cell r="AW127">
            <v>1061887</v>
          </cell>
          <cell r="AX127">
            <v>2740277</v>
          </cell>
          <cell r="AY127">
            <v>3001495</v>
          </cell>
          <cell r="AZ127">
            <v>8487404</v>
          </cell>
          <cell r="BA127">
            <v>5784424</v>
          </cell>
          <cell r="BB127">
            <v>13161834</v>
          </cell>
          <cell r="BC127">
            <v>27891882</v>
          </cell>
          <cell r="BD127">
            <v>30125178</v>
          </cell>
          <cell r="BE127">
            <v>55021</v>
          </cell>
          <cell r="BF127">
            <v>12398</v>
          </cell>
          <cell r="BG127">
            <v>3773395</v>
          </cell>
          <cell r="BH127">
            <v>36242</v>
          </cell>
          <cell r="BI127">
            <v>3974</v>
          </cell>
          <cell r="BJ127">
            <v>874983</v>
          </cell>
          <cell r="BK127">
            <v>23274</v>
          </cell>
          <cell r="BL127">
            <v>101859</v>
          </cell>
          <cell r="BM127">
            <v>1815592</v>
          </cell>
          <cell r="BN127">
            <v>228715</v>
          </cell>
          <cell r="BO127">
            <v>44580</v>
          </cell>
          <cell r="BP127">
            <v>6878015</v>
          </cell>
          <cell r="BQ127">
            <v>572664</v>
          </cell>
          <cell r="BR127">
            <v>7982</v>
          </cell>
          <cell r="BU127">
            <v>427258</v>
          </cell>
          <cell r="BV127">
            <v>173383</v>
          </cell>
          <cell r="BW127">
            <v>108793</v>
          </cell>
          <cell r="BX127">
            <v>56196</v>
          </cell>
          <cell r="BY127">
            <v>42728</v>
          </cell>
          <cell r="BZ127">
            <v>11.3985972624845</v>
          </cell>
          <cell r="CA127">
            <v>11.407877430838404</v>
          </cell>
          <cell r="CB127">
            <v>8.0679257921046563</v>
          </cell>
          <cell r="CC127">
            <v>9.8246400153277573</v>
          </cell>
          <cell r="CD127">
            <v>9.9634100087309037</v>
          </cell>
          <cell r="CE127">
            <v>13.64687597347322</v>
          </cell>
          <cell r="CF127">
            <v>5309</v>
          </cell>
          <cell r="CG127">
            <v>965</v>
          </cell>
          <cell r="CH127">
            <v>141660</v>
          </cell>
          <cell r="CI127">
            <v>27809096</v>
          </cell>
          <cell r="CJ127">
            <v>30180579.333333332</v>
          </cell>
          <cell r="CK127">
            <v>653527</v>
          </cell>
          <cell r="CL127">
            <v>653529</v>
          </cell>
          <cell r="CM127" t="e">
            <v>#VALUE!</v>
          </cell>
          <cell r="CN127" t="e">
            <v>#VALUE!</v>
          </cell>
          <cell r="CO127" t="e">
            <v>#VALUE!</v>
          </cell>
          <cell r="CP127" t="e">
            <v>#VALUE!</v>
          </cell>
          <cell r="CQ127">
            <v>6279</v>
          </cell>
        </row>
        <row r="128">
          <cell r="A128" t="str">
            <v>Entergy Louisiana, LLC_2007</v>
          </cell>
          <cell r="G128">
            <v>1878712</v>
          </cell>
          <cell r="H128">
            <v>23581</v>
          </cell>
          <cell r="I128">
            <v>44406</v>
          </cell>
          <cell r="J128">
            <v>43448</v>
          </cell>
          <cell r="K128">
            <v>3116</v>
          </cell>
          <cell r="L128">
            <v>3416</v>
          </cell>
          <cell r="M128">
            <v>150836</v>
          </cell>
          <cell r="N128">
            <v>2147515</v>
          </cell>
          <cell r="O128">
            <v>653495</v>
          </cell>
          <cell r="P128">
            <v>30559278</v>
          </cell>
          <cell r="Q128">
            <v>8645849</v>
          </cell>
          <cell r="R128">
            <v>2665209</v>
          </cell>
          <cell r="S128">
            <v>13431</v>
          </cell>
          <cell r="T128">
            <v>814779</v>
          </cell>
          <cell r="U128" t="str">
            <v>DEFUNCT</v>
          </cell>
          <cell r="V128">
            <v>9893003</v>
          </cell>
          <cell r="W128">
            <v>8782584</v>
          </cell>
          <cell r="X128">
            <v>18676590</v>
          </cell>
          <cell r="Y128">
            <v>2705</v>
          </cell>
          <cell r="Z128">
            <v>-321506</v>
          </cell>
          <cell r="AA128">
            <v>3052827</v>
          </cell>
          <cell r="AB128">
            <v>7224355</v>
          </cell>
          <cell r="AC128">
            <v>289</v>
          </cell>
          <cell r="AD128">
            <v>55352</v>
          </cell>
          <cell r="AE128">
            <v>737179</v>
          </cell>
          <cell r="AF128">
            <v>96679</v>
          </cell>
          <cell r="AG128">
            <v>95907</v>
          </cell>
          <cell r="AH128">
            <v>0</v>
          </cell>
          <cell r="AI128">
            <v>1825483</v>
          </cell>
          <cell r="AJ128">
            <v>32430061</v>
          </cell>
          <cell r="AK128">
            <v>445248</v>
          </cell>
          <cell r="AL128">
            <v>0</v>
          </cell>
          <cell r="AM128">
            <v>2410674</v>
          </cell>
          <cell r="AN128">
            <v>28148604</v>
          </cell>
          <cell r="AO128">
            <v>653493</v>
          </cell>
          <cell r="AP128">
            <v>71706</v>
          </cell>
          <cell r="AQ128">
            <v>58985</v>
          </cell>
          <cell r="AR128">
            <v>789203</v>
          </cell>
          <cell r="AS128">
            <v>169792</v>
          </cell>
          <cell r="AT128">
            <v>7931</v>
          </cell>
          <cell r="AU128">
            <v>853780</v>
          </cell>
          <cell r="AV128">
            <v>578026</v>
          </cell>
          <cell r="AW128">
            <v>871853</v>
          </cell>
          <cell r="AX128">
            <v>2347208</v>
          </cell>
          <cell r="AY128">
            <v>2665209</v>
          </cell>
          <cell r="AZ128">
            <v>8645849</v>
          </cell>
          <cell r="BA128">
            <v>5848299</v>
          </cell>
          <cell r="BB128">
            <v>13209208</v>
          </cell>
          <cell r="BC128">
            <v>28148604</v>
          </cell>
          <cell r="BD128">
            <v>30559278</v>
          </cell>
          <cell r="BE128">
            <v>161707</v>
          </cell>
          <cell r="BF128">
            <v>4564</v>
          </cell>
          <cell r="BG128">
            <v>3730771</v>
          </cell>
          <cell r="BH128">
            <v>-8630</v>
          </cell>
          <cell r="BI128">
            <v>-733</v>
          </cell>
          <cell r="BJ128">
            <v>842714</v>
          </cell>
          <cell r="BK128">
            <v>24133</v>
          </cell>
          <cell r="BL128">
            <v>-120777</v>
          </cell>
          <cell r="BM128">
            <v>1737006</v>
          </cell>
          <cell r="BN128">
            <v>38954</v>
          </cell>
          <cell r="BO128">
            <v>38592</v>
          </cell>
          <cell r="BP128">
            <v>6693880</v>
          </cell>
          <cell r="BQ128">
            <v>567107</v>
          </cell>
          <cell r="BR128">
            <v>8574</v>
          </cell>
          <cell r="BU128">
            <v>444009</v>
          </cell>
          <cell r="BV128">
            <v>175206</v>
          </cell>
          <cell r="BW128">
            <v>114440</v>
          </cell>
          <cell r="BX128">
            <v>52024</v>
          </cell>
          <cell r="BY128">
            <v>49980</v>
          </cell>
          <cell r="BZ128">
            <v>9.8750278891060894</v>
          </cell>
          <cell r="CA128">
            <v>9.8836601890566804</v>
          </cell>
          <cell r="CB128">
            <v>6.6003427306164006</v>
          </cell>
          <cell r="CC128">
            <v>8.3386302212358387</v>
          </cell>
          <cell r="CD128">
            <v>8.7214396884638443</v>
          </cell>
          <cell r="CE128">
            <v>13.276330299049718</v>
          </cell>
          <cell r="CF128">
            <v>5309</v>
          </cell>
          <cell r="CG128">
            <v>965</v>
          </cell>
          <cell r="CH128">
            <v>130691</v>
          </cell>
          <cell r="CI128">
            <v>27767703</v>
          </cell>
          <cell r="CJ128">
            <v>30208280</v>
          </cell>
          <cell r="CK128">
            <v>650404.5</v>
          </cell>
          <cell r="CL128">
            <v>650406.5</v>
          </cell>
          <cell r="CM128" t="e">
            <v>#VALUE!</v>
          </cell>
          <cell r="CN128" t="e">
            <v>#VALUE!</v>
          </cell>
          <cell r="CO128" t="e">
            <v>#VALUE!</v>
          </cell>
          <cell r="CP128" t="e">
            <v>#VALUE!</v>
          </cell>
          <cell r="CQ128">
            <v>6177</v>
          </cell>
        </row>
        <row r="129">
          <cell r="A129" t="str">
            <v>Entergy Louisiana, LLC_2006</v>
          </cell>
          <cell r="G129">
            <v>1698489</v>
          </cell>
          <cell r="H129">
            <v>18903</v>
          </cell>
          <cell r="I129">
            <v>35887</v>
          </cell>
          <cell r="J129">
            <v>37985</v>
          </cell>
          <cell r="K129">
            <v>3945</v>
          </cell>
          <cell r="L129">
            <v>3451</v>
          </cell>
          <cell r="M129">
            <v>146604</v>
          </cell>
          <cell r="N129">
            <v>1945264</v>
          </cell>
          <cell r="O129">
            <v>647318</v>
          </cell>
          <cell r="P129">
            <v>29857282</v>
          </cell>
          <cell r="Q129">
            <v>8512776</v>
          </cell>
          <cell r="R129">
            <v>2407278</v>
          </cell>
          <cell r="S129">
            <v>6116</v>
          </cell>
          <cell r="T129">
            <v>824645</v>
          </cell>
          <cell r="U129" t="str">
            <v>DEFUNCT</v>
          </cell>
          <cell r="V129">
            <v>9269914</v>
          </cell>
          <cell r="W129">
            <v>7485855</v>
          </cell>
          <cell r="X129">
            <v>16756404</v>
          </cell>
          <cell r="Y129">
            <v>2703</v>
          </cell>
          <cell r="Z129">
            <v>-449014</v>
          </cell>
          <cell r="AA129">
            <v>2739496</v>
          </cell>
          <cell r="AB129">
            <v>7137058</v>
          </cell>
          <cell r="AC129">
            <v>527</v>
          </cell>
          <cell r="AD129">
            <v>45929</v>
          </cell>
          <cell r="AE129">
            <v>689317</v>
          </cell>
          <cell r="AF129">
            <v>97207</v>
          </cell>
          <cell r="AG129">
            <v>-24488</v>
          </cell>
          <cell r="AH129">
            <v>0</v>
          </cell>
          <cell r="AI129">
            <v>1594635</v>
          </cell>
          <cell r="AJ129">
            <v>31507214</v>
          </cell>
          <cell r="AK129">
            <v>435727</v>
          </cell>
          <cell r="AL129">
            <v>0</v>
          </cell>
          <cell r="AM129">
            <v>2470480</v>
          </cell>
          <cell r="AN129">
            <v>27386802</v>
          </cell>
          <cell r="AO129">
            <v>647316</v>
          </cell>
          <cell r="AP129">
            <v>77612</v>
          </cell>
          <cell r="AQ129">
            <v>56907</v>
          </cell>
          <cell r="AR129">
            <v>741456</v>
          </cell>
          <cell r="AS129">
            <v>149517</v>
          </cell>
          <cell r="AT129">
            <v>6272</v>
          </cell>
          <cell r="AU129">
            <v>797197</v>
          </cell>
          <cell r="AV129">
            <v>532999</v>
          </cell>
          <cell r="AW129">
            <v>809237</v>
          </cell>
          <cell r="AX129">
            <v>2179887</v>
          </cell>
          <cell r="AY129">
            <v>2407278</v>
          </cell>
          <cell r="AZ129">
            <v>8512776</v>
          </cell>
          <cell r="BA129">
            <v>5679652</v>
          </cell>
          <cell r="BB129">
            <v>12758647</v>
          </cell>
          <cell r="BC129">
            <v>27386802</v>
          </cell>
          <cell r="BD129">
            <v>29857282</v>
          </cell>
          <cell r="BE129">
            <v>44172</v>
          </cell>
          <cell r="BF129">
            <v>5059</v>
          </cell>
          <cell r="BG129">
            <v>3573628</v>
          </cell>
          <cell r="BH129">
            <v>69091</v>
          </cell>
          <cell r="BI129">
            <v>-49685</v>
          </cell>
          <cell r="BJ129">
            <v>850611</v>
          </cell>
          <cell r="BK129">
            <v>61890</v>
          </cell>
          <cell r="BL129">
            <v>339961</v>
          </cell>
          <cell r="BM129">
            <v>1881916</v>
          </cell>
          <cell r="BN129">
            <v>485079</v>
          </cell>
          <cell r="BO129">
            <v>25157</v>
          </cell>
          <cell r="BP129">
            <v>6693519</v>
          </cell>
          <cell r="BQ129">
            <v>561646</v>
          </cell>
          <cell r="BR129">
            <v>8386</v>
          </cell>
          <cell r="BU129">
            <v>409334</v>
          </cell>
          <cell r="BV129">
            <v>162559</v>
          </cell>
          <cell r="BW129">
            <v>103588</v>
          </cell>
          <cell r="BX129">
            <v>52139</v>
          </cell>
          <cell r="BY129">
            <v>45381</v>
          </cell>
          <cell r="BZ129">
            <v>9.3647125215088476</v>
          </cell>
          <cell r="CA129">
            <v>9.3843601685455376</v>
          </cell>
          <cell r="CB129">
            <v>6.3426552987946136</v>
          </cell>
          <cell r="CC129">
            <v>7.9596259541365946</v>
          </cell>
          <cell r="CD129">
            <v>8.0626160144114927</v>
          </cell>
          <cell r="CE129">
            <v>14.738868963202423</v>
          </cell>
          <cell r="CF129">
            <v>5309</v>
          </cell>
          <cell r="CG129">
            <v>933</v>
          </cell>
          <cell r="CH129">
            <v>134519</v>
          </cell>
          <cell r="CI129">
            <v>27386802</v>
          </cell>
          <cell r="CJ129">
            <v>29857282</v>
          </cell>
          <cell r="CK129">
            <v>647316</v>
          </cell>
          <cell r="CL129">
            <v>647318</v>
          </cell>
          <cell r="CM129" t="e">
            <v>#VALUE!</v>
          </cell>
          <cell r="CN129" t="e">
            <v>#VALUE!</v>
          </cell>
          <cell r="CO129" t="e">
            <v>#VALUE!</v>
          </cell>
          <cell r="CP129" t="e">
            <v>#VALUE!</v>
          </cell>
          <cell r="CQ129" t="e">
            <v>#VALUE!</v>
          </cell>
        </row>
        <row r="130">
          <cell r="A130" t="str">
            <v>Entergy Louisiana, LLC_2005</v>
          </cell>
          <cell r="G130" t="str">
            <v>NA</v>
          </cell>
          <cell r="H130" t="str">
            <v>NA</v>
          </cell>
          <cell r="I130" t="str">
            <v>NA</v>
          </cell>
          <cell r="J130" t="str">
            <v>NA</v>
          </cell>
          <cell r="K130" t="str">
            <v>NA</v>
          </cell>
          <cell r="L130" t="str">
            <v>NA</v>
          </cell>
          <cell r="M130" t="str">
            <v>NA</v>
          </cell>
          <cell r="N130" t="str">
            <v>NA</v>
          </cell>
          <cell r="O130" t="str">
            <v>NA</v>
          </cell>
          <cell r="P130" t="str">
            <v>NA</v>
          </cell>
          <cell r="Q130" t="str">
            <v>NA</v>
          </cell>
          <cell r="R130" t="str">
            <v>NA</v>
          </cell>
          <cell r="S130" t="str">
            <v>NA</v>
          </cell>
          <cell r="T130" t="str">
            <v>NA</v>
          </cell>
          <cell r="U130" t="str">
            <v>DEFUNCT</v>
          </cell>
          <cell r="V130" t="str">
            <v>NA</v>
          </cell>
          <cell r="W130" t="str">
            <v>NA</v>
          </cell>
          <cell r="X130" t="str">
            <v>NA</v>
          </cell>
          <cell r="Y130" t="str">
            <v>NA</v>
          </cell>
          <cell r="Z130" t="str">
            <v>NA</v>
          </cell>
          <cell r="AA130" t="str">
            <v>NA</v>
          </cell>
          <cell r="AB130" t="str">
            <v>NA</v>
          </cell>
          <cell r="AC130" t="str">
            <v>NA</v>
          </cell>
          <cell r="AD130" t="str">
            <v>NA</v>
          </cell>
          <cell r="AE130" t="str">
            <v>NA</v>
          </cell>
          <cell r="AF130" t="str">
            <v>NA</v>
          </cell>
          <cell r="AG130" t="str">
            <v>NA</v>
          </cell>
          <cell r="AH130" t="str">
            <v>NA</v>
          </cell>
          <cell r="AI130" t="str">
            <v>NA</v>
          </cell>
          <cell r="AJ130" t="str">
            <v>NA</v>
          </cell>
          <cell r="AK130" t="str">
            <v>NA</v>
          </cell>
          <cell r="AL130" t="str">
            <v>NA</v>
          </cell>
          <cell r="AM130" t="str">
            <v>NA</v>
          </cell>
          <cell r="AN130" t="str">
            <v>NA</v>
          </cell>
          <cell r="AO130" t="str">
            <v>NA</v>
          </cell>
          <cell r="AP130" t="str">
            <v>NA</v>
          </cell>
          <cell r="AQ130" t="str">
            <v>NA</v>
          </cell>
          <cell r="AR130" t="str">
            <v>NA</v>
          </cell>
          <cell r="AS130" t="str">
            <v>NA</v>
          </cell>
          <cell r="AT130" t="str">
            <v>NA</v>
          </cell>
          <cell r="AU130" t="str">
            <v>NA</v>
          </cell>
          <cell r="AV130" t="str">
            <v>NA</v>
          </cell>
          <cell r="AW130" t="str">
            <v>NA</v>
          </cell>
          <cell r="AX130" t="str">
            <v>NA</v>
          </cell>
          <cell r="AY130" t="str">
            <v>NA</v>
          </cell>
          <cell r="AZ130" t="str">
            <v>NA</v>
          </cell>
          <cell r="BA130" t="str">
            <v>NA</v>
          </cell>
          <cell r="BB130" t="str">
            <v>NA</v>
          </cell>
          <cell r="BC130" t="str">
            <v>NA</v>
          </cell>
          <cell r="BD130" t="str">
            <v>NA</v>
          </cell>
          <cell r="BE130" t="str">
            <v>NA</v>
          </cell>
          <cell r="BF130" t="str">
            <v>NA</v>
          </cell>
          <cell r="BG130" t="str">
            <v>NA</v>
          </cell>
          <cell r="BH130" t="str">
            <v>NA</v>
          </cell>
          <cell r="BI130" t="str">
            <v>NA</v>
          </cell>
          <cell r="BJ130" t="str">
            <v>NA</v>
          </cell>
          <cell r="BK130" t="str">
            <v>NA</v>
          </cell>
          <cell r="BL130" t="str">
            <v>NA</v>
          </cell>
          <cell r="BM130" t="str">
            <v>NA</v>
          </cell>
          <cell r="BN130" t="str">
            <v>NA</v>
          </cell>
          <cell r="BO130" t="str">
            <v>NA</v>
          </cell>
          <cell r="BP130" t="str">
            <v>NA</v>
          </cell>
          <cell r="BQ130" t="str">
            <v>NA</v>
          </cell>
          <cell r="BR130" t="str">
            <v>NA</v>
          </cell>
          <cell r="BU130" t="e">
            <v>#VALUE!</v>
          </cell>
          <cell r="BV130" t="e">
            <v>#VALUE!</v>
          </cell>
          <cell r="BW130" t="e">
            <v>#VALUE!</v>
          </cell>
          <cell r="BX130" t="e">
            <v>#VALUE!</v>
          </cell>
          <cell r="BY130" t="e">
            <v>#VALUE!</v>
          </cell>
          <cell r="BZ130" t="e">
            <v>#VALUE!</v>
          </cell>
          <cell r="CA130" t="e">
            <v>#VALUE!</v>
          </cell>
          <cell r="CB130" t="e">
            <v>#VALUE!</v>
          </cell>
          <cell r="CC130" t="e">
            <v>#VALUE!</v>
          </cell>
          <cell r="CD130" t="e">
            <v>#VALUE!</v>
          </cell>
          <cell r="CE130" t="e">
            <v>#VALUE!</v>
          </cell>
          <cell r="CF130">
            <v>5309</v>
          </cell>
          <cell r="CG130">
            <v>948</v>
          </cell>
          <cell r="CH130">
            <v>0</v>
          </cell>
          <cell r="CI130" t="e">
            <v>#DIV/0!</v>
          </cell>
          <cell r="CJ130" t="e">
            <v>#DIV/0!</v>
          </cell>
          <cell r="CK130" t="e">
            <v>#DIV/0!</v>
          </cell>
          <cell r="CL130" t="e">
            <v>#DIV/0!</v>
          </cell>
          <cell r="CM130" t="e">
            <v>#VALUE!</v>
          </cell>
          <cell r="CN130" t="e">
            <v>#VALUE!</v>
          </cell>
          <cell r="CO130" t="e">
            <v>#VALUE!</v>
          </cell>
          <cell r="CP130" t="e">
            <v>#VALUE!</v>
          </cell>
          <cell r="CQ130" t="e">
            <v>#VALUE!</v>
          </cell>
        </row>
        <row r="131">
          <cell r="A131" t="str">
            <v>Entergy Louisiana, LLC_2004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DEFUNCT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 t="str">
            <v>NA</v>
          </cell>
          <cell r="AC131" t="str">
            <v>NA</v>
          </cell>
          <cell r="AD131" t="str">
            <v>NA</v>
          </cell>
          <cell r="AE131" t="str">
            <v>NA</v>
          </cell>
          <cell r="AF131" t="str">
            <v>NA</v>
          </cell>
          <cell r="AG131" t="str">
            <v>NA</v>
          </cell>
          <cell r="AH131" t="str">
            <v>NA</v>
          </cell>
          <cell r="AI131" t="str">
            <v>NA</v>
          </cell>
          <cell r="AJ131" t="str">
            <v>NA</v>
          </cell>
          <cell r="AK131" t="str">
            <v>NA</v>
          </cell>
          <cell r="AL131" t="str">
            <v>NA</v>
          </cell>
          <cell r="AM131" t="str">
            <v>NA</v>
          </cell>
          <cell r="AN131" t="str">
            <v>NA</v>
          </cell>
          <cell r="AO131" t="str">
            <v>NA</v>
          </cell>
          <cell r="AP131" t="str">
            <v>NA</v>
          </cell>
          <cell r="AQ131" t="str">
            <v>NA</v>
          </cell>
          <cell r="AR131" t="str">
            <v>NA</v>
          </cell>
          <cell r="AS131" t="str">
            <v>NA</v>
          </cell>
          <cell r="AT131" t="str">
            <v>NA</v>
          </cell>
          <cell r="AU131" t="str">
            <v>NA</v>
          </cell>
          <cell r="AV131" t="str">
            <v>NA</v>
          </cell>
          <cell r="AW131" t="str">
            <v>NA</v>
          </cell>
          <cell r="AX131" t="str">
            <v>NA</v>
          </cell>
          <cell r="AY131" t="str">
            <v>NA</v>
          </cell>
          <cell r="AZ131" t="str">
            <v>NA</v>
          </cell>
          <cell r="BA131" t="str">
            <v>NA</v>
          </cell>
          <cell r="BB131" t="str">
            <v>NA</v>
          </cell>
          <cell r="BC131" t="str">
            <v>NA</v>
          </cell>
          <cell r="BD131" t="str">
            <v>NA</v>
          </cell>
          <cell r="BE131" t="str">
            <v>NA</v>
          </cell>
          <cell r="BF131" t="str">
            <v>NA</v>
          </cell>
          <cell r="BG131" t="str">
            <v>NA</v>
          </cell>
          <cell r="BH131" t="str">
            <v>NA</v>
          </cell>
          <cell r="BI131" t="str">
            <v>NA</v>
          </cell>
          <cell r="BJ131" t="str">
            <v>NA</v>
          </cell>
          <cell r="BK131" t="str">
            <v>NA</v>
          </cell>
          <cell r="BL131" t="str">
            <v>NA</v>
          </cell>
          <cell r="BM131" t="str">
            <v>NA</v>
          </cell>
          <cell r="BN131" t="str">
            <v>NA</v>
          </cell>
          <cell r="BO131" t="str">
            <v>NA</v>
          </cell>
          <cell r="BP131" t="str">
            <v>NA</v>
          </cell>
          <cell r="BQ131" t="str">
            <v>NA</v>
          </cell>
          <cell r="BR131" t="str">
            <v>NA</v>
          </cell>
          <cell r="BU131" t="e">
            <v>#VALUE!</v>
          </cell>
          <cell r="BV131" t="e">
            <v>#VALUE!</v>
          </cell>
          <cell r="BW131" t="e">
            <v>#VALUE!</v>
          </cell>
          <cell r="BX131" t="e">
            <v>#VALUE!</v>
          </cell>
          <cell r="BY131" t="e">
            <v>#VALUE!</v>
          </cell>
          <cell r="BZ131" t="e">
            <v>#VALUE!</v>
          </cell>
          <cell r="CA131" t="e">
            <v>#VALUE!</v>
          </cell>
          <cell r="CB131" t="e">
            <v>#VALUE!</v>
          </cell>
          <cell r="CC131" t="e">
            <v>#VALUE!</v>
          </cell>
          <cell r="CD131" t="e">
            <v>#VALUE!</v>
          </cell>
          <cell r="CE131" t="e">
            <v>#VALUE!</v>
          </cell>
          <cell r="CF131">
            <v>5309</v>
          </cell>
          <cell r="CG131">
            <v>943</v>
          </cell>
          <cell r="CH131">
            <v>0</v>
          </cell>
          <cell r="CI131" t="e">
            <v>#DIV/0!</v>
          </cell>
          <cell r="CJ131" t="e">
            <v>#DIV/0!</v>
          </cell>
          <cell r="CK131" t="e">
            <v>#DIV/0!</v>
          </cell>
          <cell r="CL131" t="e">
            <v>#DIV/0!</v>
          </cell>
          <cell r="CM131" t="e">
            <v>#VALUE!</v>
          </cell>
          <cell r="CN131" t="e">
            <v>#VALUE!</v>
          </cell>
          <cell r="CO131" t="e">
            <v>#VALUE!</v>
          </cell>
          <cell r="CP131" t="e">
            <v>#VALUE!</v>
          </cell>
          <cell r="CQ131" t="e">
            <v>#VALUE!</v>
          </cell>
        </row>
        <row r="132">
          <cell r="A132" t="str">
            <v>Entergy Louisiana, LLC_2003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DEFUNCT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 t="str">
            <v>NA</v>
          </cell>
          <cell r="AC132" t="str">
            <v>NA</v>
          </cell>
          <cell r="AD132" t="str">
            <v>NA</v>
          </cell>
          <cell r="AE132" t="str">
            <v>NA</v>
          </cell>
          <cell r="AF132" t="str">
            <v>NA</v>
          </cell>
          <cell r="AG132" t="str">
            <v>NA</v>
          </cell>
          <cell r="AH132" t="str">
            <v>NA</v>
          </cell>
          <cell r="AI132" t="str">
            <v>NA</v>
          </cell>
          <cell r="AJ132" t="str">
            <v>NA</v>
          </cell>
          <cell r="AK132" t="str">
            <v>NA</v>
          </cell>
          <cell r="AL132" t="str">
            <v>NA</v>
          </cell>
          <cell r="AM132" t="str">
            <v>NA</v>
          </cell>
          <cell r="AN132" t="str">
            <v>NA</v>
          </cell>
          <cell r="AO132" t="str">
            <v>NA</v>
          </cell>
          <cell r="AP132" t="str">
            <v>NA</v>
          </cell>
          <cell r="AQ132" t="str">
            <v>NA</v>
          </cell>
          <cell r="AR132" t="str">
            <v>NA</v>
          </cell>
          <cell r="AS132" t="str">
            <v>NA</v>
          </cell>
          <cell r="AT132" t="str">
            <v>NA</v>
          </cell>
          <cell r="AU132" t="str">
            <v>NA</v>
          </cell>
          <cell r="AV132" t="str">
            <v>NA</v>
          </cell>
          <cell r="AW132" t="str">
            <v>NA</v>
          </cell>
          <cell r="AX132" t="str">
            <v>NA</v>
          </cell>
          <cell r="AY132" t="str">
            <v>NA</v>
          </cell>
          <cell r="AZ132" t="str">
            <v>NA</v>
          </cell>
          <cell r="BA132" t="str">
            <v>NA</v>
          </cell>
          <cell r="BB132" t="str">
            <v>NA</v>
          </cell>
          <cell r="BC132" t="str">
            <v>NA</v>
          </cell>
          <cell r="BD132" t="str">
            <v>NA</v>
          </cell>
          <cell r="BE132" t="str">
            <v>NA</v>
          </cell>
          <cell r="BF132" t="str">
            <v>NA</v>
          </cell>
          <cell r="BG132" t="str">
            <v>NA</v>
          </cell>
          <cell r="BH132" t="str">
            <v>NA</v>
          </cell>
          <cell r="BI132" t="str">
            <v>NA</v>
          </cell>
          <cell r="BJ132" t="str">
            <v>NA</v>
          </cell>
          <cell r="BK132" t="str">
            <v>NA</v>
          </cell>
          <cell r="BL132" t="str">
            <v>NA</v>
          </cell>
          <cell r="BM132" t="str">
            <v>NA</v>
          </cell>
          <cell r="BN132" t="str">
            <v>NA</v>
          </cell>
          <cell r="BO132" t="str">
            <v>NA</v>
          </cell>
          <cell r="BP132" t="str">
            <v>NA</v>
          </cell>
          <cell r="BQ132" t="str">
            <v>NA</v>
          </cell>
          <cell r="BR132" t="str">
            <v>NA</v>
          </cell>
          <cell r="BU132" t="e">
            <v>#VALUE!</v>
          </cell>
          <cell r="BV132" t="e">
            <v>#VALUE!</v>
          </cell>
          <cell r="BW132" t="e">
            <v>#VALUE!</v>
          </cell>
          <cell r="BX132" t="e">
            <v>#VALUE!</v>
          </cell>
          <cell r="BY132" t="e">
            <v>#VALUE!</v>
          </cell>
          <cell r="BZ132" t="e">
            <v>#VALUE!</v>
          </cell>
          <cell r="CA132" t="e">
            <v>#VALUE!</v>
          </cell>
          <cell r="CB132" t="e">
            <v>#VALUE!</v>
          </cell>
          <cell r="CC132" t="e">
            <v>#VALUE!</v>
          </cell>
          <cell r="CD132" t="e">
            <v>#VALUE!</v>
          </cell>
          <cell r="CE132" t="e">
            <v>#VALUE!</v>
          </cell>
          <cell r="CF132">
            <v>5309</v>
          </cell>
          <cell r="CG132">
            <v>918</v>
          </cell>
          <cell r="CH132">
            <v>0</v>
          </cell>
          <cell r="CI132" t="e">
            <v>#DIV/0!</v>
          </cell>
          <cell r="CJ132" t="e">
            <v>#DIV/0!</v>
          </cell>
          <cell r="CK132" t="e">
            <v>#DIV/0!</v>
          </cell>
          <cell r="CL132" t="e">
            <v>#DIV/0!</v>
          </cell>
          <cell r="CM132" t="e">
            <v>#VALUE!</v>
          </cell>
          <cell r="CN132" t="e">
            <v>#VALUE!</v>
          </cell>
          <cell r="CO132" t="e">
            <v>#VALUE!</v>
          </cell>
          <cell r="CP132" t="e">
            <v>#VALUE!</v>
          </cell>
          <cell r="CQ132" t="e">
            <v>#VALUE!</v>
          </cell>
        </row>
        <row r="133">
          <cell r="A133" t="str">
            <v>Entergy Louisiana, LLC_2002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DEFUNCT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 t="str">
            <v>NA</v>
          </cell>
          <cell r="AC133" t="str">
            <v>NA</v>
          </cell>
          <cell r="AD133" t="str">
            <v>NA</v>
          </cell>
          <cell r="AE133" t="str">
            <v>NA</v>
          </cell>
          <cell r="AF133" t="str">
            <v>NA</v>
          </cell>
          <cell r="AG133" t="str">
            <v>NA</v>
          </cell>
          <cell r="AH133" t="str">
            <v>NA</v>
          </cell>
          <cell r="AI133" t="str">
            <v>NA</v>
          </cell>
          <cell r="AJ133" t="str">
            <v>NA</v>
          </cell>
          <cell r="AK133" t="str">
            <v>NA</v>
          </cell>
          <cell r="AL133" t="str">
            <v>NA</v>
          </cell>
          <cell r="AM133" t="str">
            <v>NA</v>
          </cell>
          <cell r="AN133" t="str">
            <v>NA</v>
          </cell>
          <cell r="AO133" t="str">
            <v>NA</v>
          </cell>
          <cell r="AP133" t="str">
            <v>NA</v>
          </cell>
          <cell r="AQ133" t="str">
            <v>NA</v>
          </cell>
          <cell r="AR133" t="str">
            <v>NA</v>
          </cell>
          <cell r="AS133" t="str">
            <v>NA</v>
          </cell>
          <cell r="AT133" t="str">
            <v>NA</v>
          </cell>
          <cell r="AU133" t="str">
            <v>NA</v>
          </cell>
          <cell r="AV133" t="str">
            <v>NA</v>
          </cell>
          <cell r="AW133" t="str">
            <v>NA</v>
          </cell>
          <cell r="AX133" t="str">
            <v>NA</v>
          </cell>
          <cell r="AY133" t="str">
            <v>NA</v>
          </cell>
          <cell r="AZ133" t="str">
            <v>NA</v>
          </cell>
          <cell r="BA133" t="str">
            <v>NA</v>
          </cell>
          <cell r="BB133" t="str">
            <v>NA</v>
          </cell>
          <cell r="BC133" t="str">
            <v>NA</v>
          </cell>
          <cell r="BD133" t="str">
            <v>NA</v>
          </cell>
          <cell r="BE133" t="str">
            <v>NA</v>
          </cell>
          <cell r="BF133" t="str">
            <v>NA</v>
          </cell>
          <cell r="BG133" t="str">
            <v>NA</v>
          </cell>
          <cell r="BH133" t="str">
            <v>NA</v>
          </cell>
          <cell r="BI133" t="str">
            <v>NA</v>
          </cell>
          <cell r="BJ133" t="str">
            <v>NA</v>
          </cell>
          <cell r="BK133" t="str">
            <v>NA</v>
          </cell>
          <cell r="BL133" t="str">
            <v>NA</v>
          </cell>
          <cell r="BM133" t="str">
            <v>NA</v>
          </cell>
          <cell r="BN133" t="str">
            <v>NA</v>
          </cell>
          <cell r="BO133" t="str">
            <v>NA</v>
          </cell>
          <cell r="BP133" t="str">
            <v>NA</v>
          </cell>
          <cell r="BQ133" t="str">
            <v>NA</v>
          </cell>
          <cell r="BR133" t="str">
            <v>NA</v>
          </cell>
          <cell r="BU133" t="e">
            <v>#VALUE!</v>
          </cell>
          <cell r="BV133" t="e">
            <v>#VALUE!</v>
          </cell>
          <cell r="BW133" t="e">
            <v>#VALUE!</v>
          </cell>
          <cell r="BX133" t="e">
            <v>#VALUE!</v>
          </cell>
          <cell r="BY133" t="e">
            <v>#VALUE!</v>
          </cell>
          <cell r="BZ133" t="e">
            <v>#VALUE!</v>
          </cell>
          <cell r="CA133" t="e">
            <v>#VALUE!</v>
          </cell>
          <cell r="CB133" t="e">
            <v>#VALUE!</v>
          </cell>
          <cell r="CC133" t="e">
            <v>#VALUE!</v>
          </cell>
          <cell r="CD133" t="e">
            <v>#VALUE!</v>
          </cell>
          <cell r="CE133" t="e">
            <v>#VALUE!</v>
          </cell>
          <cell r="CF133">
            <v>5309</v>
          </cell>
          <cell r="CG133">
            <v>969</v>
          </cell>
          <cell r="CH133">
            <v>0</v>
          </cell>
          <cell r="CI133" t="e">
            <v>#DIV/0!</v>
          </cell>
          <cell r="CJ133" t="e">
            <v>#DIV/0!</v>
          </cell>
          <cell r="CK133" t="e">
            <v>#DIV/0!</v>
          </cell>
          <cell r="CL133" t="e">
            <v>#DIV/0!</v>
          </cell>
          <cell r="CM133" t="e">
            <v>#VALUE!</v>
          </cell>
          <cell r="CN133" t="e">
            <v>#VALUE!</v>
          </cell>
          <cell r="CO133" t="e">
            <v>#VALUE!</v>
          </cell>
          <cell r="CP133" t="e">
            <v>#VALUE!</v>
          </cell>
          <cell r="CQ133" t="e">
            <v>#VALUE!</v>
          </cell>
        </row>
        <row r="134">
          <cell r="A134" t="str">
            <v>Entergy Louisiana, LLC_2001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DEFUNCT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 t="str">
            <v>NA</v>
          </cell>
          <cell r="AC134" t="str">
            <v>NA</v>
          </cell>
          <cell r="AD134" t="str">
            <v>NA</v>
          </cell>
          <cell r="AE134" t="str">
            <v>NA</v>
          </cell>
          <cell r="AF134" t="str">
            <v>NA</v>
          </cell>
          <cell r="AG134" t="str">
            <v>NA</v>
          </cell>
          <cell r="AH134" t="str">
            <v>NA</v>
          </cell>
          <cell r="AI134" t="str">
            <v>NA</v>
          </cell>
          <cell r="AJ134" t="str">
            <v>NA</v>
          </cell>
          <cell r="AK134" t="str">
            <v>NA</v>
          </cell>
          <cell r="AL134" t="str">
            <v>NA</v>
          </cell>
          <cell r="AM134" t="str">
            <v>NA</v>
          </cell>
          <cell r="AN134" t="str">
            <v>NA</v>
          </cell>
          <cell r="AO134" t="str">
            <v>NA</v>
          </cell>
          <cell r="AP134" t="str">
            <v>NA</v>
          </cell>
          <cell r="AQ134" t="str">
            <v>NA</v>
          </cell>
          <cell r="AR134" t="str">
            <v>NA</v>
          </cell>
          <cell r="AS134" t="str">
            <v>NA</v>
          </cell>
          <cell r="AT134" t="str">
            <v>NA</v>
          </cell>
          <cell r="AU134" t="str">
            <v>NA</v>
          </cell>
          <cell r="AV134" t="str">
            <v>NA</v>
          </cell>
          <cell r="AW134" t="str">
            <v>NA</v>
          </cell>
          <cell r="AX134" t="str">
            <v>NA</v>
          </cell>
          <cell r="AY134" t="str">
            <v>NA</v>
          </cell>
          <cell r="AZ134" t="str">
            <v>NA</v>
          </cell>
          <cell r="BA134" t="str">
            <v>NA</v>
          </cell>
          <cell r="BB134" t="str">
            <v>NA</v>
          </cell>
          <cell r="BC134" t="str">
            <v>NA</v>
          </cell>
          <cell r="BD134" t="str">
            <v>NA</v>
          </cell>
          <cell r="BE134" t="str">
            <v>NA</v>
          </cell>
          <cell r="BF134" t="str">
            <v>NA</v>
          </cell>
          <cell r="BG134" t="str">
            <v>NA</v>
          </cell>
          <cell r="BH134" t="str">
            <v>NA</v>
          </cell>
          <cell r="BI134" t="str">
            <v>NA</v>
          </cell>
          <cell r="BJ134" t="str">
            <v>NA</v>
          </cell>
          <cell r="BK134" t="str">
            <v>NA</v>
          </cell>
          <cell r="BL134" t="str">
            <v>NA</v>
          </cell>
          <cell r="BM134" t="str">
            <v>NA</v>
          </cell>
          <cell r="BN134" t="str">
            <v>NA</v>
          </cell>
          <cell r="BO134" t="str">
            <v>NA</v>
          </cell>
          <cell r="BP134" t="str">
            <v>NA</v>
          </cell>
          <cell r="BQ134" t="str">
            <v>NA</v>
          </cell>
          <cell r="BR134" t="str">
            <v>NA</v>
          </cell>
          <cell r="BU134" t="e">
            <v>#VALUE!</v>
          </cell>
          <cell r="BV134" t="e">
            <v>#VALUE!</v>
          </cell>
          <cell r="BW134" t="e">
            <v>#VALUE!</v>
          </cell>
          <cell r="BX134" t="e">
            <v>#VALUE!</v>
          </cell>
          <cell r="BY134" t="e">
            <v>#VALUE!</v>
          </cell>
          <cell r="BZ134" t="e">
            <v>#VALUE!</v>
          </cell>
          <cell r="CA134" t="e">
            <v>#VALUE!</v>
          </cell>
          <cell r="CB134" t="e">
            <v>#VALUE!</v>
          </cell>
          <cell r="CC134" t="e">
            <v>#VALUE!</v>
          </cell>
          <cell r="CD134" t="e">
            <v>#VALUE!</v>
          </cell>
          <cell r="CE134" t="e">
            <v>#VALUE!</v>
          </cell>
          <cell r="CF134">
            <v>5309</v>
          </cell>
          <cell r="CG134">
            <v>960</v>
          </cell>
          <cell r="CH134">
            <v>0</v>
          </cell>
          <cell r="CI134" t="e">
            <v>#DIV/0!</v>
          </cell>
          <cell r="CJ134" t="e">
            <v>#DIV/0!</v>
          </cell>
          <cell r="CK134" t="e">
            <v>#DIV/0!</v>
          </cell>
          <cell r="CL134" t="e">
            <v>#DIV/0!</v>
          </cell>
          <cell r="CM134" t="e">
            <v>#VALUE!</v>
          </cell>
          <cell r="CN134" t="e">
            <v>#VALUE!</v>
          </cell>
          <cell r="CO134" t="e">
            <v>#VALUE!</v>
          </cell>
          <cell r="CP134" t="e">
            <v>#VALUE!</v>
          </cell>
          <cell r="CQ134" t="e">
            <v>#VALUE!</v>
          </cell>
        </row>
        <row r="135">
          <cell r="A135" t="str">
            <v>Entergy Louisiana, LLC_2000</v>
          </cell>
          <cell r="G135" t="str">
            <v>NA</v>
          </cell>
          <cell r="H135" t="str">
            <v>NA</v>
          </cell>
          <cell r="I135" t="str">
            <v>NA</v>
          </cell>
          <cell r="J135" t="str">
            <v>NA</v>
          </cell>
          <cell r="K135" t="str">
            <v>NA</v>
          </cell>
          <cell r="L135" t="str">
            <v>NA</v>
          </cell>
          <cell r="M135" t="str">
            <v>NA</v>
          </cell>
          <cell r="N135" t="str">
            <v>NA</v>
          </cell>
          <cell r="O135" t="str">
            <v>NA</v>
          </cell>
          <cell r="P135" t="str">
            <v>NA</v>
          </cell>
          <cell r="Q135" t="str">
            <v>NA</v>
          </cell>
          <cell r="R135" t="str">
            <v>NA</v>
          </cell>
          <cell r="S135" t="str">
            <v>NA</v>
          </cell>
          <cell r="T135" t="str">
            <v>NA</v>
          </cell>
          <cell r="U135" t="str">
            <v>DEFUNCT</v>
          </cell>
          <cell r="V135" t="str">
            <v>NA</v>
          </cell>
          <cell r="W135" t="str">
            <v>NA</v>
          </cell>
          <cell r="X135" t="str">
            <v>NA</v>
          </cell>
          <cell r="Y135" t="str">
            <v>NA</v>
          </cell>
          <cell r="Z135" t="str">
            <v>NA</v>
          </cell>
          <cell r="AA135" t="str">
            <v>NA</v>
          </cell>
          <cell r="AB135" t="str">
            <v>NA</v>
          </cell>
          <cell r="AC135" t="str">
            <v>NA</v>
          </cell>
          <cell r="AD135" t="str">
            <v>NA</v>
          </cell>
          <cell r="AE135" t="str">
            <v>NA</v>
          </cell>
          <cell r="AF135" t="str">
            <v>NA</v>
          </cell>
          <cell r="AG135" t="str">
            <v>NA</v>
          </cell>
          <cell r="AH135" t="str">
            <v>NA</v>
          </cell>
          <cell r="AI135" t="str">
            <v>NA</v>
          </cell>
          <cell r="AJ135" t="str">
            <v>NA</v>
          </cell>
          <cell r="AK135" t="str">
            <v>NA</v>
          </cell>
          <cell r="AL135" t="str">
            <v>NA</v>
          </cell>
          <cell r="AM135" t="str">
            <v>NA</v>
          </cell>
          <cell r="AN135" t="str">
            <v>NA</v>
          </cell>
          <cell r="AO135" t="str">
            <v>NA</v>
          </cell>
          <cell r="AP135" t="str">
            <v>NA</v>
          </cell>
          <cell r="AQ135" t="str">
            <v>NA</v>
          </cell>
          <cell r="AR135" t="str">
            <v>NA</v>
          </cell>
          <cell r="AS135" t="str">
            <v>NA</v>
          </cell>
          <cell r="AT135" t="str">
            <v>NA</v>
          </cell>
          <cell r="AU135" t="str">
            <v>NA</v>
          </cell>
          <cell r="AV135" t="str">
            <v>NA</v>
          </cell>
          <cell r="AW135" t="str">
            <v>NA</v>
          </cell>
          <cell r="AX135" t="str">
            <v>NA</v>
          </cell>
          <cell r="AY135" t="str">
            <v>NA</v>
          </cell>
          <cell r="AZ135" t="str">
            <v>NA</v>
          </cell>
          <cell r="BA135" t="str">
            <v>NA</v>
          </cell>
          <cell r="BB135" t="str">
            <v>NA</v>
          </cell>
          <cell r="BC135" t="str">
            <v>NA</v>
          </cell>
          <cell r="BD135" t="str">
            <v>NA</v>
          </cell>
          <cell r="BE135" t="str">
            <v>NA</v>
          </cell>
          <cell r="BF135" t="str">
            <v>NA</v>
          </cell>
          <cell r="BG135" t="str">
            <v>NA</v>
          </cell>
          <cell r="BH135" t="str">
            <v>NA</v>
          </cell>
          <cell r="BI135" t="str">
            <v>NA</v>
          </cell>
          <cell r="BJ135" t="str">
            <v>NA</v>
          </cell>
          <cell r="BK135" t="str">
            <v>NA</v>
          </cell>
          <cell r="BL135" t="str">
            <v>NA</v>
          </cell>
          <cell r="BM135" t="str">
            <v>NA</v>
          </cell>
          <cell r="BN135" t="str">
            <v>NA</v>
          </cell>
          <cell r="BO135" t="str">
            <v>NA</v>
          </cell>
          <cell r="BP135" t="str">
            <v>NA</v>
          </cell>
          <cell r="BQ135" t="str">
            <v>NA</v>
          </cell>
          <cell r="BR135" t="str">
            <v>NA</v>
          </cell>
          <cell r="BU135" t="e">
            <v>#VALUE!</v>
          </cell>
          <cell r="BV135" t="e">
            <v>#VALUE!</v>
          </cell>
          <cell r="BW135" t="e">
            <v>#VALUE!</v>
          </cell>
          <cell r="BX135" t="e">
            <v>#VALUE!</v>
          </cell>
          <cell r="BY135" t="e">
            <v>#VALUE!</v>
          </cell>
          <cell r="BZ135" t="e">
            <v>#VALUE!</v>
          </cell>
          <cell r="CA135" t="e">
            <v>#VALUE!</v>
          </cell>
          <cell r="CB135" t="e">
            <v>#VALUE!</v>
          </cell>
          <cell r="CC135" t="e">
            <v>#VALUE!</v>
          </cell>
          <cell r="CD135" t="e">
            <v>#VALUE!</v>
          </cell>
          <cell r="CE135" t="e">
            <v>#VALUE!</v>
          </cell>
          <cell r="CF135">
            <v>5309</v>
          </cell>
          <cell r="CG135">
            <v>932</v>
          </cell>
          <cell r="CH135">
            <v>0</v>
          </cell>
          <cell r="CI135" t="e">
            <v>#DIV/0!</v>
          </cell>
          <cell r="CJ135" t="e">
            <v>#DIV/0!</v>
          </cell>
          <cell r="CK135" t="e">
            <v>#DIV/0!</v>
          </cell>
          <cell r="CL135" t="e">
            <v>#DIV/0!</v>
          </cell>
          <cell r="CM135" t="e">
            <v>#VALUE!</v>
          </cell>
          <cell r="CN135" t="e">
            <v>#VALUE!</v>
          </cell>
          <cell r="CO135" t="e">
            <v>#VALUE!</v>
          </cell>
          <cell r="CP135" t="e">
            <v>#VALUE!</v>
          </cell>
          <cell r="CQ135" t="str">
            <v>NA</v>
          </cell>
        </row>
        <row r="136">
          <cell r="A136" t="str">
            <v>Florida Power Corporation_2010</v>
          </cell>
          <cell r="G136">
            <v>3116918</v>
          </cell>
          <cell r="H136">
            <v>35139</v>
          </cell>
          <cell r="I136">
            <v>142364</v>
          </cell>
          <cell r="J136">
            <v>48889</v>
          </cell>
          <cell r="K136">
            <v>94709</v>
          </cell>
          <cell r="L136">
            <v>1333</v>
          </cell>
          <cell r="M136">
            <v>301777</v>
          </cell>
          <cell r="N136">
            <v>3741129</v>
          </cell>
          <cell r="O136">
            <v>1640833</v>
          </cell>
          <cell r="P136">
            <v>42615979</v>
          </cell>
          <cell r="Q136">
            <v>20524060</v>
          </cell>
          <cell r="R136">
            <v>5018241</v>
          </cell>
          <cell r="S136">
            <v>14806</v>
          </cell>
          <cell r="T136">
            <v>870799</v>
          </cell>
          <cell r="U136" t="str">
            <v>DEFUNCT</v>
          </cell>
          <cell r="V136">
            <v>0</v>
          </cell>
          <cell r="W136">
            <v>14443195</v>
          </cell>
          <cell r="X136">
            <v>36870191</v>
          </cell>
          <cell r="Y136">
            <v>5022</v>
          </cell>
          <cell r="Z136">
            <v>-1042594</v>
          </cell>
          <cell r="AA136">
            <v>4791010</v>
          </cell>
          <cell r="AB136">
            <v>14155029</v>
          </cell>
          <cell r="AC136">
            <v>1248401</v>
          </cell>
          <cell r="AD136">
            <v>1764</v>
          </cell>
          <cell r="AE136">
            <v>731543</v>
          </cell>
          <cell r="AF136">
            <v>296601</v>
          </cell>
          <cell r="AG136">
            <v>73</v>
          </cell>
          <cell r="AH136">
            <v>0</v>
          </cell>
          <cell r="AI136">
            <v>3570728</v>
          </cell>
          <cell r="AJ136">
            <v>46357817</v>
          </cell>
          <cell r="AK136">
            <v>3285772</v>
          </cell>
          <cell r="AL136">
            <v>0</v>
          </cell>
          <cell r="AM136">
            <v>3690913</v>
          </cell>
          <cell r="AN136">
            <v>38925066</v>
          </cell>
          <cell r="AO136">
            <v>1640814</v>
          </cell>
          <cell r="AP136">
            <v>410839</v>
          </cell>
          <cell r="AQ136">
            <v>116606</v>
          </cell>
          <cell r="AR136">
            <v>836079</v>
          </cell>
          <cell r="AS136">
            <v>98291</v>
          </cell>
          <cell r="AT136">
            <v>1309460</v>
          </cell>
          <cell r="AU136">
            <v>2785111</v>
          </cell>
          <cell r="AV136">
            <v>1252328</v>
          </cell>
          <cell r="AW136">
            <v>300258</v>
          </cell>
          <cell r="AX136">
            <v>4669640</v>
          </cell>
          <cell r="AY136">
            <v>5018241</v>
          </cell>
          <cell r="AZ136">
            <v>20524060</v>
          </cell>
          <cell r="BA136">
            <v>11895890</v>
          </cell>
          <cell r="BB136">
            <v>3219344</v>
          </cell>
          <cell r="BC136">
            <v>38925066</v>
          </cell>
          <cell r="BD136">
            <v>42615979</v>
          </cell>
          <cell r="BE136">
            <v>525676</v>
          </cell>
          <cell r="BF136">
            <v>80057</v>
          </cell>
          <cell r="BG136">
            <v>6519063</v>
          </cell>
          <cell r="BH136">
            <v>179887</v>
          </cell>
          <cell r="BI136">
            <v>13831</v>
          </cell>
          <cell r="BJ136">
            <v>1898551</v>
          </cell>
          <cell r="BK136">
            <v>44560</v>
          </cell>
          <cell r="BL136">
            <v>176875</v>
          </cell>
          <cell r="BM136">
            <v>4017602</v>
          </cell>
          <cell r="BN136">
            <v>912825</v>
          </cell>
          <cell r="BO136">
            <v>169122</v>
          </cell>
          <cell r="BP136">
            <v>12927081</v>
          </cell>
          <cell r="BQ136">
            <v>1451467</v>
          </cell>
          <cell r="BR136">
            <v>2481</v>
          </cell>
          <cell r="BU136">
            <v>888549</v>
          </cell>
          <cell r="BV136">
            <v>264338</v>
          </cell>
          <cell r="BW136">
            <v>96527</v>
          </cell>
          <cell r="BX136">
            <v>104536</v>
          </cell>
          <cell r="BY136">
            <v>144931</v>
          </cell>
          <cell r="BZ136">
            <v>13.569980793273846</v>
          </cell>
          <cell r="CA136">
            <v>10.527400640052994</v>
          </cell>
          <cell r="CB136">
            <v>9.326682703060003</v>
          </cell>
          <cell r="CC136">
            <v>11.996485760615023</v>
          </cell>
          <cell r="CD136">
            <v>11.775491535698382</v>
          </cell>
          <cell r="CE136">
            <v>21.013185695944056</v>
          </cell>
          <cell r="CF136">
            <v>7160</v>
          </cell>
          <cell r="CG136">
            <v>4000</v>
          </cell>
          <cell r="CH136">
            <v>527445</v>
          </cell>
          <cell r="CI136">
            <v>38803700.399999999</v>
          </cell>
          <cell r="CJ136">
            <v>43798227.600000001</v>
          </cell>
          <cell r="CK136">
            <v>1632540</v>
          </cell>
          <cell r="CL136">
            <v>1632562</v>
          </cell>
          <cell r="CM136">
            <v>-2.583681017792272E-3</v>
          </cell>
          <cell r="CN136">
            <v>-6.212533762543937E-3</v>
          </cell>
          <cell r="CO136">
            <v>2.5103638012842211E-3</v>
          </cell>
          <cell r="CP136">
            <v>2.5098395665814621E-3</v>
          </cell>
          <cell r="CQ136">
            <v>10638</v>
          </cell>
        </row>
        <row r="137">
          <cell r="A137" t="str">
            <v>Florida Power Corporation_2009</v>
          </cell>
          <cell r="G137">
            <v>2958287</v>
          </cell>
          <cell r="H137">
            <v>35982</v>
          </cell>
          <cell r="I137">
            <v>131516</v>
          </cell>
          <cell r="J137">
            <v>54833</v>
          </cell>
          <cell r="K137">
            <v>76889</v>
          </cell>
          <cell r="L137">
            <v>1253</v>
          </cell>
          <cell r="M137">
            <v>214752</v>
          </cell>
          <cell r="N137">
            <v>3473513</v>
          </cell>
          <cell r="O137">
            <v>1630195</v>
          </cell>
          <cell r="P137">
            <v>41865641</v>
          </cell>
          <cell r="Q137">
            <v>19399195</v>
          </cell>
          <cell r="R137">
            <v>5057997</v>
          </cell>
          <cell r="S137">
            <v>18606</v>
          </cell>
          <cell r="T137">
            <v>742606</v>
          </cell>
          <cell r="U137" t="str">
            <v>DEFUNCT</v>
          </cell>
          <cell r="V137">
            <v>4944898</v>
          </cell>
          <cell r="W137">
            <v>13159151</v>
          </cell>
          <cell r="X137">
            <v>35724239</v>
          </cell>
          <cell r="Y137">
            <v>4943</v>
          </cell>
          <cell r="Z137">
            <v>-1539966</v>
          </cell>
          <cell r="AA137">
            <v>4634764</v>
          </cell>
          <cell r="AB137">
            <v>13553500</v>
          </cell>
          <cell r="AC137">
            <v>1192515</v>
          </cell>
          <cell r="AD137">
            <v>26360</v>
          </cell>
          <cell r="AE137">
            <v>700982</v>
          </cell>
          <cell r="AF137">
            <v>281203</v>
          </cell>
          <cell r="AG137">
            <v>67</v>
          </cell>
          <cell r="AH137">
            <v>0</v>
          </cell>
          <cell r="AI137">
            <v>2450051</v>
          </cell>
          <cell r="AJ137">
            <v>44470409</v>
          </cell>
          <cell r="AK137">
            <v>3256191</v>
          </cell>
          <cell r="AL137">
            <v>0</v>
          </cell>
          <cell r="AM137">
            <v>4041389</v>
          </cell>
          <cell r="AN137">
            <v>37824252</v>
          </cell>
          <cell r="AO137">
            <v>1630172</v>
          </cell>
          <cell r="AP137">
            <v>419605</v>
          </cell>
          <cell r="AQ137">
            <v>63892</v>
          </cell>
          <cell r="AR137">
            <v>829023</v>
          </cell>
          <cell r="AS137">
            <v>132309</v>
          </cell>
          <cell r="AT137">
            <v>1252099</v>
          </cell>
          <cell r="AU137">
            <v>2662664</v>
          </cell>
          <cell r="AV137">
            <v>1314070</v>
          </cell>
          <cell r="AW137">
            <v>325100</v>
          </cell>
          <cell r="AX137">
            <v>4647834</v>
          </cell>
          <cell r="AY137">
            <v>5057997</v>
          </cell>
          <cell r="AZ137">
            <v>19399195</v>
          </cell>
          <cell r="BA137">
            <v>11883477</v>
          </cell>
          <cell r="BB137">
            <v>3285389</v>
          </cell>
          <cell r="BC137">
            <v>37824252</v>
          </cell>
          <cell r="BD137">
            <v>41865641</v>
          </cell>
          <cell r="BE137">
            <v>1785195</v>
          </cell>
          <cell r="BF137">
            <v>189611</v>
          </cell>
          <cell r="BG137">
            <v>6091087</v>
          </cell>
          <cell r="BH137">
            <v>240826</v>
          </cell>
          <cell r="BI137">
            <v>15317</v>
          </cell>
          <cell r="BJ137">
            <v>1733677</v>
          </cell>
          <cell r="BK137">
            <v>11883</v>
          </cell>
          <cell r="BL137">
            <v>189850</v>
          </cell>
          <cell r="BM137">
            <v>3885360</v>
          </cell>
          <cell r="BN137">
            <v>2240491</v>
          </cell>
          <cell r="BO137">
            <v>250166</v>
          </cell>
          <cell r="BP137">
            <v>12202968</v>
          </cell>
          <cell r="BQ137">
            <v>1441325</v>
          </cell>
          <cell r="BR137">
            <v>2487</v>
          </cell>
          <cell r="BU137">
            <v>810983</v>
          </cell>
          <cell r="BV137">
            <v>295757</v>
          </cell>
          <cell r="BW137">
            <v>105949</v>
          </cell>
          <cell r="BX137">
            <v>128041</v>
          </cell>
          <cell r="BY137">
            <v>132975</v>
          </cell>
          <cell r="BZ137">
            <v>13.725641708328618</v>
          </cell>
          <cell r="CA137">
            <v>11.057958878533615</v>
          </cell>
          <cell r="CB137">
            <v>9.8953274635058435</v>
          </cell>
          <cell r="CC137">
            <v>12.287973335203032</v>
          </cell>
          <cell r="CD137">
            <v>12.081499002965224</v>
          </cell>
          <cell r="CE137">
            <v>20.524875756154067</v>
          </cell>
          <cell r="CF137">
            <v>7160</v>
          </cell>
          <cell r="CG137">
            <v>4000</v>
          </cell>
          <cell r="CH137">
            <v>483497</v>
          </cell>
          <cell r="CI137">
            <v>38854004.399999999</v>
          </cell>
          <cell r="CJ137">
            <v>44201566.200000003</v>
          </cell>
          <cell r="CK137">
            <v>1621055.4</v>
          </cell>
          <cell r="CL137">
            <v>1621078.8</v>
          </cell>
          <cell r="CM137">
            <v>-7.0011347089855569E-3</v>
          </cell>
          <cell r="CN137">
            <v>-1.2718562726071858E-2</v>
          </cell>
          <cell r="CO137">
            <v>5.8403448909836175E-3</v>
          </cell>
          <cell r="CP137">
            <v>5.8398798953955833E-3</v>
          </cell>
          <cell r="CQ137" t="str">
            <v>NA</v>
          </cell>
        </row>
        <row r="138">
          <cell r="A138" t="str">
            <v>Florida Power Corporation_2008</v>
          </cell>
          <cell r="G138">
            <v>3161022</v>
          </cell>
          <cell r="H138">
            <v>37629</v>
          </cell>
          <cell r="I138">
            <v>143360</v>
          </cell>
          <cell r="J138">
            <v>49943</v>
          </cell>
          <cell r="K138">
            <v>71494</v>
          </cell>
          <cell r="L138">
            <v>1775</v>
          </cell>
          <cell r="M138">
            <v>256098</v>
          </cell>
          <cell r="N138">
            <v>3721321</v>
          </cell>
          <cell r="O138">
            <v>1638935</v>
          </cell>
          <cell r="P138">
            <v>45333062</v>
          </cell>
          <cell r="Q138">
            <v>19328406</v>
          </cell>
          <cell r="R138">
            <v>4551454</v>
          </cell>
          <cell r="S138">
            <v>13549</v>
          </cell>
          <cell r="T138">
            <v>921861</v>
          </cell>
          <cell r="U138" t="str">
            <v>DEFUNCT</v>
          </cell>
          <cell r="V138">
            <v>6424713</v>
          </cell>
          <cell r="W138">
            <v>18408505</v>
          </cell>
          <cell r="X138">
            <v>37594800</v>
          </cell>
          <cell r="Y138">
            <v>4923</v>
          </cell>
          <cell r="Z138">
            <v>-1647324</v>
          </cell>
          <cell r="AA138">
            <v>4562795</v>
          </cell>
          <cell r="AB138">
            <v>12556769</v>
          </cell>
          <cell r="AC138">
            <v>1005783</v>
          </cell>
          <cell r="AD138">
            <v>32073</v>
          </cell>
          <cell r="AE138">
            <v>952699</v>
          </cell>
          <cell r="AF138">
            <v>287645</v>
          </cell>
          <cell r="AG138">
            <v>13</v>
          </cell>
          <cell r="AH138">
            <v>0</v>
          </cell>
          <cell r="AI138">
            <v>2339406</v>
          </cell>
          <cell r="AJ138">
            <v>47815998</v>
          </cell>
          <cell r="AK138">
            <v>3302084</v>
          </cell>
          <cell r="AL138">
            <v>0</v>
          </cell>
          <cell r="AM138">
            <v>6777353</v>
          </cell>
          <cell r="AN138">
            <v>38555709</v>
          </cell>
          <cell r="AO138">
            <v>1638911</v>
          </cell>
          <cell r="AP138">
            <v>400174</v>
          </cell>
          <cell r="AQ138">
            <v>48155</v>
          </cell>
          <cell r="AR138">
            <v>1052107</v>
          </cell>
          <cell r="AS138">
            <v>123873</v>
          </cell>
          <cell r="AT138">
            <v>1060905</v>
          </cell>
          <cell r="AU138">
            <v>2273650</v>
          </cell>
          <cell r="AV138">
            <v>1127544</v>
          </cell>
          <cell r="AW138">
            <v>308065</v>
          </cell>
          <cell r="AX138">
            <v>4002713</v>
          </cell>
          <cell r="AY138">
            <v>4551454</v>
          </cell>
          <cell r="AZ138">
            <v>19328406</v>
          </cell>
          <cell r="BA138">
            <v>12138923</v>
          </cell>
          <cell r="BB138">
            <v>3786296</v>
          </cell>
          <cell r="BC138">
            <v>38555709</v>
          </cell>
          <cell r="BD138">
            <v>45333062</v>
          </cell>
          <cell r="BE138">
            <v>161938</v>
          </cell>
          <cell r="BF138">
            <v>88248</v>
          </cell>
          <cell r="BG138">
            <v>4491652</v>
          </cell>
          <cell r="BH138">
            <v>201728</v>
          </cell>
          <cell r="BI138">
            <v>12351</v>
          </cell>
          <cell r="BJ138">
            <v>1508155</v>
          </cell>
          <cell r="BK138">
            <v>33025</v>
          </cell>
          <cell r="BL138">
            <v>203032</v>
          </cell>
          <cell r="BM138">
            <v>3707980</v>
          </cell>
          <cell r="BN138">
            <v>584240</v>
          </cell>
          <cell r="BO138">
            <v>169015</v>
          </cell>
          <cell r="BP138">
            <v>10202714</v>
          </cell>
          <cell r="BQ138">
            <v>1449041</v>
          </cell>
          <cell r="BR138">
            <v>2587</v>
          </cell>
          <cell r="BU138">
            <v>808892</v>
          </cell>
          <cell r="BV138">
            <v>248593</v>
          </cell>
          <cell r="BW138">
            <v>91800</v>
          </cell>
          <cell r="BX138">
            <v>99408</v>
          </cell>
          <cell r="BY138">
            <v>123212</v>
          </cell>
          <cell r="BZ138">
            <v>11.763256628611796</v>
          </cell>
          <cell r="CA138">
            <v>9.2886658890578673</v>
          </cell>
          <cell r="CB138">
            <v>8.1363158083784253</v>
          </cell>
          <cell r="CC138">
            <v>10.38163505176367</v>
          </cell>
          <cell r="CD138">
            <v>10.040032151368907</v>
          </cell>
          <cell r="CE138">
            <v>22.709219954766105</v>
          </cell>
          <cell r="CF138">
            <v>7160</v>
          </cell>
          <cell r="CG138">
            <v>4000</v>
          </cell>
          <cell r="CH138">
            <v>448329</v>
          </cell>
          <cell r="CI138">
            <v>38927774.600000001</v>
          </cell>
          <cell r="CJ138">
            <v>44487228</v>
          </cell>
          <cell r="CK138">
            <v>1604741.4</v>
          </cell>
          <cell r="CL138">
            <v>1604765.2</v>
          </cell>
          <cell r="CM138">
            <v>1.8916334568139792E-3</v>
          </cell>
          <cell r="CN138">
            <v>9.247235792938735E-3</v>
          </cell>
          <cell r="CO138">
            <v>1.1400376262424183E-2</v>
          </cell>
          <cell r="CP138">
            <v>1.1400072903157588E-2</v>
          </cell>
          <cell r="CQ138">
            <v>6484</v>
          </cell>
        </row>
        <row r="139">
          <cell r="A139" t="str">
            <v>Florida Power Corporation_2007</v>
          </cell>
          <cell r="G139">
            <v>2809854</v>
          </cell>
          <cell r="H139">
            <v>36029</v>
          </cell>
          <cell r="I139">
            <v>145199</v>
          </cell>
          <cell r="J139">
            <v>51049</v>
          </cell>
          <cell r="K139">
            <v>72298</v>
          </cell>
          <cell r="L139">
            <v>1964</v>
          </cell>
          <cell r="M139">
            <v>292969</v>
          </cell>
          <cell r="N139">
            <v>3409361</v>
          </cell>
          <cell r="O139">
            <v>1632451</v>
          </cell>
          <cell r="P139">
            <v>45211677</v>
          </cell>
          <cell r="Q139">
            <v>19911884</v>
          </cell>
          <cell r="R139">
            <v>4574059</v>
          </cell>
          <cell r="S139">
            <v>14313</v>
          </cell>
          <cell r="T139">
            <v>885493</v>
          </cell>
          <cell r="U139" t="str">
            <v>DEFUNCT</v>
          </cell>
          <cell r="V139">
            <v>6124417</v>
          </cell>
          <cell r="W139">
            <v>20392543</v>
          </cell>
          <cell r="X139">
            <v>36875753</v>
          </cell>
          <cell r="Y139">
            <v>4884</v>
          </cell>
          <cell r="Z139">
            <v>-1255441</v>
          </cell>
          <cell r="AA139">
            <v>4421852</v>
          </cell>
          <cell r="AB139">
            <v>11249451</v>
          </cell>
          <cell r="AC139">
            <v>746008</v>
          </cell>
          <cell r="AD139">
            <v>30323</v>
          </cell>
          <cell r="AE139">
            <v>919875</v>
          </cell>
          <cell r="AF139">
            <v>278711</v>
          </cell>
          <cell r="AG139">
            <v>41</v>
          </cell>
          <cell r="AH139">
            <v>0</v>
          </cell>
          <cell r="AI139">
            <v>2598933</v>
          </cell>
          <cell r="AJ139">
            <v>47957927</v>
          </cell>
          <cell r="AK139">
            <v>3366714</v>
          </cell>
          <cell r="AL139">
            <v>0</v>
          </cell>
          <cell r="AM139">
            <v>5930039</v>
          </cell>
          <cell r="AN139">
            <v>39281638</v>
          </cell>
          <cell r="AO139">
            <v>1632430</v>
          </cell>
          <cell r="AP139">
            <v>377989</v>
          </cell>
          <cell r="AQ139">
            <v>57607</v>
          </cell>
          <cell r="AR139">
            <v>1013519</v>
          </cell>
          <cell r="AS139">
            <v>119298</v>
          </cell>
          <cell r="AT139">
            <v>788161</v>
          </cell>
          <cell r="AU139">
            <v>2363142</v>
          </cell>
          <cell r="AV139">
            <v>1153051</v>
          </cell>
          <cell r="AW139">
            <v>317415</v>
          </cell>
          <cell r="AX139">
            <v>4138378</v>
          </cell>
          <cell r="AY139">
            <v>4574059</v>
          </cell>
          <cell r="AZ139">
            <v>19911884</v>
          </cell>
          <cell r="BA139">
            <v>12183637</v>
          </cell>
          <cell r="BB139">
            <v>3819403</v>
          </cell>
          <cell r="BC139">
            <v>39281638</v>
          </cell>
          <cell r="BD139">
            <v>45211677</v>
          </cell>
          <cell r="BE139">
            <v>455617</v>
          </cell>
          <cell r="BF139">
            <v>122434</v>
          </cell>
          <cell r="BG139">
            <v>4409094</v>
          </cell>
          <cell r="BH139">
            <v>133194</v>
          </cell>
          <cell r="BI139">
            <v>17244</v>
          </cell>
          <cell r="BJ139">
            <v>1317324</v>
          </cell>
          <cell r="BK139">
            <v>34309</v>
          </cell>
          <cell r="BL139">
            <v>207500</v>
          </cell>
          <cell r="BM139">
            <v>3534698</v>
          </cell>
          <cell r="BN139">
            <v>832450</v>
          </cell>
          <cell r="BO139">
            <v>202506</v>
          </cell>
          <cell r="BP139">
            <v>9774284</v>
          </cell>
          <cell r="BQ139">
            <v>1442854</v>
          </cell>
          <cell r="BR139">
            <v>2668</v>
          </cell>
          <cell r="BU139">
            <v>827621</v>
          </cell>
          <cell r="BV139">
            <v>228114</v>
          </cell>
          <cell r="BW139">
            <v>88975</v>
          </cell>
          <cell r="BX139">
            <v>93644</v>
          </cell>
          <cell r="BY139">
            <v>125311</v>
          </cell>
          <cell r="BZ139">
            <v>11.867998025701636</v>
          </cell>
          <cell r="CA139">
            <v>9.4639310084501034</v>
          </cell>
          <cell r="CB139">
            <v>8.3105919956600545</v>
          </cell>
          <cell r="CC139">
            <v>10.535146217680637</v>
          </cell>
          <cell r="CD139">
            <v>10.116985928214961</v>
          </cell>
          <cell r="CE139">
            <v>22.082055565964495</v>
          </cell>
          <cell r="CF139">
            <v>7160</v>
          </cell>
          <cell r="CG139">
            <v>4000</v>
          </cell>
          <cell r="CH139">
            <v>435596</v>
          </cell>
          <cell r="CI139">
            <v>38807973.200000003</v>
          </cell>
          <cell r="CJ139">
            <v>43876479.200000003</v>
          </cell>
          <cell r="CK139">
            <v>1579058</v>
          </cell>
          <cell r="CL139">
            <v>1579081.4</v>
          </cell>
          <cell r="CM139">
            <v>6.8858178107935597E-3</v>
          </cell>
          <cell r="CN139">
            <v>1.3501809974495016E-2</v>
          </cell>
          <cell r="CO139">
            <v>1.5647754298566907E-2</v>
          </cell>
          <cell r="CP139">
            <v>1.5647408878728841E-2</v>
          </cell>
          <cell r="CQ139">
            <v>12055</v>
          </cell>
        </row>
        <row r="140">
          <cell r="A140" t="str">
            <v>Florida Power Corporation_2006</v>
          </cell>
          <cell r="G140">
            <v>2411102</v>
          </cell>
          <cell r="H140">
            <v>36375</v>
          </cell>
          <cell r="I140">
            <v>129650</v>
          </cell>
          <cell r="J140">
            <v>50356</v>
          </cell>
          <cell r="K140">
            <v>64707</v>
          </cell>
          <cell r="L140">
            <v>2364</v>
          </cell>
          <cell r="M140">
            <v>190261</v>
          </cell>
          <cell r="N140">
            <v>2884815</v>
          </cell>
          <cell r="O140">
            <v>1620396</v>
          </cell>
          <cell r="P140">
            <v>43964779</v>
          </cell>
          <cell r="Q140">
            <v>20020717</v>
          </cell>
          <cell r="R140">
            <v>4480122</v>
          </cell>
          <cell r="S140">
            <v>13114</v>
          </cell>
          <cell r="T140">
            <v>762325</v>
          </cell>
          <cell r="U140" t="str">
            <v>DEFUNCT</v>
          </cell>
          <cell r="V140">
            <v>6382175</v>
          </cell>
          <cell r="W140">
            <v>19785112</v>
          </cell>
          <cell r="X140">
            <v>35918672</v>
          </cell>
          <cell r="Y140">
            <v>4830</v>
          </cell>
          <cell r="Z140">
            <v>-744167</v>
          </cell>
          <cell r="AA140">
            <v>4287023</v>
          </cell>
          <cell r="AB140">
            <v>9871858</v>
          </cell>
          <cell r="AC140">
            <v>620689</v>
          </cell>
          <cell r="AD140">
            <v>32896</v>
          </cell>
          <cell r="AE140">
            <v>791379</v>
          </cell>
          <cell r="AF140">
            <v>274739</v>
          </cell>
          <cell r="AG140">
            <v>22</v>
          </cell>
          <cell r="AH140">
            <v>0</v>
          </cell>
          <cell r="AI140">
            <v>2224042</v>
          </cell>
          <cell r="AJ140">
            <v>46353599</v>
          </cell>
          <cell r="AK140">
            <v>3276070</v>
          </cell>
          <cell r="AL140">
            <v>0</v>
          </cell>
          <cell r="AM140">
            <v>4532942</v>
          </cell>
          <cell r="AN140">
            <v>39431837</v>
          </cell>
          <cell r="AO140">
            <v>1620373</v>
          </cell>
          <cell r="AP140">
            <v>347111</v>
          </cell>
          <cell r="AQ140">
            <v>45457</v>
          </cell>
          <cell r="AR140">
            <v>874912</v>
          </cell>
          <cell r="AS140">
            <v>114047</v>
          </cell>
          <cell r="AT140">
            <v>655912</v>
          </cell>
          <cell r="AU140">
            <v>2360716</v>
          </cell>
          <cell r="AV140">
            <v>1151511</v>
          </cell>
          <cell r="AW140">
            <v>345703</v>
          </cell>
          <cell r="AX140">
            <v>4159030</v>
          </cell>
          <cell r="AY140">
            <v>4480122</v>
          </cell>
          <cell r="AZ140">
            <v>20020717</v>
          </cell>
          <cell r="BA140">
            <v>11975026</v>
          </cell>
          <cell r="BB140">
            <v>4160024</v>
          </cell>
          <cell r="BC140">
            <v>39431837</v>
          </cell>
          <cell r="BD140">
            <v>43964779</v>
          </cell>
          <cell r="BE140">
            <v>79070</v>
          </cell>
          <cell r="BF140">
            <v>40527</v>
          </cell>
          <cell r="BG140">
            <v>4078988</v>
          </cell>
          <cell r="BH140">
            <v>125581</v>
          </cell>
          <cell r="BI140">
            <v>4146</v>
          </cell>
          <cell r="BJ140">
            <v>1202916</v>
          </cell>
          <cell r="BK140">
            <v>109505</v>
          </cell>
          <cell r="BL140">
            <v>299934</v>
          </cell>
          <cell r="BM140">
            <v>3366886</v>
          </cell>
          <cell r="BN140">
            <v>559649</v>
          </cell>
          <cell r="BO140">
            <v>158656</v>
          </cell>
          <cell r="BP140">
            <v>9151036</v>
          </cell>
          <cell r="BQ140">
            <v>1431742</v>
          </cell>
          <cell r="BR140">
            <v>2697</v>
          </cell>
          <cell r="BU140">
            <v>677504</v>
          </cell>
          <cell r="BV140">
            <v>203791</v>
          </cell>
          <cell r="BW140">
            <v>81151</v>
          </cell>
          <cell r="BX140">
            <v>83533</v>
          </cell>
          <cell r="BY140">
            <v>117427</v>
          </cell>
          <cell r="BZ140">
            <v>11.791365913618378</v>
          </cell>
          <cell r="CA140">
            <v>9.6159373683197007</v>
          </cell>
          <cell r="CB140">
            <v>8.310120326228887</v>
          </cell>
          <cell r="CC140">
            <v>10.547390931850321</v>
          </cell>
          <cell r="CD140">
            <v>10.190252520091139</v>
          </cell>
          <cell r="CE140">
            <v>21.48080565663167</v>
          </cell>
          <cell r="CF140">
            <v>7160</v>
          </cell>
          <cell r="CG140">
            <v>4000</v>
          </cell>
          <cell r="CH140">
            <v>392568</v>
          </cell>
          <cell r="CI140">
            <v>38323515</v>
          </cell>
          <cell r="CJ140">
            <v>43041934.600000001</v>
          </cell>
          <cell r="CK140">
            <v>1547724.2</v>
          </cell>
          <cell r="CL140">
            <v>1547747.8</v>
          </cell>
          <cell r="CM140">
            <v>1.3584299288992296E-2</v>
          </cell>
          <cell r="CN140">
            <v>1.3868715179171209E-2</v>
          </cell>
          <cell r="CO140">
            <v>1.8872390367930425E-2</v>
          </cell>
          <cell r="CP140">
            <v>1.8872245017666156E-2</v>
          </cell>
          <cell r="CQ140">
            <v>36979</v>
          </cell>
        </row>
        <row r="141">
          <cell r="A141" t="str">
            <v>Florida Power Corporation_2005</v>
          </cell>
          <cell r="G141">
            <v>2445705</v>
          </cell>
          <cell r="H141">
            <v>32344</v>
          </cell>
          <cell r="I141">
            <v>131358</v>
          </cell>
          <cell r="J141">
            <v>53933</v>
          </cell>
          <cell r="K141">
            <v>63876</v>
          </cell>
          <cell r="L141">
            <v>2364</v>
          </cell>
          <cell r="M141">
            <v>315130</v>
          </cell>
          <cell r="N141">
            <v>3044711</v>
          </cell>
          <cell r="O141">
            <v>1583417</v>
          </cell>
          <cell r="P141">
            <v>44632672</v>
          </cell>
          <cell r="Q141">
            <v>19893534</v>
          </cell>
          <cell r="R141">
            <v>3820885</v>
          </cell>
          <cell r="S141">
            <v>9639</v>
          </cell>
          <cell r="T141">
            <v>714066</v>
          </cell>
          <cell r="U141" t="str">
            <v>DEFUNCT</v>
          </cell>
          <cell r="V141">
            <v>5828926</v>
          </cell>
          <cell r="W141">
            <v>22526235</v>
          </cell>
          <cell r="X141">
            <v>37229462</v>
          </cell>
          <cell r="Y141">
            <v>4757</v>
          </cell>
          <cell r="Z141">
            <v>-487488</v>
          </cell>
          <cell r="AA141">
            <v>4169373</v>
          </cell>
          <cell r="AB141">
            <v>9171519</v>
          </cell>
          <cell r="AC141">
            <v>665406</v>
          </cell>
          <cell r="AD141">
            <v>30903</v>
          </cell>
          <cell r="AE141">
            <v>792444</v>
          </cell>
          <cell r="AF141">
            <v>252585</v>
          </cell>
          <cell r="AG141">
            <v>44</v>
          </cell>
          <cell r="AH141">
            <v>0</v>
          </cell>
          <cell r="AI141">
            <v>2370668</v>
          </cell>
          <cell r="AJ141">
            <v>47139113</v>
          </cell>
          <cell r="AK141">
            <v>3198464</v>
          </cell>
          <cell r="AL141">
            <v>0</v>
          </cell>
          <cell r="AM141">
            <v>5456086</v>
          </cell>
          <cell r="AN141">
            <v>39176586</v>
          </cell>
          <cell r="AO141">
            <v>1583391</v>
          </cell>
          <cell r="AP141">
            <v>389487</v>
          </cell>
          <cell r="AQ141">
            <v>145835</v>
          </cell>
          <cell r="AR141">
            <v>904643</v>
          </cell>
          <cell r="AS141">
            <v>118678</v>
          </cell>
          <cell r="AT141">
            <v>702519</v>
          </cell>
          <cell r="AU141">
            <v>2000607</v>
          </cell>
          <cell r="AV141">
            <v>948550</v>
          </cell>
          <cell r="AW141">
            <v>284365</v>
          </cell>
          <cell r="AX141">
            <v>3475374</v>
          </cell>
          <cell r="AY141">
            <v>3820885</v>
          </cell>
          <cell r="AZ141">
            <v>19893534</v>
          </cell>
          <cell r="BA141">
            <v>11944716</v>
          </cell>
          <cell r="BB141">
            <v>4139872</v>
          </cell>
          <cell r="BC141">
            <v>39176586</v>
          </cell>
          <cell r="BD141">
            <v>44632672</v>
          </cell>
          <cell r="BE141">
            <v>331693</v>
          </cell>
          <cell r="BF141">
            <v>40250</v>
          </cell>
          <cell r="BG141">
            <v>4040328</v>
          </cell>
          <cell r="BH141">
            <v>36462</v>
          </cell>
          <cell r="BI141">
            <v>12500</v>
          </cell>
          <cell r="BJ141">
            <v>1083335</v>
          </cell>
          <cell r="BK141">
            <v>76286</v>
          </cell>
          <cell r="BL141">
            <v>195549</v>
          </cell>
          <cell r="BM141">
            <v>3184980</v>
          </cell>
          <cell r="BN141">
            <v>583033</v>
          </cell>
          <cell r="BO141">
            <v>149597</v>
          </cell>
          <cell r="BP141">
            <v>8760246</v>
          </cell>
          <cell r="BQ141">
            <v>1397013</v>
          </cell>
          <cell r="BR141">
            <v>2703</v>
          </cell>
          <cell r="BU141">
            <v>841848</v>
          </cell>
          <cell r="BV141">
            <v>242842</v>
          </cell>
          <cell r="BW141">
            <v>87775</v>
          </cell>
          <cell r="BX141">
            <v>112199</v>
          </cell>
          <cell r="BY141">
            <v>120173</v>
          </cell>
          <cell r="BZ141">
            <v>10.056569134473543</v>
          </cell>
          <cell r="CA141">
            <v>7.941168295671492</v>
          </cell>
          <cell r="CB141">
            <v>6.8689321795456477</v>
          </cell>
          <cell r="CC141">
            <v>8.8710486411449949</v>
          </cell>
          <cell r="CD141">
            <v>8.5607355078360534</v>
          </cell>
          <cell r="CE141">
            <v>21.124736154058546</v>
          </cell>
          <cell r="CF141">
            <v>7160</v>
          </cell>
          <cell r="CG141">
            <v>3700</v>
          </cell>
          <cell r="CH141">
            <v>535322</v>
          </cell>
          <cell r="CI141">
            <v>37489728.799999997</v>
          </cell>
          <cell r="CJ141">
            <v>42245439.399999999</v>
          </cell>
          <cell r="CK141">
            <v>1512637.2</v>
          </cell>
          <cell r="CL141">
            <v>1512660.2</v>
          </cell>
          <cell r="CM141">
            <v>2.1272640660010778E-2</v>
          </cell>
          <cell r="CN141">
            <v>2.2249757596629616E-2</v>
          </cell>
          <cell r="CO141">
            <v>1.8468946871764036E-2</v>
          </cell>
          <cell r="CP141">
            <v>1.8469472196394054E-2</v>
          </cell>
          <cell r="CQ141">
            <v>34790</v>
          </cell>
        </row>
        <row r="142">
          <cell r="A142" t="str">
            <v>Florida Power Corporation_2004</v>
          </cell>
          <cell r="G142">
            <v>1919692</v>
          </cell>
          <cell r="H142">
            <v>26716</v>
          </cell>
          <cell r="I142">
            <v>84944</v>
          </cell>
          <cell r="J142">
            <v>49448</v>
          </cell>
          <cell r="K142">
            <v>64123</v>
          </cell>
          <cell r="L142">
            <v>2239</v>
          </cell>
          <cell r="M142">
            <v>188919</v>
          </cell>
          <cell r="N142">
            <v>2336081</v>
          </cell>
          <cell r="O142">
            <v>1548627</v>
          </cell>
          <cell r="P142">
            <v>43293950</v>
          </cell>
          <cell r="Q142">
            <v>19347267</v>
          </cell>
          <cell r="R142">
            <v>3392438</v>
          </cell>
          <cell r="S142">
            <v>4978</v>
          </cell>
          <cell r="T142">
            <v>568665</v>
          </cell>
          <cell r="U142" t="str">
            <v>DEFUNCT</v>
          </cell>
          <cell r="V142">
            <v>6703023</v>
          </cell>
          <cell r="W142">
            <v>22149822</v>
          </cell>
          <cell r="X142">
            <v>36622299</v>
          </cell>
          <cell r="Y142">
            <v>4431</v>
          </cell>
          <cell r="Z142">
            <v>-488149</v>
          </cell>
          <cell r="AA142">
            <v>4095202</v>
          </cell>
          <cell r="AB142">
            <v>8812528</v>
          </cell>
          <cell r="AC142">
            <v>452396</v>
          </cell>
          <cell r="AD142">
            <v>33970</v>
          </cell>
          <cell r="AE142">
            <v>658063</v>
          </cell>
          <cell r="AF142">
            <v>189690</v>
          </cell>
          <cell r="AG142">
            <v>23</v>
          </cell>
          <cell r="AH142">
            <v>3</v>
          </cell>
          <cell r="AI142">
            <v>2654604</v>
          </cell>
          <cell r="AJ142">
            <v>46067380</v>
          </cell>
          <cell r="AK142">
            <v>3043673</v>
          </cell>
          <cell r="AL142">
            <v>0</v>
          </cell>
          <cell r="AM142">
            <v>5100847</v>
          </cell>
          <cell r="AN142">
            <v>38193103</v>
          </cell>
          <cell r="AO142">
            <v>1548602</v>
          </cell>
          <cell r="AP142">
            <v>382341</v>
          </cell>
          <cell r="AQ142">
            <v>34350</v>
          </cell>
          <cell r="AR142">
            <v>750075</v>
          </cell>
          <cell r="AS142">
            <v>108012</v>
          </cell>
          <cell r="AT142">
            <v>487850</v>
          </cell>
          <cell r="AU142">
            <v>1806252</v>
          </cell>
          <cell r="AV142">
            <v>853366</v>
          </cell>
          <cell r="AW142">
            <v>253959</v>
          </cell>
          <cell r="AX142">
            <v>3124103</v>
          </cell>
          <cell r="AY142">
            <v>3392438</v>
          </cell>
          <cell r="AZ142">
            <v>19347267</v>
          </cell>
          <cell r="BA142">
            <v>11733536</v>
          </cell>
          <cell r="BB142">
            <v>4068627</v>
          </cell>
          <cell r="BC142">
            <v>38193103</v>
          </cell>
          <cell r="BD142">
            <v>43293950</v>
          </cell>
          <cell r="BE142">
            <v>61088</v>
          </cell>
          <cell r="BF142">
            <v>59164</v>
          </cell>
          <cell r="BG142">
            <v>3821062</v>
          </cell>
          <cell r="BH142">
            <v>54012</v>
          </cell>
          <cell r="BI142">
            <v>6483</v>
          </cell>
          <cell r="BJ142">
            <v>1059281</v>
          </cell>
          <cell r="BK142">
            <v>61894</v>
          </cell>
          <cell r="BL142">
            <v>230127</v>
          </cell>
          <cell r="BM142">
            <v>3058301</v>
          </cell>
          <cell r="BN142">
            <v>386857</v>
          </cell>
          <cell r="BO142">
            <v>152219</v>
          </cell>
          <cell r="BP142">
            <v>8391178</v>
          </cell>
          <cell r="BQ142">
            <v>1364676</v>
          </cell>
          <cell r="BR142">
            <v>2733</v>
          </cell>
          <cell r="BU142">
            <v>622964</v>
          </cell>
          <cell r="BV142">
            <v>206575</v>
          </cell>
          <cell r="BW142">
            <v>74042</v>
          </cell>
          <cell r="BX142">
            <v>92012</v>
          </cell>
          <cell r="BY142">
            <v>115810</v>
          </cell>
          <cell r="BZ142">
            <v>9.3359542719909747</v>
          </cell>
          <cell r="CA142">
            <v>7.2728800593444296</v>
          </cell>
          <cell r="CB142">
            <v>6.2418845472932265</v>
          </cell>
          <cell r="CC142">
            <v>8.1797569576894542</v>
          </cell>
          <cell r="CD142">
            <v>7.8358246360057233</v>
          </cell>
          <cell r="CE142">
            <v>20.16719686549909</v>
          </cell>
          <cell r="CF142">
            <v>7160</v>
          </cell>
          <cell r="CG142" t="str">
            <v>NA</v>
          </cell>
          <cell r="CH142">
            <v>416691</v>
          </cell>
          <cell r="CI142">
            <v>36620804.399999999</v>
          </cell>
          <cell r="CJ142">
            <v>41327117.799999997</v>
          </cell>
          <cell r="CK142">
            <v>1476015.2</v>
          </cell>
          <cell r="CL142">
            <v>1476036.6</v>
          </cell>
          <cell r="CM142">
            <v>1.8594662809142015E-2</v>
          </cell>
          <cell r="CN142">
            <v>1.5744128054294704E-2</v>
          </cell>
          <cell r="CO142">
            <v>2.034002699018278E-2</v>
          </cell>
          <cell r="CP142">
            <v>2.0340698166458671E-2</v>
          </cell>
          <cell r="CQ142">
            <v>38111</v>
          </cell>
        </row>
        <row r="143">
          <cell r="A143" t="str">
            <v>Florida Power Corporation_2003</v>
          </cell>
          <cell r="G143">
            <v>1811262</v>
          </cell>
          <cell r="H143">
            <v>27659</v>
          </cell>
          <cell r="I143">
            <v>92964</v>
          </cell>
          <cell r="J143">
            <v>47570</v>
          </cell>
          <cell r="K143">
            <v>65427</v>
          </cell>
          <cell r="L143">
            <v>4506</v>
          </cell>
          <cell r="M143">
            <v>192607</v>
          </cell>
          <cell r="N143">
            <v>2241995</v>
          </cell>
          <cell r="O143">
            <v>1510516</v>
          </cell>
          <cell r="P143">
            <v>42279318</v>
          </cell>
          <cell r="Q143">
            <v>19428943</v>
          </cell>
          <cell r="R143">
            <v>3059143</v>
          </cell>
          <cell r="S143">
            <v>4812</v>
          </cell>
          <cell r="T143">
            <v>551700</v>
          </cell>
          <cell r="U143" t="str">
            <v>DEFUNCT</v>
          </cell>
          <cell r="V143">
            <v>6038641</v>
          </cell>
          <cell r="W143">
            <v>22979312</v>
          </cell>
          <cell r="X143">
            <v>35493465</v>
          </cell>
          <cell r="Y143">
            <v>4427</v>
          </cell>
          <cell r="Z143">
            <v>-542401</v>
          </cell>
          <cell r="AA143">
            <v>3940368</v>
          </cell>
          <cell r="AB143">
            <v>8483338</v>
          </cell>
          <cell r="AC143">
            <v>358415</v>
          </cell>
          <cell r="AD143">
            <v>31100</v>
          </cell>
          <cell r="AE143">
            <v>670921</v>
          </cell>
          <cell r="AF143">
            <v>185192</v>
          </cell>
          <cell r="AG143">
            <v>0</v>
          </cell>
          <cell r="AH143">
            <v>0</v>
          </cell>
          <cell r="AI143">
            <v>2476411</v>
          </cell>
          <cell r="AJ143">
            <v>44874294</v>
          </cell>
          <cell r="AK143">
            <v>2974233</v>
          </cell>
          <cell r="AL143">
            <v>0</v>
          </cell>
          <cell r="AM143">
            <v>4322616</v>
          </cell>
          <cell r="AN143">
            <v>37956702</v>
          </cell>
          <cell r="AO143">
            <v>1510494</v>
          </cell>
          <cell r="AP143">
            <v>351273</v>
          </cell>
          <cell r="AQ143">
            <v>56559</v>
          </cell>
          <cell r="AR143">
            <v>752130</v>
          </cell>
          <cell r="AS143">
            <v>107640</v>
          </cell>
          <cell r="AT143">
            <v>394903</v>
          </cell>
          <cell r="AU143">
            <v>1691228</v>
          </cell>
          <cell r="AV143">
            <v>740413</v>
          </cell>
          <cell r="AW143">
            <v>218649</v>
          </cell>
          <cell r="AX143">
            <v>2830809</v>
          </cell>
          <cell r="AY143">
            <v>3059143</v>
          </cell>
          <cell r="AZ143">
            <v>19428943</v>
          </cell>
          <cell r="BA143">
            <v>11552967</v>
          </cell>
          <cell r="BB143">
            <v>4000559</v>
          </cell>
          <cell r="BC143">
            <v>37956702</v>
          </cell>
          <cell r="BD143">
            <v>42279318</v>
          </cell>
          <cell r="BE143">
            <v>424050</v>
          </cell>
          <cell r="BF143">
            <v>35132</v>
          </cell>
          <cell r="BG143">
            <v>3819138</v>
          </cell>
          <cell r="BH143">
            <v>37898</v>
          </cell>
          <cell r="BI143">
            <v>2970</v>
          </cell>
          <cell r="BJ143">
            <v>1011428</v>
          </cell>
          <cell r="BK143">
            <v>24889</v>
          </cell>
          <cell r="BL143">
            <v>186532</v>
          </cell>
          <cell r="BM143">
            <v>2889968</v>
          </cell>
          <cell r="BN143">
            <v>759710</v>
          </cell>
          <cell r="BO143">
            <v>88365</v>
          </cell>
          <cell r="BP143">
            <v>8153457</v>
          </cell>
          <cell r="BQ143">
            <v>1331914</v>
          </cell>
          <cell r="BR143">
            <v>2643</v>
          </cell>
          <cell r="BU143">
            <v>629859</v>
          </cell>
          <cell r="BV143">
            <v>199126</v>
          </cell>
          <cell r="BW143">
            <v>76540</v>
          </cell>
          <cell r="BX143">
            <v>81209</v>
          </cell>
          <cell r="BY143">
            <v>117503</v>
          </cell>
          <cell r="BZ143">
            <v>8.704683522927624</v>
          </cell>
          <cell r="CA143">
            <v>6.4088558376389368</v>
          </cell>
          <cell r="CB143">
            <v>5.4654612017970488</v>
          </cell>
          <cell r="CC143">
            <v>7.4579951651226182</v>
          </cell>
          <cell r="CD143">
            <v>7.2355542726587974</v>
          </cell>
          <cell r="CE143">
            <v>21.617274838083738</v>
          </cell>
          <cell r="CF143">
            <v>7160</v>
          </cell>
          <cell r="CG143" t="str">
            <v>NA</v>
          </cell>
          <cell r="CH143">
            <v>407832</v>
          </cell>
          <cell r="CI143">
            <v>35670389.600000001</v>
          </cell>
          <cell r="CJ143">
            <v>40327781.200000003</v>
          </cell>
          <cell r="CK143">
            <v>1441610.6</v>
          </cell>
          <cell r="CL143">
            <v>1441630.6</v>
          </cell>
          <cell r="CM143">
            <v>2.5656100591698427E-2</v>
          </cell>
          <cell r="CN143">
            <v>1.9980897189399549E-2</v>
          </cell>
          <cell r="CO143">
            <v>1.8740502418880034E-2</v>
          </cell>
          <cell r="CP143">
            <v>1.8740805770861124E-2</v>
          </cell>
          <cell r="CQ143">
            <v>34733</v>
          </cell>
        </row>
        <row r="144">
          <cell r="A144" t="str">
            <v>Florida Power Corporation_2002</v>
          </cell>
          <cell r="G144">
            <v>1572181</v>
          </cell>
          <cell r="H144">
            <v>31499</v>
          </cell>
          <cell r="I144">
            <v>81952</v>
          </cell>
          <cell r="J144">
            <v>51393</v>
          </cell>
          <cell r="K144">
            <v>67776</v>
          </cell>
          <cell r="L144">
            <v>5283</v>
          </cell>
          <cell r="M144">
            <v>152986</v>
          </cell>
          <cell r="N144">
            <v>1963069</v>
          </cell>
          <cell r="O144">
            <v>1475783</v>
          </cell>
          <cell r="P144">
            <v>41038954</v>
          </cell>
          <cell r="Q144">
            <v>18753816</v>
          </cell>
          <cell r="R144">
            <v>2954607</v>
          </cell>
          <cell r="S144">
            <v>3345</v>
          </cell>
          <cell r="T144">
            <v>507884</v>
          </cell>
          <cell r="U144" t="str">
            <v>DEFUNCT</v>
          </cell>
          <cell r="V144">
            <v>6700266</v>
          </cell>
          <cell r="W144">
            <v>21192393</v>
          </cell>
          <cell r="X144">
            <v>34481078</v>
          </cell>
          <cell r="Y144">
            <v>4407</v>
          </cell>
          <cell r="Z144">
            <v>-547360</v>
          </cell>
          <cell r="AA144">
            <v>4004875</v>
          </cell>
          <cell r="AB144">
            <v>7908942</v>
          </cell>
          <cell r="AC144">
            <v>266085</v>
          </cell>
          <cell r="AD144">
            <v>31990</v>
          </cell>
          <cell r="AE144">
            <v>575939</v>
          </cell>
          <cell r="AF144">
            <v>177166</v>
          </cell>
          <cell r="AG144">
            <v>0</v>
          </cell>
          <cell r="AH144">
            <v>1178</v>
          </cell>
          <cell r="AI144">
            <v>2417835</v>
          </cell>
          <cell r="AJ144">
            <v>43573215</v>
          </cell>
          <cell r="AK144">
            <v>2850386</v>
          </cell>
          <cell r="AL144">
            <v>0</v>
          </cell>
          <cell r="AM144">
            <v>4179607</v>
          </cell>
          <cell r="AN144">
            <v>36859347</v>
          </cell>
          <cell r="AO144">
            <v>1475761</v>
          </cell>
          <cell r="AP144">
            <v>299576</v>
          </cell>
          <cell r="AQ144">
            <v>23588</v>
          </cell>
          <cell r="AR144">
            <v>650612</v>
          </cell>
          <cell r="AS144">
            <v>106902</v>
          </cell>
          <cell r="AT144">
            <v>302250</v>
          </cell>
          <cell r="AU144">
            <v>1627050</v>
          </cell>
          <cell r="AV144">
            <v>720003</v>
          </cell>
          <cell r="AW144">
            <v>206725</v>
          </cell>
          <cell r="AX144">
            <v>2724244</v>
          </cell>
          <cell r="AY144">
            <v>2954607</v>
          </cell>
          <cell r="AZ144">
            <v>18753816</v>
          </cell>
          <cell r="BA144">
            <v>11420084</v>
          </cell>
          <cell r="BB144">
            <v>3835061</v>
          </cell>
          <cell r="BC144">
            <v>36859347</v>
          </cell>
          <cell r="BD144">
            <v>41038954</v>
          </cell>
          <cell r="BE144">
            <v>129834</v>
          </cell>
          <cell r="BF144">
            <v>60441</v>
          </cell>
          <cell r="BG144">
            <v>3430220</v>
          </cell>
          <cell r="BH144">
            <v>63768</v>
          </cell>
          <cell r="BI144">
            <v>5614</v>
          </cell>
          <cell r="BJ144">
            <v>976423</v>
          </cell>
          <cell r="BK144">
            <v>14421</v>
          </cell>
          <cell r="BL144">
            <v>190752</v>
          </cell>
          <cell r="BM144">
            <v>2728239</v>
          </cell>
          <cell r="BN144">
            <v>418566</v>
          </cell>
          <cell r="BO144">
            <v>93203</v>
          </cell>
          <cell r="BP144">
            <v>7480270</v>
          </cell>
          <cell r="BQ144">
            <v>1301515</v>
          </cell>
          <cell r="BR144">
            <v>2535</v>
          </cell>
          <cell r="BU144">
            <v>581171</v>
          </cell>
          <cell r="BV144">
            <v>190283</v>
          </cell>
          <cell r="BW144">
            <v>74912</v>
          </cell>
          <cell r="BX144">
            <v>74673</v>
          </cell>
          <cell r="BY144">
            <v>124452</v>
          </cell>
          <cell r="BZ144">
            <v>8.675834294204444</v>
          </cell>
          <cell r="CA144">
            <v>6.3047084417242463</v>
          </cell>
          <cell r="CB144">
            <v>5.3903966586189895</v>
          </cell>
          <cell r="CC144">
            <v>7.3909176958560874</v>
          </cell>
          <cell r="CD144">
            <v>7.199518291816112</v>
          </cell>
          <cell r="CE144">
            <v>19.512864147414529</v>
          </cell>
          <cell r="CF144">
            <v>7160</v>
          </cell>
          <cell r="CG144">
            <v>4000</v>
          </cell>
          <cell r="CH144">
            <v>323164</v>
          </cell>
          <cell r="CI144">
            <v>34756371.600000001</v>
          </cell>
          <cell r="CJ144">
            <v>39322133</v>
          </cell>
          <cell r="CK144">
            <v>1407679</v>
          </cell>
          <cell r="CL144">
            <v>1407698</v>
          </cell>
          <cell r="CM144">
            <v>1.9987988269360324E-2</v>
          </cell>
          <cell r="CN144">
            <v>1.9556951041518111E-2</v>
          </cell>
          <cell r="CO144">
            <v>1.9361140050918157E-2</v>
          </cell>
          <cell r="CP144">
            <v>1.9361594456732911E-2</v>
          </cell>
          <cell r="CQ144">
            <v>30825</v>
          </cell>
        </row>
        <row r="145">
          <cell r="A145" t="str">
            <v>Florida Power Corporation_2001</v>
          </cell>
          <cell r="G145">
            <v>1547707</v>
          </cell>
          <cell r="H145">
            <v>32594</v>
          </cell>
          <cell r="I145">
            <v>72686</v>
          </cell>
          <cell r="J145">
            <v>71153</v>
          </cell>
          <cell r="K145">
            <v>62174</v>
          </cell>
          <cell r="L145">
            <v>10944</v>
          </cell>
          <cell r="M145">
            <v>41919</v>
          </cell>
          <cell r="N145">
            <v>1839177</v>
          </cell>
          <cell r="O145">
            <v>1444958</v>
          </cell>
          <cell r="P145">
            <v>39982303</v>
          </cell>
          <cell r="Q145">
            <v>17603735</v>
          </cell>
          <cell r="R145">
            <v>3084389</v>
          </cell>
          <cell r="S145">
            <v>3438</v>
          </cell>
          <cell r="T145">
            <v>526044</v>
          </cell>
          <cell r="U145" t="str">
            <v>DEFUNCT</v>
          </cell>
          <cell r="V145">
            <v>5978766</v>
          </cell>
          <cell r="W145">
            <v>20818892</v>
          </cell>
          <cell r="X145">
            <v>32639455</v>
          </cell>
          <cell r="Y145">
            <v>4378</v>
          </cell>
          <cell r="Z145">
            <v>-353433</v>
          </cell>
          <cell r="AA145">
            <v>3837901</v>
          </cell>
          <cell r="AB145">
            <v>7450241</v>
          </cell>
          <cell r="AC145">
            <v>267557</v>
          </cell>
          <cell r="AD145">
            <v>29068</v>
          </cell>
          <cell r="AE145">
            <v>529364</v>
          </cell>
          <cell r="AF145">
            <v>138740</v>
          </cell>
          <cell r="AG145">
            <v>0</v>
          </cell>
          <cell r="AH145">
            <v>7016</v>
          </cell>
          <cell r="AI145">
            <v>1689727</v>
          </cell>
          <cell r="AJ145">
            <v>41812569</v>
          </cell>
          <cell r="AK145">
            <v>2726179</v>
          </cell>
          <cell r="AL145">
            <v>0</v>
          </cell>
          <cell r="AM145">
            <v>4719397</v>
          </cell>
          <cell r="AN145">
            <v>35262906</v>
          </cell>
          <cell r="AO145">
            <v>1444938</v>
          </cell>
          <cell r="AP145">
            <v>319107</v>
          </cell>
          <cell r="AQ145">
            <v>-50120</v>
          </cell>
          <cell r="AR145">
            <v>602972</v>
          </cell>
          <cell r="AS145">
            <v>117666</v>
          </cell>
          <cell r="AT145">
            <v>301026</v>
          </cell>
          <cell r="AU145">
            <v>1643251</v>
          </cell>
          <cell r="AV145">
            <v>753875</v>
          </cell>
          <cell r="AW145">
            <v>223110</v>
          </cell>
          <cell r="AX145">
            <v>2795612</v>
          </cell>
          <cell r="AY145">
            <v>3084389</v>
          </cell>
          <cell r="AZ145">
            <v>17603735</v>
          </cell>
          <cell r="BA145">
            <v>11060652</v>
          </cell>
          <cell r="BB145">
            <v>3872340</v>
          </cell>
          <cell r="BC145">
            <v>35262906</v>
          </cell>
          <cell r="BD145">
            <v>39982303</v>
          </cell>
          <cell r="BE145">
            <v>20936</v>
          </cell>
          <cell r="BF145">
            <v>8259</v>
          </cell>
          <cell r="BG145">
            <v>3360827</v>
          </cell>
          <cell r="BH145">
            <v>16425</v>
          </cell>
          <cell r="BI145">
            <v>2708</v>
          </cell>
          <cell r="BJ145">
            <v>918269</v>
          </cell>
          <cell r="BK145">
            <v>13713</v>
          </cell>
          <cell r="BL145">
            <v>142210</v>
          </cell>
          <cell r="BM145">
            <v>2551554</v>
          </cell>
          <cell r="BN145">
            <v>185541</v>
          </cell>
          <cell r="BO145">
            <v>31877</v>
          </cell>
          <cell r="BP145">
            <v>7154554</v>
          </cell>
          <cell r="BQ145">
            <v>1274672</v>
          </cell>
          <cell r="BR145">
            <v>2551</v>
          </cell>
          <cell r="BU145">
            <v>487144</v>
          </cell>
          <cell r="BV145">
            <v>195674</v>
          </cell>
          <cell r="BW145">
            <v>88598</v>
          </cell>
          <cell r="BX145">
            <v>73608</v>
          </cell>
          <cell r="BY145">
            <v>144271</v>
          </cell>
          <cell r="BZ145">
            <v>9.334672443092332</v>
          </cell>
          <cell r="CA145">
            <v>6.815827855356086</v>
          </cell>
          <cell r="CB145">
            <v>5.7616325012782967</v>
          </cell>
          <cell r="CC145">
            <v>7.9279115566935978</v>
          </cell>
          <cell r="CD145">
            <v>7.7143855370212169</v>
          </cell>
          <cell r="CE145">
            <v>17.994632810582583</v>
          </cell>
          <cell r="CF145">
            <v>7160</v>
          </cell>
          <cell r="CG145">
            <v>4000</v>
          </cell>
          <cell r="CH145">
            <v>268987</v>
          </cell>
          <cell r="CI145">
            <v>33554555.799999997</v>
          </cell>
          <cell r="CJ145">
            <v>37772316.799999997</v>
          </cell>
          <cell r="CK145">
            <v>1375425</v>
          </cell>
          <cell r="CL145">
            <v>1375443</v>
          </cell>
          <cell r="CM145">
            <v>2.7097877284679939E-2</v>
          </cell>
          <cell r="CN145">
            <v>3.7316135807618833E-2</v>
          </cell>
          <cell r="CO145">
            <v>1.9103561017257409E-2</v>
          </cell>
          <cell r="CP145">
            <v>1.910374621888411E-2</v>
          </cell>
          <cell r="CQ145">
            <v>44659</v>
          </cell>
        </row>
        <row r="146">
          <cell r="A146" t="str">
            <v>Florida Power Corporation_2000</v>
          </cell>
          <cell r="G146">
            <v>1522040</v>
          </cell>
          <cell r="H146">
            <v>30065</v>
          </cell>
          <cell r="I146">
            <v>77243</v>
          </cell>
          <cell r="J146">
            <v>55050</v>
          </cell>
          <cell r="K146">
            <v>68014</v>
          </cell>
          <cell r="L146">
            <v>12905</v>
          </cell>
          <cell r="M146">
            <v>126318</v>
          </cell>
          <cell r="N146">
            <v>1891636</v>
          </cell>
          <cell r="O146">
            <v>1400299</v>
          </cell>
          <cell r="P146">
            <v>40041064</v>
          </cell>
          <cell r="Q146">
            <v>17115692</v>
          </cell>
          <cell r="R146">
            <v>2779591</v>
          </cell>
          <cell r="S146">
            <v>4300</v>
          </cell>
          <cell r="T146">
            <v>504033</v>
          </cell>
          <cell r="U146" t="str">
            <v>DEFUNCT</v>
          </cell>
          <cell r="V146">
            <v>6606870</v>
          </cell>
          <cell r="W146">
            <v>20628708</v>
          </cell>
          <cell r="X146">
            <v>33340113</v>
          </cell>
          <cell r="Y146">
            <v>4371</v>
          </cell>
          <cell r="Z146">
            <v>-294530</v>
          </cell>
          <cell r="AA146">
            <v>3549149</v>
          </cell>
          <cell r="AB146">
            <v>7128752</v>
          </cell>
          <cell r="AC146">
            <v>267780</v>
          </cell>
          <cell r="AD146">
            <v>31579</v>
          </cell>
          <cell r="AE146">
            <v>499113</v>
          </cell>
          <cell r="AF146">
            <v>165383</v>
          </cell>
          <cell r="AG146">
            <v>0</v>
          </cell>
          <cell r="AH146">
            <v>5398</v>
          </cell>
          <cell r="AI146">
            <v>2551961</v>
          </cell>
          <cell r="AJ146">
            <v>42718934</v>
          </cell>
          <cell r="AK146">
            <v>2654149</v>
          </cell>
          <cell r="AL146">
            <v>0</v>
          </cell>
          <cell r="AM146">
            <v>5209100</v>
          </cell>
          <cell r="AN146">
            <v>34831964</v>
          </cell>
          <cell r="AO146">
            <v>1400281</v>
          </cell>
          <cell r="AP146">
            <v>336808</v>
          </cell>
          <cell r="AQ146">
            <v>-47567</v>
          </cell>
          <cell r="AR146">
            <v>588975</v>
          </cell>
          <cell r="AS146">
            <v>128320</v>
          </cell>
          <cell r="AT146">
            <v>300713</v>
          </cell>
          <cell r="AU146">
            <v>1475563</v>
          </cell>
          <cell r="AV146">
            <v>661605</v>
          </cell>
          <cell r="AW146">
            <v>212489</v>
          </cell>
          <cell r="AX146">
            <v>2502163</v>
          </cell>
          <cell r="AY146">
            <v>2779591</v>
          </cell>
          <cell r="AZ146">
            <v>17115692</v>
          </cell>
          <cell r="BA146">
            <v>10813408</v>
          </cell>
          <cell r="BB146">
            <v>4248715</v>
          </cell>
          <cell r="BC146">
            <v>34831964</v>
          </cell>
          <cell r="BD146">
            <v>40041064</v>
          </cell>
          <cell r="BE146">
            <v>136381</v>
          </cell>
          <cell r="BF146">
            <v>30805</v>
          </cell>
          <cell r="BG146">
            <v>3348150</v>
          </cell>
          <cell r="BH146">
            <v>24214</v>
          </cell>
          <cell r="BI146">
            <v>9895</v>
          </cell>
          <cell r="BJ146">
            <v>904572</v>
          </cell>
          <cell r="BK146">
            <v>29234</v>
          </cell>
          <cell r="BL146">
            <v>135879</v>
          </cell>
          <cell r="BM146">
            <v>2423030</v>
          </cell>
          <cell r="BN146">
            <v>308551</v>
          </cell>
          <cell r="BO146">
            <v>87493</v>
          </cell>
          <cell r="BP146">
            <v>7000890</v>
          </cell>
          <cell r="BQ146">
            <v>1234285</v>
          </cell>
          <cell r="BR146">
            <v>2535</v>
          </cell>
          <cell r="BU146">
            <v>589131</v>
          </cell>
          <cell r="BV146">
            <v>219535</v>
          </cell>
          <cell r="BW146">
            <v>96741</v>
          </cell>
          <cell r="BX146">
            <v>89862</v>
          </cell>
          <cell r="BY146">
            <v>135969</v>
          </cell>
          <cell r="BZ146">
            <v>8.6211121349928472</v>
          </cell>
          <cell r="CA146">
            <v>6.1183763712605685</v>
          </cell>
          <cell r="CB146">
            <v>5.0012533201214957</v>
          </cell>
          <cell r="CC146">
            <v>7.1835254538044424</v>
          </cell>
          <cell r="CD146">
            <v>6.9418509957677452</v>
          </cell>
          <cell r="CE146">
            <v>60.971782359347117</v>
          </cell>
          <cell r="CF146">
            <v>7160</v>
          </cell>
          <cell r="CG146">
            <v>4300</v>
          </cell>
          <cell r="CH146">
            <v>289241</v>
          </cell>
          <cell r="CI146">
            <v>32658933.600000001</v>
          </cell>
          <cell r="CJ146">
            <v>36474361.799999997</v>
          </cell>
          <cell r="CK146">
            <v>1344848.8</v>
          </cell>
          <cell r="CL146">
            <v>1344866.4</v>
          </cell>
          <cell r="CM146">
            <v>2.5010559348884298E-2</v>
          </cell>
          <cell r="CN146">
            <v>3.636213267019861E-2</v>
          </cell>
          <cell r="CO146">
            <v>1.6217582006459397E-2</v>
          </cell>
          <cell r="CP146">
            <v>1.6217363174849897E-2</v>
          </cell>
          <cell r="CQ146" t="str">
            <v>NA</v>
          </cell>
        </row>
        <row r="147">
          <cell r="A147" t="str">
            <v>Georgia Power Company_2010</v>
          </cell>
          <cell r="G147">
            <v>4756005</v>
          </cell>
          <cell r="H147">
            <v>117615</v>
          </cell>
          <cell r="I147">
            <v>265492</v>
          </cell>
          <cell r="J147">
            <v>161324</v>
          </cell>
          <cell r="K147">
            <v>39058</v>
          </cell>
          <cell r="L147">
            <v>44211</v>
          </cell>
          <cell r="M147">
            <v>393499</v>
          </cell>
          <cell r="N147">
            <v>5777204</v>
          </cell>
          <cell r="O147">
            <v>2359767</v>
          </cell>
          <cell r="P147">
            <v>92919228</v>
          </cell>
          <cell r="Q147">
            <v>29433085</v>
          </cell>
          <cell r="R147">
            <v>7948036</v>
          </cell>
          <cell r="S147">
            <v>37004</v>
          </cell>
          <cell r="T147">
            <v>949340</v>
          </cell>
          <cell r="U147" t="str">
            <v>DEFUNCT</v>
          </cell>
          <cell r="V147">
            <v>15926668</v>
          </cell>
          <cell r="W147">
            <v>50222749</v>
          </cell>
          <cell r="X147">
            <v>75286395</v>
          </cell>
          <cell r="Y147">
            <v>3630</v>
          </cell>
          <cell r="Z147">
            <v>-2201640</v>
          </cell>
          <cell r="AA147">
            <v>9750843</v>
          </cell>
          <cell r="AB147">
            <v>29633284</v>
          </cell>
          <cell r="AC147">
            <v>695549</v>
          </cell>
          <cell r="AD147">
            <v>105544</v>
          </cell>
          <cell r="AE147">
            <v>2286973</v>
          </cell>
          <cell r="AF147">
            <v>763256</v>
          </cell>
          <cell r="AG147">
            <v>24502</v>
          </cell>
          <cell r="AH147">
            <v>3683</v>
          </cell>
          <cell r="AI147">
            <v>5134677</v>
          </cell>
          <cell r="AJ147">
            <v>98156955</v>
          </cell>
          <cell r="AK147">
            <v>663080</v>
          </cell>
          <cell r="AL147">
            <v>0</v>
          </cell>
          <cell r="AM147">
            <v>5758857</v>
          </cell>
          <cell r="AN147">
            <v>87160371</v>
          </cell>
          <cell r="AO147">
            <v>2359765</v>
          </cell>
          <cell r="AP147">
            <v>709327</v>
          </cell>
          <cell r="AQ147">
            <v>89269</v>
          </cell>
          <cell r="AR147">
            <v>2720208</v>
          </cell>
          <cell r="AS147">
            <v>304771</v>
          </cell>
          <cell r="AT147">
            <v>719630</v>
          </cell>
          <cell r="AU147">
            <v>3025173</v>
          </cell>
          <cell r="AV147">
            <v>2971090</v>
          </cell>
          <cell r="AW147">
            <v>1429083</v>
          </cell>
          <cell r="AX147">
            <v>7508794</v>
          </cell>
          <cell r="AY147">
            <v>7948036</v>
          </cell>
          <cell r="AZ147">
            <v>29433085</v>
          </cell>
          <cell r="BA147">
            <v>33854803</v>
          </cell>
          <cell r="BB147">
            <v>23209403</v>
          </cell>
          <cell r="BC147">
            <v>87160371</v>
          </cell>
          <cell r="BD147">
            <v>92919228</v>
          </cell>
          <cell r="BE147">
            <v>739321</v>
          </cell>
          <cell r="BF147">
            <v>72348</v>
          </cell>
          <cell r="BG147">
            <v>12850439</v>
          </cell>
          <cell r="BH147">
            <v>324229</v>
          </cell>
          <cell r="BI147">
            <v>27912</v>
          </cell>
          <cell r="BJ147">
            <v>4169988</v>
          </cell>
          <cell r="BK147">
            <v>108343</v>
          </cell>
          <cell r="BL147">
            <v>360740</v>
          </cell>
          <cell r="BM147">
            <v>7842414</v>
          </cell>
          <cell r="BN147">
            <v>1496395</v>
          </cell>
          <cell r="BO147">
            <v>221534</v>
          </cell>
          <cell r="BP147">
            <v>26156308</v>
          </cell>
          <cell r="BQ147">
            <v>2048658</v>
          </cell>
          <cell r="BR147">
            <v>8180</v>
          </cell>
          <cell r="BU147">
            <v>1715296</v>
          </cell>
          <cell r="BV147">
            <v>694097</v>
          </cell>
          <cell r="BW147">
            <v>199227</v>
          </cell>
          <cell r="BX147">
            <v>433235</v>
          </cell>
          <cell r="BY147">
            <v>244593</v>
          </cell>
          <cell r="BZ147">
            <v>10.278137680776583</v>
          </cell>
          <cell r="CA147">
            <v>8.7759778132514903</v>
          </cell>
          <cell r="CB147">
            <v>6.1573449347232243</v>
          </cell>
          <cell r="CC147">
            <v>8.6149174376506501</v>
          </cell>
          <cell r="CD147">
            <v>8.5537042989638277</v>
          </cell>
          <cell r="CE147">
            <v>35.406355104581813</v>
          </cell>
          <cell r="CF147">
            <v>17403</v>
          </cell>
          <cell r="CG147">
            <v>9270</v>
          </cell>
          <cell r="CH147">
            <v>798596</v>
          </cell>
          <cell r="CI147">
            <v>84690294.200000003</v>
          </cell>
          <cell r="CJ147">
            <v>96816469.400000006</v>
          </cell>
          <cell r="CK147">
            <v>2334784.6</v>
          </cell>
          <cell r="CL147">
            <v>2334786.6</v>
          </cell>
          <cell r="CM147">
            <v>6.0858477660441501E-3</v>
          </cell>
          <cell r="CN147">
            <v>-1.9175922976211401E-2</v>
          </cell>
          <cell r="CO147">
            <v>6.1970519891787479E-3</v>
          </cell>
          <cell r="CP147">
            <v>6.197046638465098E-3</v>
          </cell>
          <cell r="CQ147">
            <v>5234</v>
          </cell>
        </row>
        <row r="148">
          <cell r="A148" t="str">
            <v>Georgia Power Company_2009</v>
          </cell>
          <cell r="G148">
            <v>4262732</v>
          </cell>
          <cell r="H148">
            <v>95406</v>
          </cell>
          <cell r="I148">
            <v>213858</v>
          </cell>
          <cell r="J148">
            <v>150384</v>
          </cell>
          <cell r="K148">
            <v>33717</v>
          </cell>
          <cell r="L148">
            <v>35980</v>
          </cell>
          <cell r="M148">
            <v>394026</v>
          </cell>
          <cell r="N148">
            <v>5186104</v>
          </cell>
          <cell r="O148">
            <v>2354533</v>
          </cell>
          <cell r="P148">
            <v>89147979</v>
          </cell>
          <cell r="Q148">
            <v>26272226</v>
          </cell>
          <cell r="R148">
            <v>7376864</v>
          </cell>
          <cell r="S148">
            <v>29088</v>
          </cell>
          <cell r="T148">
            <v>982577</v>
          </cell>
          <cell r="U148" t="str">
            <v>DEFUNCT</v>
          </cell>
          <cell r="V148">
            <v>15024434</v>
          </cell>
          <cell r="W148">
            <v>48497420</v>
          </cell>
          <cell r="X148">
            <v>72394348</v>
          </cell>
          <cell r="Y148">
            <v>3602</v>
          </cell>
          <cell r="Z148">
            <v>-2493284</v>
          </cell>
          <cell r="AA148">
            <v>9316866</v>
          </cell>
          <cell r="AB148">
            <v>27588800</v>
          </cell>
          <cell r="AC148">
            <v>610801</v>
          </cell>
          <cell r="AD148">
            <v>82014</v>
          </cell>
          <cell r="AE148">
            <v>2000054</v>
          </cell>
          <cell r="AF148">
            <v>778722</v>
          </cell>
          <cell r="AG148">
            <v>20155</v>
          </cell>
          <cell r="AH148">
            <v>4783</v>
          </cell>
          <cell r="AI148">
            <v>4677493</v>
          </cell>
          <cell r="AJ148">
            <v>93918822</v>
          </cell>
          <cell r="AK148">
            <v>671390</v>
          </cell>
          <cell r="AL148">
            <v>0</v>
          </cell>
          <cell r="AM148">
            <v>7801469</v>
          </cell>
          <cell r="AN148">
            <v>81346510</v>
          </cell>
          <cell r="AO148">
            <v>2354531</v>
          </cell>
          <cell r="AP148">
            <v>644413</v>
          </cell>
          <cell r="AQ148">
            <v>120553</v>
          </cell>
          <cell r="AR148">
            <v>2340194</v>
          </cell>
          <cell r="AS148">
            <v>246404</v>
          </cell>
          <cell r="AT148">
            <v>641855</v>
          </cell>
          <cell r="AU148">
            <v>2664887</v>
          </cell>
          <cell r="AV148">
            <v>2805863</v>
          </cell>
          <cell r="AW148">
            <v>1311844</v>
          </cell>
          <cell r="AX148">
            <v>6864449</v>
          </cell>
          <cell r="AY148">
            <v>7376864</v>
          </cell>
          <cell r="AZ148">
            <v>26272226</v>
          </cell>
          <cell r="BA148">
            <v>32592831</v>
          </cell>
          <cell r="BB148">
            <v>21810063</v>
          </cell>
          <cell r="BC148">
            <v>81346510</v>
          </cell>
          <cell r="BD148">
            <v>89147979</v>
          </cell>
          <cell r="BE148">
            <v>769200</v>
          </cell>
          <cell r="BF148">
            <v>62429</v>
          </cell>
          <cell r="BG148">
            <v>12183465</v>
          </cell>
          <cell r="BH148">
            <v>144911</v>
          </cell>
          <cell r="BI148">
            <v>18738</v>
          </cell>
          <cell r="BJ148">
            <v>3873671</v>
          </cell>
          <cell r="BK148">
            <v>152238</v>
          </cell>
          <cell r="BL148">
            <v>348144</v>
          </cell>
          <cell r="BM148">
            <v>7590017</v>
          </cell>
          <cell r="BN148">
            <v>1358136</v>
          </cell>
          <cell r="BO148">
            <v>281162</v>
          </cell>
          <cell r="BP148">
            <v>24881447</v>
          </cell>
          <cell r="BQ148">
            <v>2044813</v>
          </cell>
          <cell r="BR148">
            <v>8244</v>
          </cell>
          <cell r="BU148">
            <v>1490503</v>
          </cell>
          <cell r="BV148">
            <v>567131</v>
          </cell>
          <cell r="BW148">
            <v>164390</v>
          </cell>
          <cell r="BX148">
            <v>340140</v>
          </cell>
          <cell r="BY148">
            <v>220081</v>
          </cell>
          <cell r="BZ148">
            <v>10.143362043246736</v>
          </cell>
          <cell r="CA148">
            <v>8.6088348692385761</v>
          </cell>
          <cell r="CB148">
            <v>6.014856536636322</v>
          </cell>
          <cell r="CC148">
            <v>8.4385292005766441</v>
          </cell>
          <cell r="CD148">
            <v>8.2748527591410674</v>
          </cell>
          <cell r="CE148">
            <v>41.50208645570801</v>
          </cell>
          <cell r="CF148">
            <v>17403</v>
          </cell>
          <cell r="CG148">
            <v>9270</v>
          </cell>
          <cell r="CH148">
            <v>764966</v>
          </cell>
          <cell r="CI148">
            <v>83054663.599999994</v>
          </cell>
          <cell r="CJ148">
            <v>97246955.599999994</v>
          </cell>
          <cell r="CK148">
            <v>2282393</v>
          </cell>
          <cell r="CL148">
            <v>2282395</v>
          </cell>
          <cell r="CM148">
            <v>5.9164722273736814E-3</v>
          </cell>
          <cell r="CN148">
            <v>-1.2784226188838121E-2</v>
          </cell>
          <cell r="CO148">
            <v>2.3358441916406791E-2</v>
          </cell>
          <cell r="CP148">
            <v>2.3358420640704702E-2</v>
          </cell>
          <cell r="CQ148">
            <v>7765</v>
          </cell>
        </row>
        <row r="149">
          <cell r="A149" t="str">
            <v>Georgia Power Company_2008</v>
          </cell>
          <cell r="G149">
            <v>4842736</v>
          </cell>
          <cell r="H149">
            <v>96797</v>
          </cell>
          <cell r="I149">
            <v>242060</v>
          </cell>
          <cell r="J149">
            <v>160945</v>
          </cell>
          <cell r="K149">
            <v>44899</v>
          </cell>
          <cell r="L149">
            <v>45763</v>
          </cell>
          <cell r="M149">
            <v>370522</v>
          </cell>
          <cell r="N149">
            <v>5803723</v>
          </cell>
          <cell r="O149">
            <v>2346768</v>
          </cell>
          <cell r="P149">
            <v>97796314</v>
          </cell>
          <cell r="Q149">
            <v>26412131</v>
          </cell>
          <cell r="R149">
            <v>8278367</v>
          </cell>
          <cell r="S149">
            <v>31219</v>
          </cell>
          <cell r="T149">
            <v>1407788</v>
          </cell>
          <cell r="U149" t="str">
            <v>DEFUNCT</v>
          </cell>
          <cell r="V149">
            <v>15095211</v>
          </cell>
          <cell r="W149">
            <v>59946264</v>
          </cell>
          <cell r="X149">
            <v>80817132</v>
          </cell>
          <cell r="Y149">
            <v>3602</v>
          </cell>
          <cell r="Z149">
            <v>-1802980</v>
          </cell>
          <cell r="AA149">
            <v>9270409</v>
          </cell>
          <cell r="AB149">
            <v>25354494</v>
          </cell>
          <cell r="AC149">
            <v>675811</v>
          </cell>
          <cell r="AD149">
            <v>77234</v>
          </cell>
          <cell r="AE149">
            <v>2019732</v>
          </cell>
          <cell r="AF149">
            <v>898841</v>
          </cell>
          <cell r="AG149">
            <v>18886</v>
          </cell>
          <cell r="AH149">
            <v>6805</v>
          </cell>
          <cell r="AI149">
            <v>5329387</v>
          </cell>
          <cell r="AJ149">
            <v>103228117</v>
          </cell>
          <cell r="AK149">
            <v>670588</v>
          </cell>
          <cell r="AL149">
            <v>0</v>
          </cell>
          <cell r="AM149">
            <v>13491920</v>
          </cell>
          <cell r="AN149">
            <v>84304394</v>
          </cell>
          <cell r="AO149">
            <v>2346766</v>
          </cell>
          <cell r="AP149">
            <v>767698</v>
          </cell>
          <cell r="AQ149">
            <v>92923</v>
          </cell>
          <cell r="AR149">
            <v>2420074</v>
          </cell>
          <cell r="AS149">
            <v>258526</v>
          </cell>
          <cell r="AT149">
            <v>695053</v>
          </cell>
          <cell r="AU149">
            <v>2705316</v>
          </cell>
          <cell r="AV149">
            <v>2971067</v>
          </cell>
          <cell r="AW149">
            <v>1657986</v>
          </cell>
          <cell r="AX149">
            <v>7416574</v>
          </cell>
          <cell r="AY149">
            <v>8278367</v>
          </cell>
          <cell r="AZ149">
            <v>26412131</v>
          </cell>
          <cell r="BA149">
            <v>33058109</v>
          </cell>
          <cell r="BB149">
            <v>24163566</v>
          </cell>
          <cell r="BC149">
            <v>84304394</v>
          </cell>
          <cell r="BD149">
            <v>97796314</v>
          </cell>
          <cell r="BE149">
            <v>1351185</v>
          </cell>
          <cell r="BF149">
            <v>52341</v>
          </cell>
          <cell r="BG149">
            <v>11477623</v>
          </cell>
          <cell r="BH149">
            <v>194391</v>
          </cell>
          <cell r="BI149">
            <v>23492</v>
          </cell>
          <cell r="BJ149">
            <v>3747499</v>
          </cell>
          <cell r="BK149">
            <v>92237</v>
          </cell>
          <cell r="BL149">
            <v>514211</v>
          </cell>
          <cell r="BM149">
            <v>7394111</v>
          </cell>
          <cell r="BN149">
            <v>2153448</v>
          </cell>
          <cell r="BO149">
            <v>208629</v>
          </cell>
          <cell r="BP149">
            <v>23804473</v>
          </cell>
          <cell r="BQ149">
            <v>2036557</v>
          </cell>
          <cell r="BR149">
            <v>8283</v>
          </cell>
          <cell r="BU149">
            <v>1604272</v>
          </cell>
          <cell r="BV149">
            <v>643285</v>
          </cell>
          <cell r="BW149">
            <v>181292</v>
          </cell>
          <cell r="BX149">
            <v>400342</v>
          </cell>
          <cell r="BY149">
            <v>251607</v>
          </cell>
          <cell r="BZ149">
            <v>10.242702491518008</v>
          </cell>
          <cell r="CA149">
            <v>8.987407597936107</v>
          </cell>
          <cell r="CB149">
            <v>6.8615120797981559</v>
          </cell>
          <cell r="CC149">
            <v>8.7973753776108037</v>
          </cell>
          <cell r="CD149">
            <v>8.4649069698066537</v>
          </cell>
          <cell r="CE149">
            <v>39.125489362817568</v>
          </cell>
          <cell r="CF149">
            <v>17403</v>
          </cell>
          <cell r="CG149">
            <v>9270</v>
          </cell>
          <cell r="CH149">
            <v>860621</v>
          </cell>
          <cell r="CI149">
            <v>82366202</v>
          </cell>
          <cell r="CJ149">
            <v>97148771.400000006</v>
          </cell>
          <cell r="CK149">
            <v>2223479.2000000002</v>
          </cell>
          <cell r="CL149">
            <v>2223481.2000000002</v>
          </cell>
          <cell r="CM149">
            <v>1.591615274938718E-2</v>
          </cell>
          <cell r="CN149">
            <v>1.981602998569798E-2</v>
          </cell>
          <cell r="CO149">
            <v>2.6412933239931657E-2</v>
          </cell>
          <cell r="CP149">
            <v>2.6412908882139874E-2</v>
          </cell>
          <cell r="CQ149">
            <v>21892</v>
          </cell>
        </row>
        <row r="150">
          <cell r="A150" t="str">
            <v>Georgia Power Company_2007</v>
          </cell>
          <cell r="G150">
            <v>4285787</v>
          </cell>
          <cell r="H150">
            <v>105493</v>
          </cell>
          <cell r="I150">
            <v>254182</v>
          </cell>
          <cell r="J150">
            <v>138944</v>
          </cell>
          <cell r="K150">
            <v>43525</v>
          </cell>
          <cell r="L150">
            <v>46165</v>
          </cell>
          <cell r="M150">
            <v>375339</v>
          </cell>
          <cell r="N150">
            <v>5249435</v>
          </cell>
          <cell r="O150">
            <v>2324876</v>
          </cell>
          <cell r="P150">
            <v>101854177</v>
          </cell>
          <cell r="Q150">
            <v>26840275</v>
          </cell>
          <cell r="R150">
            <v>7325283</v>
          </cell>
          <cell r="S150">
            <v>20336</v>
          </cell>
          <cell r="T150">
            <v>1060472</v>
          </cell>
          <cell r="U150" t="str">
            <v>DEFUNCT</v>
          </cell>
          <cell r="V150">
            <v>15499981</v>
          </cell>
          <cell r="W150">
            <v>65172847</v>
          </cell>
          <cell r="X150">
            <v>87011049</v>
          </cell>
          <cell r="Y150">
            <v>3530</v>
          </cell>
          <cell r="Z150">
            <v>-1754992</v>
          </cell>
          <cell r="AA150">
            <v>8888861</v>
          </cell>
          <cell r="AB150">
            <v>23749941</v>
          </cell>
          <cell r="AC150">
            <v>686759</v>
          </cell>
          <cell r="AD150">
            <v>79151</v>
          </cell>
          <cell r="AE150">
            <v>1820123</v>
          </cell>
          <cell r="AF150">
            <v>875927</v>
          </cell>
          <cell r="AG150">
            <v>19374</v>
          </cell>
          <cell r="AH150">
            <v>6727</v>
          </cell>
          <cell r="AI150">
            <v>4875940</v>
          </cell>
          <cell r="AJ150">
            <v>106832864</v>
          </cell>
          <cell r="AK150">
            <v>697362</v>
          </cell>
          <cell r="AL150">
            <v>0</v>
          </cell>
          <cell r="AM150">
            <v>15769872</v>
          </cell>
          <cell r="AN150">
            <v>86084305</v>
          </cell>
          <cell r="AO150">
            <v>2324874</v>
          </cell>
          <cell r="AP150">
            <v>702097</v>
          </cell>
          <cell r="AQ150">
            <v>101606</v>
          </cell>
          <cell r="AR150">
            <v>2220708</v>
          </cell>
          <cell r="AS150">
            <v>237572</v>
          </cell>
          <cell r="AT150">
            <v>706818</v>
          </cell>
          <cell r="AU150">
            <v>2442501</v>
          </cell>
          <cell r="AV150">
            <v>2576058</v>
          </cell>
          <cell r="AW150">
            <v>1403851</v>
          </cell>
          <cell r="AX150">
            <v>6499579</v>
          </cell>
          <cell r="AY150">
            <v>7325283</v>
          </cell>
          <cell r="AZ150">
            <v>26840275</v>
          </cell>
          <cell r="BA150">
            <v>33056632</v>
          </cell>
          <cell r="BB150">
            <v>25490036</v>
          </cell>
          <cell r="BC150">
            <v>86084305</v>
          </cell>
          <cell r="BD150">
            <v>101854177</v>
          </cell>
          <cell r="BE150">
            <v>150625</v>
          </cell>
          <cell r="BF150">
            <v>35054</v>
          </cell>
          <cell r="BG150">
            <v>10179709</v>
          </cell>
          <cell r="BH150">
            <v>285299</v>
          </cell>
          <cell r="BI150">
            <v>22471</v>
          </cell>
          <cell r="BJ150">
            <v>3576601</v>
          </cell>
          <cell r="BK150">
            <v>74055</v>
          </cell>
          <cell r="BL150">
            <v>407627</v>
          </cell>
          <cell r="BM150">
            <v>6972137</v>
          </cell>
          <cell r="BN150">
            <v>910358</v>
          </cell>
          <cell r="BO150">
            <v>175896</v>
          </cell>
          <cell r="BP150">
            <v>21859655</v>
          </cell>
          <cell r="BQ150">
            <v>2015817</v>
          </cell>
          <cell r="BR150">
            <v>8234</v>
          </cell>
          <cell r="BU150">
            <v>1583556</v>
          </cell>
          <cell r="BV150">
            <v>619908</v>
          </cell>
          <cell r="BW150">
            <v>158421</v>
          </cell>
          <cell r="BX150">
            <v>400585</v>
          </cell>
          <cell r="BY150">
            <v>228634</v>
          </cell>
          <cell r="BZ150">
            <v>9.1001340336490593</v>
          </cell>
          <cell r="CA150">
            <v>7.7928628663682371</v>
          </cell>
          <cell r="CB150">
            <v>5.507450048324765</v>
          </cell>
          <cell r="CC150">
            <v>7.5502485615699637</v>
          </cell>
          <cell r="CD150">
            <v>7.1919318537127843</v>
          </cell>
          <cell r="CE150">
            <v>42.451696746733198</v>
          </cell>
          <cell r="CF150">
            <v>17403</v>
          </cell>
          <cell r="CG150">
            <v>9270</v>
          </cell>
          <cell r="CH150">
            <v>803703</v>
          </cell>
          <cell r="CI150">
            <v>80508986.799999997</v>
          </cell>
          <cell r="CJ150">
            <v>95529172.200000003</v>
          </cell>
          <cell r="CK150">
            <v>2158112.7999999998</v>
          </cell>
          <cell r="CL150">
            <v>2158114.7999999998</v>
          </cell>
          <cell r="CM150">
            <v>2.7901100446021676E-2</v>
          </cell>
          <cell r="CN150">
            <v>2.5743819654699962E-2</v>
          </cell>
          <cell r="CO150">
            <v>2.8519306330786254E-2</v>
          </cell>
          <cell r="CP150">
            <v>2.8519279616115334E-2</v>
          </cell>
          <cell r="CQ150">
            <v>36887</v>
          </cell>
        </row>
        <row r="151">
          <cell r="A151" t="str">
            <v>Georgia Power Company_2006</v>
          </cell>
          <cell r="G151">
            <v>3953993</v>
          </cell>
          <cell r="H151">
            <v>111603</v>
          </cell>
          <cell r="I151">
            <v>257362</v>
          </cell>
          <cell r="J151">
            <v>144204</v>
          </cell>
          <cell r="K151">
            <v>45030</v>
          </cell>
          <cell r="L151">
            <v>49231</v>
          </cell>
          <cell r="M151">
            <v>382970</v>
          </cell>
          <cell r="N151">
            <v>4944394</v>
          </cell>
          <cell r="O151">
            <v>2287989</v>
          </cell>
          <cell r="P151">
            <v>102364649</v>
          </cell>
          <cell r="Q151">
            <v>26206170</v>
          </cell>
          <cell r="R151">
            <v>7015621</v>
          </cell>
          <cell r="S151">
            <v>26530</v>
          </cell>
          <cell r="T151">
            <v>1150079</v>
          </cell>
          <cell r="U151" t="str">
            <v>DEFUNCT</v>
          </cell>
          <cell r="V151">
            <v>15245236</v>
          </cell>
          <cell r="W151">
            <v>62330063</v>
          </cell>
          <cell r="X151">
            <v>83746022</v>
          </cell>
          <cell r="Y151">
            <v>3490</v>
          </cell>
          <cell r="Z151">
            <v>-1156959</v>
          </cell>
          <cell r="AA151">
            <v>8562467</v>
          </cell>
          <cell r="AB151">
            <v>22141918</v>
          </cell>
          <cell r="AC151">
            <v>547682</v>
          </cell>
          <cell r="AD151">
            <v>71158</v>
          </cell>
          <cell r="AE151">
            <v>1612606</v>
          </cell>
          <cell r="AF151">
            <v>828022</v>
          </cell>
          <cell r="AG151">
            <v>17910</v>
          </cell>
          <cell r="AH151">
            <v>9036</v>
          </cell>
          <cell r="AI151">
            <v>3740573</v>
          </cell>
          <cell r="AJ151">
            <v>106209999</v>
          </cell>
          <cell r="AK151">
            <v>660285</v>
          </cell>
          <cell r="AL151">
            <v>0</v>
          </cell>
          <cell r="AM151">
            <v>17808758</v>
          </cell>
          <cell r="AN151">
            <v>84555891</v>
          </cell>
          <cell r="AO151">
            <v>2287987</v>
          </cell>
          <cell r="AP151">
            <v>721471</v>
          </cell>
          <cell r="AQ151">
            <v>103772</v>
          </cell>
          <cell r="AR151">
            <v>1950365</v>
          </cell>
          <cell r="AS151">
            <v>232247</v>
          </cell>
          <cell r="AT151">
            <v>567443</v>
          </cell>
          <cell r="AU151">
            <v>2326190</v>
          </cell>
          <cell r="AV151">
            <v>2423568</v>
          </cell>
          <cell r="AW151">
            <v>1382213</v>
          </cell>
          <cell r="AX151">
            <v>6206360</v>
          </cell>
          <cell r="AY151">
            <v>7015621</v>
          </cell>
          <cell r="AZ151">
            <v>26206170</v>
          </cell>
          <cell r="BA151">
            <v>32112430</v>
          </cell>
          <cell r="BB151">
            <v>25577006</v>
          </cell>
          <cell r="BC151">
            <v>84555891</v>
          </cell>
          <cell r="BD151">
            <v>102364649</v>
          </cell>
          <cell r="BE151">
            <v>514112</v>
          </cell>
          <cell r="BF151">
            <v>21431</v>
          </cell>
          <cell r="BG151">
            <v>10064138</v>
          </cell>
          <cell r="BH151">
            <v>354613</v>
          </cell>
          <cell r="BI151">
            <v>17836</v>
          </cell>
          <cell r="BJ151">
            <v>3313773</v>
          </cell>
          <cell r="BK151">
            <v>66436</v>
          </cell>
          <cell r="BL151">
            <v>764564</v>
          </cell>
          <cell r="BM151">
            <v>6638565</v>
          </cell>
          <cell r="BN151">
            <v>1821381</v>
          </cell>
          <cell r="BO151">
            <v>142597</v>
          </cell>
          <cell r="BP151">
            <v>21125192</v>
          </cell>
          <cell r="BQ151">
            <v>1982968</v>
          </cell>
          <cell r="BR151">
            <v>7754</v>
          </cell>
          <cell r="BU151">
            <v>1544959</v>
          </cell>
          <cell r="BV151">
            <v>554558</v>
          </cell>
          <cell r="BW151">
            <v>161089</v>
          </cell>
          <cell r="BX151">
            <v>337759</v>
          </cell>
          <cell r="BY151">
            <v>238465</v>
          </cell>
          <cell r="BZ151">
            <v>8.8764974050004248</v>
          </cell>
          <cell r="CA151">
            <v>7.5471336177299566</v>
          </cell>
          <cell r="CB151">
            <v>5.4041235318942338</v>
          </cell>
          <cell r="CC151">
            <v>7.339949856361871</v>
          </cell>
          <cell r="CD151">
            <v>6.8535583998339114</v>
          </cell>
          <cell r="CE151">
            <v>44.245087854660333</v>
          </cell>
          <cell r="CF151">
            <v>17403</v>
          </cell>
          <cell r="CG151">
            <v>9278</v>
          </cell>
          <cell r="CH151">
            <v>825243</v>
          </cell>
          <cell r="CI151">
            <v>78378619.599999994</v>
          </cell>
          <cell r="CJ151">
            <v>92651217.200000003</v>
          </cell>
          <cell r="CK151">
            <v>2089100.4</v>
          </cell>
          <cell r="CL151">
            <v>2089102.4</v>
          </cell>
          <cell r="CM151">
            <v>2.3097702629040651E-2</v>
          </cell>
          <cell r="CN151">
            <v>3.1962067844057085E-2</v>
          </cell>
          <cell r="CO151">
            <v>2.9356757831300317E-2</v>
          </cell>
          <cell r="CP151">
            <v>2.9356729819217886E-2</v>
          </cell>
          <cell r="CQ151">
            <v>190180</v>
          </cell>
        </row>
        <row r="152">
          <cell r="A152" t="str">
            <v>Georgia Power Company_2005</v>
          </cell>
          <cell r="G152">
            <v>3575893</v>
          </cell>
          <cell r="H152">
            <v>97059</v>
          </cell>
          <cell r="I152">
            <v>230969</v>
          </cell>
          <cell r="J152">
            <v>135820</v>
          </cell>
          <cell r="K152">
            <v>40157</v>
          </cell>
          <cell r="L152">
            <v>46375</v>
          </cell>
          <cell r="M152">
            <v>364228</v>
          </cell>
          <cell r="N152">
            <v>4490500</v>
          </cell>
          <cell r="O152">
            <v>2097809</v>
          </cell>
          <cell r="P152">
            <v>95071659</v>
          </cell>
          <cell r="Q152">
            <v>23585116</v>
          </cell>
          <cell r="R152">
            <v>6433368</v>
          </cell>
          <cell r="S152">
            <v>24145</v>
          </cell>
          <cell r="T152">
            <v>1173912</v>
          </cell>
          <cell r="U152" t="str">
            <v>DEFUNCT</v>
          </cell>
          <cell r="V152">
            <v>15014941</v>
          </cell>
          <cell r="W152">
            <v>60710406</v>
          </cell>
          <cell r="X152">
            <v>80526751</v>
          </cell>
          <cell r="Y152">
            <v>3254</v>
          </cell>
          <cell r="Z152">
            <v>-807317</v>
          </cell>
          <cell r="AA152">
            <v>7780722</v>
          </cell>
          <cell r="AB152">
            <v>20101909</v>
          </cell>
          <cell r="AC152">
            <v>402800</v>
          </cell>
          <cell r="AD152">
            <v>70327</v>
          </cell>
          <cell r="AE152">
            <v>1357702</v>
          </cell>
          <cell r="AF152">
            <v>872837</v>
          </cell>
          <cell r="AG152">
            <v>18650</v>
          </cell>
          <cell r="AH152">
            <v>4546</v>
          </cell>
          <cell r="AI152">
            <v>1951268</v>
          </cell>
          <cell r="AJ152">
            <v>97125985</v>
          </cell>
          <cell r="AK152">
            <v>601329</v>
          </cell>
          <cell r="AL152">
            <v>0</v>
          </cell>
          <cell r="AM152">
            <v>16089441</v>
          </cell>
          <cell r="AN152">
            <v>78982218</v>
          </cell>
          <cell r="AO152">
            <v>2097807</v>
          </cell>
          <cell r="AP152">
            <v>669692</v>
          </cell>
          <cell r="AQ152">
            <v>96797</v>
          </cell>
          <cell r="AR152">
            <v>1697786</v>
          </cell>
          <cell r="AS152">
            <v>232936</v>
          </cell>
          <cell r="AT152">
            <v>414848</v>
          </cell>
          <cell r="AU152">
            <v>2024204</v>
          </cell>
          <cell r="AV152">
            <v>2206252</v>
          </cell>
          <cell r="AW152">
            <v>1351731</v>
          </cell>
          <cell r="AX152">
            <v>5645466</v>
          </cell>
          <cell r="AY152">
            <v>6433368</v>
          </cell>
          <cell r="AZ152">
            <v>23585116</v>
          </cell>
          <cell r="BA152">
            <v>29768402</v>
          </cell>
          <cell r="BB152">
            <v>25027371</v>
          </cell>
          <cell r="BC152">
            <v>78982218</v>
          </cell>
          <cell r="BD152">
            <v>95071659</v>
          </cell>
          <cell r="BE152">
            <v>595261</v>
          </cell>
          <cell r="BF152">
            <v>25379</v>
          </cell>
          <cell r="BG152">
            <v>9571456</v>
          </cell>
          <cell r="BH152">
            <v>145801</v>
          </cell>
          <cell r="BI152">
            <v>22194</v>
          </cell>
          <cell r="BJ152">
            <v>2976996</v>
          </cell>
          <cell r="BK152">
            <v>61666</v>
          </cell>
          <cell r="BL152">
            <v>270719</v>
          </cell>
          <cell r="BM152">
            <v>5940437</v>
          </cell>
          <cell r="BN152">
            <v>1046872</v>
          </cell>
          <cell r="BO152">
            <v>121080</v>
          </cell>
          <cell r="BP152">
            <v>19449724</v>
          </cell>
          <cell r="BQ152">
            <v>1817912</v>
          </cell>
          <cell r="BR152">
            <v>7674</v>
          </cell>
          <cell r="BU152">
            <v>1467109</v>
          </cell>
          <cell r="BV152">
            <v>552502</v>
          </cell>
          <cell r="BW152">
            <v>162609</v>
          </cell>
          <cell r="BX152">
            <v>340084</v>
          </cell>
          <cell r="BY152">
            <v>222352</v>
          </cell>
          <cell r="BZ152">
            <v>8.5825484174001936</v>
          </cell>
          <cell r="CA152">
            <v>7.4113887604715902</v>
          </cell>
          <cell r="CB152">
            <v>5.4010107573823873</v>
          </cell>
          <cell r="CC152">
            <v>7.1477683749018039</v>
          </cell>
          <cell r="CD152">
            <v>6.7668620361405498</v>
          </cell>
          <cell r="CE152">
            <v>43.581786398663965</v>
          </cell>
          <cell r="CF152">
            <v>17403</v>
          </cell>
          <cell r="CG152">
            <v>9273</v>
          </cell>
          <cell r="CH152">
            <v>766489</v>
          </cell>
          <cell r="CI152">
            <v>75976405.200000003</v>
          </cell>
          <cell r="CJ152">
            <v>88935967.400000006</v>
          </cell>
          <cell r="CK152">
            <v>2019380</v>
          </cell>
          <cell r="CL152">
            <v>2019382</v>
          </cell>
          <cell r="CM152">
            <v>1.7149019566053969E-2</v>
          </cell>
          <cell r="CN152">
            <v>2.558919095327683E-2</v>
          </cell>
          <cell r="CO152">
            <v>1.5828281065370708E-2</v>
          </cell>
          <cell r="CP152">
            <v>1.5828265243210238E-2</v>
          </cell>
          <cell r="CQ152">
            <v>37845</v>
          </cell>
        </row>
        <row r="153">
          <cell r="A153" t="str">
            <v>Georgia Power Company_2004</v>
          </cell>
          <cell r="G153">
            <v>2755001</v>
          </cell>
          <cell r="H153">
            <v>84046</v>
          </cell>
          <cell r="I153">
            <v>220315</v>
          </cell>
          <cell r="J153">
            <v>128770</v>
          </cell>
          <cell r="K153">
            <v>34309</v>
          </cell>
          <cell r="L153">
            <v>48607</v>
          </cell>
          <cell r="M153">
            <v>339399</v>
          </cell>
          <cell r="N153">
            <v>3610446</v>
          </cell>
          <cell r="O153">
            <v>2059964</v>
          </cell>
          <cell r="P153">
            <v>88657058</v>
          </cell>
          <cell r="Q153">
            <v>22930371</v>
          </cell>
          <cell r="R153">
            <v>5201889</v>
          </cell>
          <cell r="S153">
            <v>20461</v>
          </cell>
          <cell r="T153">
            <v>988959</v>
          </cell>
          <cell r="U153" t="str">
            <v>DEFUNCT</v>
          </cell>
          <cell r="V153">
            <v>16057037</v>
          </cell>
          <cell r="W153">
            <v>53880204</v>
          </cell>
          <cell r="X153">
            <v>71452397</v>
          </cell>
          <cell r="Y153">
            <v>3254</v>
          </cell>
          <cell r="Z153">
            <v>-1075765</v>
          </cell>
          <cell r="AA153">
            <v>7437508</v>
          </cell>
          <cell r="AB153">
            <v>19380719</v>
          </cell>
          <cell r="AC153">
            <v>151003</v>
          </cell>
          <cell r="AD153">
            <v>73386</v>
          </cell>
          <cell r="AE153">
            <v>1008106</v>
          </cell>
          <cell r="AF153">
            <v>663479</v>
          </cell>
          <cell r="AG153">
            <v>27353</v>
          </cell>
          <cell r="AH153">
            <v>2368</v>
          </cell>
          <cell r="AI153">
            <v>2303023</v>
          </cell>
          <cell r="AJ153">
            <v>91059572</v>
          </cell>
          <cell r="AK153">
            <v>602203</v>
          </cell>
          <cell r="AL153">
            <v>0</v>
          </cell>
          <cell r="AM153">
            <v>10752856</v>
          </cell>
          <cell r="AN153">
            <v>77904202</v>
          </cell>
          <cell r="AO153">
            <v>2059962</v>
          </cell>
          <cell r="AP153">
            <v>641973</v>
          </cell>
          <cell r="AQ153">
            <v>78435</v>
          </cell>
          <cell r="AR153">
            <v>1321730</v>
          </cell>
          <cell r="AS153">
            <v>221479</v>
          </cell>
          <cell r="AT153">
            <v>161823</v>
          </cell>
          <cell r="AU153">
            <v>1736072</v>
          </cell>
          <cell r="AV153">
            <v>1812096</v>
          </cell>
          <cell r="AW153">
            <v>1172936</v>
          </cell>
          <cell r="AX153">
            <v>4776985</v>
          </cell>
          <cell r="AY153">
            <v>5201889</v>
          </cell>
          <cell r="AZ153">
            <v>22930371</v>
          </cell>
          <cell r="BA153">
            <v>28014357</v>
          </cell>
          <cell r="BB153">
            <v>26357271</v>
          </cell>
          <cell r="BC153">
            <v>77904202</v>
          </cell>
          <cell r="BD153">
            <v>88657058</v>
          </cell>
          <cell r="BE153">
            <v>98838</v>
          </cell>
          <cell r="BF153">
            <v>14694</v>
          </cell>
          <cell r="BG153">
            <v>9001574</v>
          </cell>
          <cell r="BH153">
            <v>222254</v>
          </cell>
          <cell r="BI153">
            <v>15532</v>
          </cell>
          <cell r="BJ153">
            <v>2853389</v>
          </cell>
          <cell r="BK153">
            <v>60190</v>
          </cell>
          <cell r="BL153">
            <v>277553</v>
          </cell>
          <cell r="BM153">
            <v>5731383</v>
          </cell>
          <cell r="BN153">
            <v>651407</v>
          </cell>
          <cell r="BO153">
            <v>139887</v>
          </cell>
          <cell r="BP153">
            <v>18523931</v>
          </cell>
          <cell r="BQ153">
            <v>1786200</v>
          </cell>
          <cell r="BR153">
            <v>7792</v>
          </cell>
          <cell r="BU153">
            <v>1361639</v>
          </cell>
          <cell r="BV153">
            <v>506194</v>
          </cell>
          <cell r="BW153">
            <v>148093</v>
          </cell>
          <cell r="BX153">
            <v>313624</v>
          </cell>
          <cell r="BY153">
            <v>211686</v>
          </cell>
          <cell r="BZ153">
            <v>7.5710593605310619</v>
          </cell>
          <cell r="CA153">
            <v>6.4684547284094362</v>
          </cell>
          <cell r="CB153">
            <v>4.4501420499868898</v>
          </cell>
          <cell r="CC153">
            <v>6.1318707815016191</v>
          </cell>
          <cell r="CD153">
            <v>5.8674279491656494</v>
          </cell>
          <cell r="CE153">
            <v>37.774201352624019</v>
          </cell>
          <cell r="CF153">
            <v>17403</v>
          </cell>
          <cell r="CG153">
            <v>8731</v>
          </cell>
          <cell r="CH153">
            <v>720408</v>
          </cell>
          <cell r="CI153">
            <v>75066772.400000006</v>
          </cell>
          <cell r="CJ153">
            <v>86588212.200000003</v>
          </cell>
          <cell r="CK153">
            <v>1979605.8</v>
          </cell>
          <cell r="CL153">
            <v>1979607.8</v>
          </cell>
          <cell r="CM153">
            <v>9.1549203001668467E-3</v>
          </cell>
          <cell r="CN153">
            <v>1.2463514338606929E-2</v>
          </cell>
          <cell r="CO153">
            <v>1.6411982287491522E-2</v>
          </cell>
          <cell r="CP153">
            <v>1.6411965551332619E-2</v>
          </cell>
          <cell r="CQ153">
            <v>40028</v>
          </cell>
        </row>
        <row r="154">
          <cell r="A154" t="str">
            <v>Georgia Power Company_2003</v>
          </cell>
          <cell r="G154">
            <v>2371220</v>
          </cell>
          <cell r="H154">
            <v>67736</v>
          </cell>
          <cell r="I154">
            <v>189631</v>
          </cell>
          <cell r="J154">
            <v>126719</v>
          </cell>
          <cell r="K154">
            <v>35872</v>
          </cell>
          <cell r="L154">
            <v>44263</v>
          </cell>
          <cell r="M154">
            <v>285459</v>
          </cell>
          <cell r="N154">
            <v>3120899</v>
          </cell>
          <cell r="O154">
            <v>2019936</v>
          </cell>
          <cell r="P154">
            <v>89698318</v>
          </cell>
          <cell r="Q154">
            <v>21778582</v>
          </cell>
          <cell r="R154">
            <v>4751095</v>
          </cell>
          <cell r="S154">
            <v>15577</v>
          </cell>
          <cell r="T154">
            <v>785306</v>
          </cell>
          <cell r="U154" t="str">
            <v>DEFUNCT</v>
          </cell>
          <cell r="V154">
            <v>15819081</v>
          </cell>
          <cell r="W154">
            <v>55155741</v>
          </cell>
          <cell r="X154">
            <v>73111436</v>
          </cell>
          <cell r="Y154">
            <v>3244</v>
          </cell>
          <cell r="Z154">
            <v>-677021</v>
          </cell>
          <cell r="AA154">
            <v>7126752</v>
          </cell>
          <cell r="AB154">
            <v>18444841</v>
          </cell>
          <cell r="AC154">
            <v>83687</v>
          </cell>
          <cell r="AD154">
            <v>74196</v>
          </cell>
          <cell r="AE154">
            <v>946080</v>
          </cell>
          <cell r="AF154">
            <v>413218</v>
          </cell>
          <cell r="AG154">
            <v>25275</v>
          </cell>
          <cell r="AH154">
            <v>1542</v>
          </cell>
          <cell r="AI154">
            <v>2647405</v>
          </cell>
          <cell r="AJ154">
            <v>92486469</v>
          </cell>
          <cell r="AK154">
            <v>595743</v>
          </cell>
          <cell r="AL154">
            <v>0</v>
          </cell>
          <cell r="AM154">
            <v>14680000</v>
          </cell>
          <cell r="AN154">
            <v>75018318</v>
          </cell>
          <cell r="AO154">
            <v>2019934</v>
          </cell>
          <cell r="AP154">
            <v>610142</v>
          </cell>
          <cell r="AQ154">
            <v>52025</v>
          </cell>
          <cell r="AR154">
            <v>1216727</v>
          </cell>
          <cell r="AS154">
            <v>216317</v>
          </cell>
          <cell r="AT154">
            <v>96516</v>
          </cell>
          <cell r="AU154">
            <v>1583082</v>
          </cell>
          <cell r="AV154">
            <v>1661054</v>
          </cell>
          <cell r="AW154">
            <v>1012267</v>
          </cell>
          <cell r="AX154">
            <v>4309972</v>
          </cell>
          <cell r="AY154">
            <v>4751095</v>
          </cell>
          <cell r="AZ154">
            <v>21778582</v>
          </cell>
          <cell r="BA154">
            <v>26940572</v>
          </cell>
          <cell r="BB154">
            <v>25703421</v>
          </cell>
          <cell r="BC154">
            <v>75018318</v>
          </cell>
          <cell r="BD154">
            <v>89698318</v>
          </cell>
          <cell r="BE154">
            <v>633458</v>
          </cell>
          <cell r="BF154">
            <v>36016</v>
          </cell>
          <cell r="BG154">
            <v>8917431</v>
          </cell>
          <cell r="BH154">
            <v>162777</v>
          </cell>
          <cell r="BI154">
            <v>21743</v>
          </cell>
          <cell r="BJ154">
            <v>2646667</v>
          </cell>
          <cell r="BK154">
            <v>52582</v>
          </cell>
          <cell r="BL154">
            <v>256960</v>
          </cell>
          <cell r="BM154">
            <v>5514021</v>
          </cell>
          <cell r="BN154">
            <v>1095617</v>
          </cell>
          <cell r="BO154">
            <v>142575</v>
          </cell>
          <cell r="BP154">
            <v>18012411</v>
          </cell>
          <cell r="BQ154">
            <v>1753391</v>
          </cell>
          <cell r="BR154">
            <v>8029</v>
          </cell>
          <cell r="BU154">
            <v>1206355</v>
          </cell>
          <cell r="BV154">
            <v>456676</v>
          </cell>
          <cell r="BW154">
            <v>142121</v>
          </cell>
          <cell r="BX154">
            <v>270647</v>
          </cell>
          <cell r="BY154">
            <v>206854</v>
          </cell>
          <cell r="BZ154">
            <v>7.2689856483769235</v>
          </cell>
          <cell r="CA154">
            <v>6.1656226155851481</v>
          </cell>
          <cell r="CB154">
            <v>3.9382578684759513</v>
          </cell>
          <cell r="CC154">
            <v>5.7452261193059542</v>
          </cell>
          <cell r="CD154">
            <v>5.2967492656885717</v>
          </cell>
          <cell r="CE154">
            <v>32.027821481153289</v>
          </cell>
          <cell r="CF154">
            <v>17403</v>
          </cell>
          <cell r="CG154">
            <v>8714</v>
          </cell>
          <cell r="CH154">
            <v>662167</v>
          </cell>
          <cell r="CI154">
            <v>73680332</v>
          </cell>
          <cell r="CJ154">
            <v>84422435.400000006</v>
          </cell>
          <cell r="CK154">
            <v>1938475.6</v>
          </cell>
          <cell r="CL154">
            <v>1938477.6</v>
          </cell>
          <cell r="CM154">
            <v>1.1151093200588713E-2</v>
          </cell>
          <cell r="CN154">
            <v>2.8796532061672098E-2</v>
          </cell>
          <cell r="CO154">
            <v>1.7257547946179841E-2</v>
          </cell>
          <cell r="CP154">
            <v>1.7257529953686346E-2</v>
          </cell>
          <cell r="CQ154">
            <v>40122</v>
          </cell>
        </row>
        <row r="155">
          <cell r="A155" t="str">
            <v>Georgia Power Company_2002</v>
          </cell>
          <cell r="G155">
            <v>2247779</v>
          </cell>
          <cell r="H155">
            <v>80568</v>
          </cell>
          <cell r="I155">
            <v>194393</v>
          </cell>
          <cell r="J155">
            <v>120558</v>
          </cell>
          <cell r="K155">
            <v>40642</v>
          </cell>
          <cell r="L155">
            <v>47401</v>
          </cell>
          <cell r="M155">
            <v>285630</v>
          </cell>
          <cell r="N155">
            <v>3016971</v>
          </cell>
          <cell r="O155">
            <v>1979814</v>
          </cell>
          <cell r="P155">
            <v>87464402</v>
          </cell>
          <cell r="Q155">
            <v>22144559</v>
          </cell>
          <cell r="R155">
            <v>4657097</v>
          </cell>
          <cell r="S155">
            <v>14117</v>
          </cell>
          <cell r="T155">
            <v>684653</v>
          </cell>
          <cell r="U155" t="str">
            <v>DEFUNCT</v>
          </cell>
          <cell r="V155">
            <v>14834452</v>
          </cell>
          <cell r="W155">
            <v>54531393</v>
          </cell>
          <cell r="X155">
            <v>70380269</v>
          </cell>
          <cell r="Y155">
            <v>3234</v>
          </cell>
          <cell r="Z155">
            <v>-825093</v>
          </cell>
          <cell r="AA155">
            <v>7158916</v>
          </cell>
          <cell r="AB155">
            <v>17819155</v>
          </cell>
          <cell r="AC155">
            <v>28071</v>
          </cell>
          <cell r="AD155">
            <v>70754</v>
          </cell>
          <cell r="AE155">
            <v>903878</v>
          </cell>
          <cell r="AF155">
            <v>420575</v>
          </cell>
          <cell r="AG155">
            <v>25888</v>
          </cell>
          <cell r="AH155">
            <v>1008</v>
          </cell>
          <cell r="AI155">
            <v>3009586</v>
          </cell>
          <cell r="AJ155">
            <v>90683497</v>
          </cell>
          <cell r="AK155">
            <v>593203</v>
          </cell>
          <cell r="AL155">
            <v>0</v>
          </cell>
          <cell r="AM155">
            <v>12031933</v>
          </cell>
          <cell r="AN155">
            <v>75432469</v>
          </cell>
          <cell r="AO155">
            <v>1979812</v>
          </cell>
          <cell r="AP155">
            <v>622909</v>
          </cell>
          <cell r="AQ155">
            <v>53875</v>
          </cell>
          <cell r="AR155">
            <v>1222648</v>
          </cell>
          <cell r="AS155">
            <v>239635</v>
          </cell>
          <cell r="AT155">
            <v>43854</v>
          </cell>
          <cell r="AU155">
            <v>1600438</v>
          </cell>
          <cell r="AV155">
            <v>1631130</v>
          </cell>
          <cell r="AW155">
            <v>1004288</v>
          </cell>
          <cell r="AX155">
            <v>4288097</v>
          </cell>
          <cell r="AY155">
            <v>4657097</v>
          </cell>
          <cell r="AZ155">
            <v>22144559</v>
          </cell>
          <cell r="BA155">
            <v>26954922</v>
          </cell>
          <cell r="BB155">
            <v>25739785</v>
          </cell>
          <cell r="BC155">
            <v>75432469</v>
          </cell>
          <cell r="BD155">
            <v>87464402</v>
          </cell>
          <cell r="BE155">
            <v>170577</v>
          </cell>
          <cell r="BF155">
            <v>106392</v>
          </cell>
          <cell r="BG155">
            <v>8319988</v>
          </cell>
          <cell r="BH155">
            <v>199787</v>
          </cell>
          <cell r="BI155">
            <v>17575</v>
          </cell>
          <cell r="BJ155">
            <v>2505634</v>
          </cell>
          <cell r="BK155">
            <v>55685</v>
          </cell>
          <cell r="BL155">
            <v>261370</v>
          </cell>
          <cell r="BM155">
            <v>5309642</v>
          </cell>
          <cell r="BN155">
            <v>661834</v>
          </cell>
          <cell r="BO155">
            <v>321725</v>
          </cell>
          <cell r="BP155">
            <v>17059368</v>
          </cell>
          <cell r="BQ155">
            <v>1721086</v>
          </cell>
          <cell r="BR155">
            <v>8232</v>
          </cell>
          <cell r="BU155">
            <v>1303727</v>
          </cell>
          <cell r="BV155">
            <v>534535</v>
          </cell>
          <cell r="BW155">
            <v>168881</v>
          </cell>
          <cell r="BX155">
            <v>318770</v>
          </cell>
          <cell r="BY155">
            <v>208601</v>
          </cell>
          <cell r="BZ155">
            <v>7.2272290452927965</v>
          </cell>
          <cell r="CA155">
            <v>6.0513252459049962</v>
          </cell>
          <cell r="CB155">
            <v>3.9016953715813867</v>
          </cell>
          <cell r="CC155">
            <v>5.6846833423946395</v>
          </cell>
          <cell r="CD155">
            <v>5.324562786126406</v>
          </cell>
          <cell r="CE155">
            <v>33.456918011370604</v>
          </cell>
          <cell r="CF155">
            <v>17403</v>
          </cell>
          <cell r="CG155">
            <v>8837</v>
          </cell>
          <cell r="CH155">
            <v>676784</v>
          </cell>
          <cell r="CI155">
            <v>72710565.599999994</v>
          </cell>
          <cell r="CJ155">
            <v>82212127.200000003</v>
          </cell>
          <cell r="CK155">
            <v>1896877.6</v>
          </cell>
          <cell r="CL155">
            <v>1896879.6</v>
          </cell>
          <cell r="CM155">
            <v>1.4569974522560036E-2</v>
          </cell>
          <cell r="CN155">
            <v>2.1480499807718489E-2</v>
          </cell>
          <cell r="CO155">
            <v>1.7878254072540622E-2</v>
          </cell>
          <cell r="CP155">
            <v>1.7878235019927136E-2</v>
          </cell>
          <cell r="CQ155">
            <v>40427</v>
          </cell>
        </row>
        <row r="156">
          <cell r="A156" t="str">
            <v>Georgia Power Company_2001</v>
          </cell>
          <cell r="G156">
            <v>2196043</v>
          </cell>
          <cell r="H156">
            <v>63361</v>
          </cell>
          <cell r="I156">
            <v>186787</v>
          </cell>
          <cell r="J156">
            <v>124688</v>
          </cell>
          <cell r="K156">
            <v>41224</v>
          </cell>
          <cell r="L156">
            <v>41749</v>
          </cell>
          <cell r="M156">
            <v>291359</v>
          </cell>
          <cell r="N156">
            <v>2945210</v>
          </cell>
          <cell r="O156">
            <v>1939387</v>
          </cell>
          <cell r="P156">
            <v>83788400</v>
          </cell>
          <cell r="Q156">
            <v>20119080</v>
          </cell>
          <cell r="R156">
            <v>4770525</v>
          </cell>
          <cell r="S156">
            <v>22018</v>
          </cell>
          <cell r="T156">
            <v>771427</v>
          </cell>
          <cell r="U156" t="str">
            <v>DEFUNCT</v>
          </cell>
          <cell r="V156">
            <v>16012120</v>
          </cell>
          <cell r="W156">
            <v>51661018</v>
          </cell>
          <cell r="X156">
            <v>68917841</v>
          </cell>
          <cell r="Y156">
            <v>3234</v>
          </cell>
          <cell r="Z156">
            <v>-1341991</v>
          </cell>
          <cell r="AA156">
            <v>7094907</v>
          </cell>
          <cell r="AB156">
            <v>17694735</v>
          </cell>
          <cell r="AC156">
            <v>23420</v>
          </cell>
          <cell r="AD156">
            <v>75265</v>
          </cell>
          <cell r="AE156">
            <v>840407</v>
          </cell>
          <cell r="AF156">
            <v>433190</v>
          </cell>
          <cell r="AG156">
            <v>22818</v>
          </cell>
          <cell r="AH156">
            <v>1034</v>
          </cell>
          <cell r="AI156">
            <v>4021875</v>
          </cell>
          <cell r="AJ156">
            <v>87974503</v>
          </cell>
          <cell r="AK156">
            <v>583007</v>
          </cell>
          <cell r="AL156">
            <v>0</v>
          </cell>
          <cell r="AM156">
            <v>11243581</v>
          </cell>
          <cell r="AN156">
            <v>72544819</v>
          </cell>
          <cell r="AO156">
            <v>1939385</v>
          </cell>
          <cell r="AP156">
            <v>584684</v>
          </cell>
          <cell r="AQ156">
            <v>65199</v>
          </cell>
          <cell r="AR156">
            <v>1105326</v>
          </cell>
          <cell r="AS156">
            <v>217900</v>
          </cell>
          <cell r="AT156">
            <v>42053</v>
          </cell>
          <cell r="AU156">
            <v>1490576</v>
          </cell>
          <cell r="AV156">
            <v>1665445</v>
          </cell>
          <cell r="AW156">
            <v>1097230</v>
          </cell>
          <cell r="AX156">
            <v>4305029</v>
          </cell>
          <cell r="AY156">
            <v>4770525</v>
          </cell>
          <cell r="AZ156">
            <v>20119080</v>
          </cell>
          <cell r="BA156">
            <v>26493255</v>
          </cell>
          <cell r="BB156">
            <v>25349477</v>
          </cell>
          <cell r="BC156">
            <v>72544819</v>
          </cell>
          <cell r="BD156">
            <v>83788400</v>
          </cell>
          <cell r="BE156">
            <v>337722</v>
          </cell>
          <cell r="BF156">
            <v>285028</v>
          </cell>
          <cell r="BG156">
            <v>8255803</v>
          </cell>
          <cell r="BH156">
            <v>180972</v>
          </cell>
          <cell r="BI156">
            <v>31106</v>
          </cell>
          <cell r="BJ156">
            <v>2323422</v>
          </cell>
          <cell r="BK156">
            <v>57887</v>
          </cell>
          <cell r="BL156">
            <v>274423</v>
          </cell>
          <cell r="BM156">
            <v>5103958</v>
          </cell>
          <cell r="BN156">
            <v>841369</v>
          </cell>
          <cell r="BO156">
            <v>423272</v>
          </cell>
          <cell r="BP156">
            <v>16719259</v>
          </cell>
          <cell r="BQ156">
            <v>1686018</v>
          </cell>
          <cell r="BR156">
            <v>8255</v>
          </cell>
          <cell r="BU156">
            <v>1211873</v>
          </cell>
          <cell r="BV156">
            <v>462706</v>
          </cell>
          <cell r="BW156">
            <v>142635</v>
          </cell>
          <cell r="BX156">
            <v>264919</v>
          </cell>
          <cell r="BY156">
            <v>207661</v>
          </cell>
          <cell r="BZ156">
            <v>7.4087681941719001</v>
          </cell>
          <cell r="CA156">
            <v>6.2862981540018392</v>
          </cell>
          <cell r="CB156">
            <v>4.3284127715928813</v>
          </cell>
          <cell r="CC156">
            <v>5.9343024896099061</v>
          </cell>
          <cell r="CD156">
            <v>5.6935387237374151</v>
          </cell>
          <cell r="CE156">
            <v>35.700340109317111</v>
          </cell>
          <cell r="CF156">
            <v>17403</v>
          </cell>
          <cell r="CG156">
            <v>9048</v>
          </cell>
          <cell r="CH156">
            <v>649883</v>
          </cell>
          <cell r="CI156">
            <v>70757915</v>
          </cell>
          <cell r="CJ156">
            <v>79662799.799999997</v>
          </cell>
          <cell r="CK156">
            <v>1854851.4</v>
          </cell>
          <cell r="CL156">
            <v>1854853.2</v>
          </cell>
          <cell r="CM156">
            <v>2.0114484253501486E-2</v>
          </cell>
          <cell r="CN156">
            <v>2.3179911684988008E-2</v>
          </cell>
          <cell r="CO156">
            <v>1.8483057338334552E-2</v>
          </cell>
          <cell r="CP156">
            <v>1.8483152297786187E-2</v>
          </cell>
          <cell r="CQ156">
            <v>40449</v>
          </cell>
        </row>
        <row r="157">
          <cell r="A157" t="str">
            <v>Georgia Power Company_2000</v>
          </cell>
          <cell r="G157">
            <v>2087277</v>
          </cell>
          <cell r="H157">
            <v>62204</v>
          </cell>
          <cell r="I157">
            <v>190160</v>
          </cell>
          <cell r="J157">
            <v>105861</v>
          </cell>
          <cell r="K157">
            <v>50896</v>
          </cell>
          <cell r="L157">
            <v>40395</v>
          </cell>
          <cell r="M157">
            <v>276443</v>
          </cell>
          <cell r="N157">
            <v>2813237</v>
          </cell>
          <cell r="O157">
            <v>1898938</v>
          </cell>
          <cell r="P157">
            <v>83332883</v>
          </cell>
          <cell r="Q157">
            <v>20693481</v>
          </cell>
          <cell r="R157">
            <v>4677238</v>
          </cell>
          <cell r="S157">
            <v>10794</v>
          </cell>
          <cell r="T157">
            <v>596004</v>
          </cell>
          <cell r="U157" t="str">
            <v>DEFUNCT</v>
          </cell>
          <cell r="V157">
            <v>15594553</v>
          </cell>
          <cell r="W157">
            <v>56129208</v>
          </cell>
          <cell r="X157">
            <v>73626913</v>
          </cell>
          <cell r="Y157">
            <v>3219</v>
          </cell>
          <cell r="Z157">
            <v>-1021324</v>
          </cell>
          <cell r="AA157">
            <v>6791362</v>
          </cell>
          <cell r="AB157">
            <v>17045258</v>
          </cell>
          <cell r="AC157">
            <v>79091</v>
          </cell>
          <cell r="AD157">
            <v>74639</v>
          </cell>
          <cell r="AE157">
            <v>864148</v>
          </cell>
          <cell r="AF157">
            <v>500012</v>
          </cell>
          <cell r="AG157">
            <v>21076</v>
          </cell>
          <cell r="AH157">
            <v>1030</v>
          </cell>
          <cell r="AI157">
            <v>5648120</v>
          </cell>
          <cell r="AJ157">
            <v>89127389</v>
          </cell>
          <cell r="AK157">
            <v>568906</v>
          </cell>
          <cell r="AL157">
            <v>0</v>
          </cell>
          <cell r="AM157">
            <v>8898829</v>
          </cell>
          <cell r="AN157">
            <v>74434054</v>
          </cell>
          <cell r="AO157">
            <v>1898936</v>
          </cell>
          <cell r="AP157">
            <v>572023</v>
          </cell>
          <cell r="AQ157">
            <v>57509</v>
          </cell>
          <cell r="AR157">
            <v>1118134</v>
          </cell>
          <cell r="AS157">
            <v>228976</v>
          </cell>
          <cell r="AT157">
            <v>90633</v>
          </cell>
          <cell r="AU157">
            <v>1508977</v>
          </cell>
          <cell r="AV157">
            <v>1590646</v>
          </cell>
          <cell r="AW157">
            <v>1134543</v>
          </cell>
          <cell r="AX157">
            <v>4283445</v>
          </cell>
          <cell r="AY157">
            <v>4677238</v>
          </cell>
          <cell r="AZ157">
            <v>20693481</v>
          </cell>
          <cell r="BA157">
            <v>25628402</v>
          </cell>
          <cell r="BB157">
            <v>27543265</v>
          </cell>
          <cell r="BC157">
            <v>74434054</v>
          </cell>
          <cell r="BD157">
            <v>83332883</v>
          </cell>
          <cell r="BE157">
            <v>288823</v>
          </cell>
          <cell r="BF157">
            <v>7764</v>
          </cell>
          <cell r="BG157">
            <v>8203109</v>
          </cell>
          <cell r="BH157">
            <v>182912</v>
          </cell>
          <cell r="BI157">
            <v>13701</v>
          </cell>
          <cell r="BJ157">
            <v>2173557</v>
          </cell>
          <cell r="BK157">
            <v>60535</v>
          </cell>
          <cell r="BL157">
            <v>288605</v>
          </cell>
          <cell r="BM157">
            <v>4887422</v>
          </cell>
          <cell r="BN157">
            <v>795035</v>
          </cell>
          <cell r="BO157">
            <v>123231</v>
          </cell>
          <cell r="BP157">
            <v>16301163</v>
          </cell>
          <cell r="BQ157">
            <v>1652862</v>
          </cell>
          <cell r="BR157">
            <v>8722</v>
          </cell>
          <cell r="BU157">
            <v>1178279</v>
          </cell>
          <cell r="BV157">
            <v>452319</v>
          </cell>
          <cell r="BW157">
            <v>154337</v>
          </cell>
          <cell r="BX157">
            <v>253986</v>
          </cell>
          <cell r="BY157">
            <v>197152</v>
          </cell>
          <cell r="BZ157">
            <v>7.2920404256780191</v>
          </cell>
          <cell r="CA157">
            <v>6.2065750334336105</v>
          </cell>
          <cell r="CB157">
            <v>4.1191303935826058</v>
          </cell>
          <cell r="CC157">
            <v>5.7546845426422699</v>
          </cell>
          <cell r="CD157">
            <v>5.6127159311168917</v>
          </cell>
          <cell r="CE157">
            <v>22.478860387262738</v>
          </cell>
          <cell r="CF157">
            <v>17403</v>
          </cell>
          <cell r="CG157">
            <v>8860</v>
          </cell>
          <cell r="CH157">
            <v>629532</v>
          </cell>
          <cell r="CI157">
            <v>69324433.599999994</v>
          </cell>
          <cell r="CJ157">
            <v>77790312</v>
          </cell>
          <cell r="CK157">
            <v>1813151.8</v>
          </cell>
          <cell r="CL157">
            <v>1813153.6</v>
          </cell>
          <cell r="CM157">
            <v>2.6286910095710603E-2</v>
          </cell>
          <cell r="CN157">
            <v>2.2865171590383371E-2</v>
          </cell>
          <cell r="CO157">
            <v>1.8704729298436806E-2</v>
          </cell>
          <cell r="CP157">
            <v>1.8704708464817754E-2</v>
          </cell>
          <cell r="CQ157" t="str">
            <v>NA</v>
          </cell>
        </row>
        <row r="158">
          <cell r="A158" t="str">
            <v>Indiana Michigan Power Company_2010</v>
          </cell>
          <cell r="G158">
            <v>1405406</v>
          </cell>
          <cell r="H158">
            <v>8656</v>
          </cell>
          <cell r="I158">
            <v>71312</v>
          </cell>
          <cell r="J158">
            <v>19785</v>
          </cell>
          <cell r="K158">
            <v>7843</v>
          </cell>
          <cell r="L158">
            <v>4</v>
          </cell>
          <cell r="M158">
            <v>146287</v>
          </cell>
          <cell r="N158">
            <v>1662696</v>
          </cell>
          <cell r="O158">
            <v>582821</v>
          </cell>
          <cell r="P158">
            <v>39327835</v>
          </cell>
          <cell r="Q158">
            <v>6083107</v>
          </cell>
          <cell r="R158">
            <v>2132371</v>
          </cell>
          <cell r="S158">
            <v>-132</v>
          </cell>
          <cell r="T158">
            <v>531868</v>
          </cell>
          <cell r="U158" t="str">
            <v>DEFUNCT</v>
          </cell>
          <cell r="V158">
            <v>15646055</v>
          </cell>
          <cell r="W158">
            <v>12719783</v>
          </cell>
          <cell r="X158">
            <v>28476693</v>
          </cell>
          <cell r="Y158">
            <v>4080</v>
          </cell>
          <cell r="Z158">
            <v>-355150</v>
          </cell>
          <cell r="AA158">
            <v>3257026</v>
          </cell>
          <cell r="AB158">
            <v>6912796</v>
          </cell>
          <cell r="AC158">
            <v>0</v>
          </cell>
          <cell r="AD158">
            <v>157487</v>
          </cell>
          <cell r="AE158">
            <v>308436</v>
          </cell>
          <cell r="AF158">
            <v>76092</v>
          </cell>
          <cell r="AG158">
            <v>6823</v>
          </cell>
          <cell r="AH158">
            <v>-19522</v>
          </cell>
          <cell r="AI158">
            <v>2262221</v>
          </cell>
          <cell r="AJ158">
            <v>41590101</v>
          </cell>
          <cell r="AK158">
            <v>71505</v>
          </cell>
          <cell r="AL158">
            <v>0</v>
          </cell>
          <cell r="AM158">
            <v>20607326</v>
          </cell>
          <cell r="AN158">
            <v>18720509</v>
          </cell>
          <cell r="AO158">
            <v>582706</v>
          </cell>
          <cell r="AP158">
            <v>265744</v>
          </cell>
          <cell r="AQ158">
            <v>47295</v>
          </cell>
          <cell r="AR158">
            <v>459708</v>
          </cell>
          <cell r="AS158">
            <v>402281</v>
          </cell>
          <cell r="AT158">
            <v>154</v>
          </cell>
          <cell r="AU158">
            <v>498513</v>
          </cell>
          <cell r="AV158">
            <v>368638</v>
          </cell>
          <cell r="AW158">
            <v>407136</v>
          </cell>
          <cell r="AX158">
            <v>1280944</v>
          </cell>
          <cell r="AY158">
            <v>2132371</v>
          </cell>
          <cell r="AZ158">
            <v>6083107</v>
          </cell>
          <cell r="BA158">
            <v>5121036</v>
          </cell>
          <cell r="BB158">
            <v>7444861</v>
          </cell>
          <cell r="BC158">
            <v>18720509</v>
          </cell>
          <cell r="BD158">
            <v>39327835</v>
          </cell>
          <cell r="BE158">
            <v>165478</v>
          </cell>
          <cell r="BF158">
            <v>28317</v>
          </cell>
          <cell r="BG158">
            <v>3747655</v>
          </cell>
          <cell r="BH158">
            <v>38667</v>
          </cell>
          <cell r="BI158">
            <v>4027</v>
          </cell>
          <cell r="BJ158">
            <v>1188467</v>
          </cell>
          <cell r="BK158">
            <v>13686</v>
          </cell>
          <cell r="BL158">
            <v>64272</v>
          </cell>
          <cell r="BM158">
            <v>1410943</v>
          </cell>
          <cell r="BN158">
            <v>287455</v>
          </cell>
          <cell r="BO158">
            <v>64053</v>
          </cell>
          <cell r="BP158">
            <v>6576224</v>
          </cell>
          <cell r="BQ158">
            <v>506812</v>
          </cell>
          <cell r="BR158">
            <v>5106</v>
          </cell>
          <cell r="BU158">
            <v>658082</v>
          </cell>
          <cell r="BV158">
            <v>400792</v>
          </cell>
          <cell r="BW158">
            <v>244794</v>
          </cell>
          <cell r="BX158">
            <v>151272</v>
          </cell>
          <cell r="BY158">
            <v>27632</v>
          </cell>
          <cell r="BZ158">
            <v>8.1950391469359332</v>
          </cell>
          <cell r="CA158">
            <v>7.1985043651323677</v>
          </cell>
          <cell r="CB158">
            <v>5.4686850432801899</v>
          </cell>
          <cell r="CC158">
            <v>6.8424635248966785</v>
          </cell>
          <cell r="CD158">
            <v>5.4220401402721512</v>
          </cell>
          <cell r="CE158">
            <v>11.316711538470557</v>
          </cell>
          <cell r="CF158">
            <v>4788</v>
          </cell>
          <cell r="CG158">
            <v>2687</v>
          </cell>
          <cell r="CH158">
            <v>313039</v>
          </cell>
          <cell r="CI158">
            <v>18768171.800000001</v>
          </cell>
          <cell r="CJ158">
            <v>40417978.200000003</v>
          </cell>
          <cell r="CK158">
            <v>582092.4</v>
          </cell>
          <cell r="CL158">
            <v>582204.6</v>
          </cell>
          <cell r="CM158">
            <v>-2.778272461094522E-3</v>
          </cell>
          <cell r="CN158">
            <v>-2.3357674508932114E-2</v>
          </cell>
          <cell r="CO158">
            <v>6.241225457814803E-4</v>
          </cell>
          <cell r="CP158">
            <v>6.215880657540751E-4</v>
          </cell>
          <cell r="CQ158">
            <v>493</v>
          </cell>
        </row>
        <row r="159">
          <cell r="A159" t="str">
            <v>Indiana Michigan Power Company_2009</v>
          </cell>
          <cell r="G159">
            <v>1266512</v>
          </cell>
          <cell r="H159">
            <v>-12459</v>
          </cell>
          <cell r="I159">
            <v>66873</v>
          </cell>
          <cell r="J159">
            <v>19954</v>
          </cell>
          <cell r="K159">
            <v>4468</v>
          </cell>
          <cell r="L159">
            <v>3</v>
          </cell>
          <cell r="M159">
            <v>131275</v>
          </cell>
          <cell r="N159">
            <v>1479141</v>
          </cell>
          <cell r="O159">
            <v>582328</v>
          </cell>
          <cell r="P159">
            <v>32381305</v>
          </cell>
          <cell r="Q159">
            <v>5766751</v>
          </cell>
          <cell r="R159">
            <v>1870251</v>
          </cell>
          <cell r="S159">
            <v>-50</v>
          </cell>
          <cell r="T159">
            <v>520370</v>
          </cell>
          <cell r="U159" t="str">
            <v>DEFUNCT</v>
          </cell>
          <cell r="V159">
            <v>8326391</v>
          </cell>
          <cell r="W159">
            <v>12039705</v>
          </cell>
          <cell r="X159">
            <v>20478701</v>
          </cell>
          <cell r="Y159">
            <v>4078</v>
          </cell>
          <cell r="Z159">
            <v>-355189</v>
          </cell>
          <cell r="AA159">
            <v>3183226</v>
          </cell>
          <cell r="AB159">
            <v>6658078</v>
          </cell>
          <cell r="AC159">
            <v>0</v>
          </cell>
          <cell r="AD159">
            <v>77236</v>
          </cell>
          <cell r="AE159">
            <v>281819</v>
          </cell>
          <cell r="AF159">
            <v>56135</v>
          </cell>
          <cell r="AG159">
            <v>6589</v>
          </cell>
          <cell r="AH159">
            <v>-36213</v>
          </cell>
          <cell r="AI159">
            <v>2037363</v>
          </cell>
          <cell r="AJ159">
            <v>34418706</v>
          </cell>
          <cell r="AK159">
            <v>75580</v>
          </cell>
          <cell r="AL159">
            <v>0</v>
          </cell>
          <cell r="AM159">
            <v>14738660</v>
          </cell>
          <cell r="AN159">
            <v>17642645</v>
          </cell>
          <cell r="AO159">
            <v>582214</v>
          </cell>
          <cell r="AP159">
            <v>233113</v>
          </cell>
          <cell r="AQ159">
            <v>43027</v>
          </cell>
          <cell r="AR159">
            <v>441631</v>
          </cell>
          <cell r="AS159">
            <v>293250</v>
          </cell>
          <cell r="AT159">
            <v>51</v>
          </cell>
          <cell r="AU159">
            <v>442317</v>
          </cell>
          <cell r="AV159">
            <v>342290</v>
          </cell>
          <cell r="AW159">
            <v>350361</v>
          </cell>
          <cell r="AX159">
            <v>1141379</v>
          </cell>
          <cell r="AY159">
            <v>1870251</v>
          </cell>
          <cell r="AZ159">
            <v>5766751</v>
          </cell>
          <cell r="BA159">
            <v>5038387</v>
          </cell>
          <cell r="BB159">
            <v>6761927</v>
          </cell>
          <cell r="BC159">
            <v>17642645</v>
          </cell>
          <cell r="BD159">
            <v>32381305</v>
          </cell>
          <cell r="BE159">
            <v>128469</v>
          </cell>
          <cell r="BF159">
            <v>28949</v>
          </cell>
          <cell r="BG159">
            <v>3610392</v>
          </cell>
          <cell r="BH159">
            <v>43516</v>
          </cell>
          <cell r="BI159">
            <v>4649</v>
          </cell>
          <cell r="BJ159">
            <v>1153824</v>
          </cell>
          <cell r="BK159">
            <v>18343</v>
          </cell>
          <cell r="BL159">
            <v>95250</v>
          </cell>
          <cell r="BM159">
            <v>1360319</v>
          </cell>
          <cell r="BN159">
            <v>283447</v>
          </cell>
          <cell r="BO159">
            <v>81142</v>
          </cell>
          <cell r="BP159">
            <v>6352780</v>
          </cell>
          <cell r="BQ159">
            <v>506409</v>
          </cell>
          <cell r="BR159">
            <v>5196</v>
          </cell>
          <cell r="BU159">
            <v>593127</v>
          </cell>
          <cell r="BV159">
            <v>380498</v>
          </cell>
          <cell r="BW159">
            <v>216014</v>
          </cell>
          <cell r="BX159">
            <v>159812</v>
          </cell>
          <cell r="BY159">
            <v>24425</v>
          </cell>
          <cell r="BZ159">
            <v>7.6701248241860975</v>
          </cell>
          <cell r="CA159">
            <v>6.793642489153771</v>
          </cell>
          <cell r="CB159">
            <v>5.1813780302567594</v>
          </cell>
          <cell r="CC159">
            <v>6.4694324462120054</v>
          </cell>
          <cell r="CD159">
            <v>5.7757122512511465</v>
          </cell>
          <cell r="CE159">
            <v>11.026497245556881</v>
          </cell>
          <cell r="CF159">
            <v>4788</v>
          </cell>
          <cell r="CG159">
            <v>2687</v>
          </cell>
          <cell r="CH159">
            <v>276140</v>
          </cell>
          <cell r="CI159">
            <v>18873710</v>
          </cell>
          <cell r="CJ159">
            <v>41064710.600000001</v>
          </cell>
          <cell r="CK159">
            <v>581426.4</v>
          </cell>
          <cell r="CL159">
            <v>581544.19999999995</v>
          </cell>
          <cell r="CM159">
            <v>-1.7268867403913535E-2</v>
          </cell>
          <cell r="CN159">
            <v>-5.3206014335152374E-2</v>
          </cell>
          <cell r="CO159">
            <v>9.7776078177114201E-4</v>
          </cell>
          <cell r="CP159">
            <v>9.6755052308195033E-4</v>
          </cell>
          <cell r="CQ159" t="str">
            <v>NA</v>
          </cell>
        </row>
        <row r="160">
          <cell r="A160" t="str">
            <v>Indiana Michigan Power Company_2008</v>
          </cell>
          <cell r="G160">
            <v>1418245</v>
          </cell>
          <cell r="H160">
            <v>-12233</v>
          </cell>
          <cell r="I160">
            <v>70805</v>
          </cell>
          <cell r="J160">
            <v>21318</v>
          </cell>
          <cell r="K160">
            <v>3201</v>
          </cell>
          <cell r="L160">
            <v>2</v>
          </cell>
          <cell r="M160">
            <v>121383</v>
          </cell>
          <cell r="N160">
            <v>1625029</v>
          </cell>
          <cell r="O160">
            <v>582865</v>
          </cell>
          <cell r="P160">
            <v>42074292</v>
          </cell>
          <cell r="Q160">
            <v>6058613</v>
          </cell>
          <cell r="R160">
            <v>2141542</v>
          </cell>
          <cell r="S160">
            <v>457</v>
          </cell>
          <cell r="T160">
            <v>572002</v>
          </cell>
          <cell r="U160" t="str">
            <v>DEFUNCT</v>
          </cell>
          <cell r="V160">
            <v>15036286</v>
          </cell>
          <cell r="W160">
            <v>14641694</v>
          </cell>
          <cell r="X160">
            <v>29790250</v>
          </cell>
          <cell r="Y160">
            <v>4075</v>
          </cell>
          <cell r="Z160">
            <v>-352146</v>
          </cell>
          <cell r="AA160">
            <v>3101708</v>
          </cell>
          <cell r="AB160">
            <v>6429398</v>
          </cell>
          <cell r="AC160">
            <v>0</v>
          </cell>
          <cell r="AD160">
            <v>105412</v>
          </cell>
          <cell r="AE160">
            <v>362121</v>
          </cell>
          <cell r="AF160">
            <v>56864</v>
          </cell>
          <cell r="AG160">
            <v>6821</v>
          </cell>
          <cell r="AH160">
            <v>-36420</v>
          </cell>
          <cell r="AI160">
            <v>1879381</v>
          </cell>
          <cell r="AJ160">
            <v>43953718</v>
          </cell>
          <cell r="AK160">
            <v>76477</v>
          </cell>
          <cell r="AL160">
            <v>0</v>
          </cell>
          <cell r="AM160">
            <v>23131457</v>
          </cell>
          <cell r="AN160">
            <v>18942835</v>
          </cell>
          <cell r="AO160">
            <v>582769</v>
          </cell>
          <cell r="AP160">
            <v>233699</v>
          </cell>
          <cell r="AQ160">
            <v>31292</v>
          </cell>
          <cell r="AR160">
            <v>499428</v>
          </cell>
          <cell r="AS160">
            <v>335620</v>
          </cell>
          <cell r="AT160">
            <v>28</v>
          </cell>
          <cell r="AU160">
            <v>439160</v>
          </cell>
          <cell r="AV160">
            <v>344031</v>
          </cell>
          <cell r="AW160">
            <v>379667</v>
          </cell>
          <cell r="AX160">
            <v>1168953</v>
          </cell>
          <cell r="AY160">
            <v>2141542</v>
          </cell>
          <cell r="AZ160">
            <v>6058613</v>
          </cell>
          <cell r="BA160">
            <v>5272011</v>
          </cell>
          <cell r="BB160">
            <v>7535734</v>
          </cell>
          <cell r="BC160">
            <v>18942835</v>
          </cell>
          <cell r="BD160">
            <v>42074292</v>
          </cell>
          <cell r="BE160">
            <v>65741</v>
          </cell>
          <cell r="BF160">
            <v>61290</v>
          </cell>
          <cell r="BG160">
            <v>3510872</v>
          </cell>
          <cell r="BH160">
            <v>42381</v>
          </cell>
          <cell r="BI160">
            <v>5675</v>
          </cell>
          <cell r="BJ160">
            <v>1115560</v>
          </cell>
          <cell r="BK160">
            <v>22628</v>
          </cell>
          <cell r="BL160">
            <v>124235</v>
          </cell>
          <cell r="BM160">
            <v>1282808</v>
          </cell>
          <cell r="BN160">
            <v>256234</v>
          </cell>
          <cell r="BO160">
            <v>98309</v>
          </cell>
          <cell r="BP160">
            <v>6150475</v>
          </cell>
          <cell r="BQ160">
            <v>507452</v>
          </cell>
          <cell r="BR160">
            <v>5178</v>
          </cell>
          <cell r="BU160">
            <v>578673</v>
          </cell>
          <cell r="BV160">
            <v>371889</v>
          </cell>
          <cell r="BW160">
            <v>230208</v>
          </cell>
          <cell r="BX160">
            <v>137307</v>
          </cell>
          <cell r="BY160">
            <v>24521</v>
          </cell>
          <cell r="BZ160">
            <v>7.2485237132657261</v>
          </cell>
          <cell r="CA160">
            <v>6.5256123327512023</v>
          </cell>
          <cell r="CB160">
            <v>5.0382218905285141</v>
          </cell>
          <cell r="CC160">
            <v>6.1709506523178819</v>
          </cell>
          <cell r="CD160">
            <v>5.0899062068590482</v>
          </cell>
          <cell r="CE160">
            <v>9.8332463243774804</v>
          </cell>
          <cell r="CF160">
            <v>4788</v>
          </cell>
          <cell r="CG160">
            <v>2687</v>
          </cell>
          <cell r="CH160">
            <v>264991</v>
          </cell>
          <cell r="CI160">
            <v>19067513</v>
          </cell>
          <cell r="CJ160">
            <v>43240805</v>
          </cell>
          <cell r="CK160">
            <v>580310</v>
          </cell>
          <cell r="CL160">
            <v>580434.6</v>
          </cell>
          <cell r="CM160">
            <v>3.5337276928184558E-3</v>
          </cell>
          <cell r="CN160">
            <v>-5.5510524623988422E-3</v>
          </cell>
          <cell r="CO160">
            <v>2.1195631062800313E-3</v>
          </cell>
          <cell r="CP160">
            <v>2.1011417788963094E-3</v>
          </cell>
          <cell r="CQ160">
            <v>869</v>
          </cell>
        </row>
        <row r="161">
          <cell r="A161" t="str">
            <v>Indiana Michigan Power Company_2007</v>
          </cell>
          <cell r="G161">
            <v>1250311</v>
          </cell>
          <cell r="H161">
            <v>-9643</v>
          </cell>
          <cell r="I161">
            <v>60548</v>
          </cell>
          <cell r="J161">
            <v>22185</v>
          </cell>
          <cell r="K161">
            <v>2920</v>
          </cell>
          <cell r="L161">
            <v>1</v>
          </cell>
          <cell r="M161">
            <v>123237</v>
          </cell>
          <cell r="N161">
            <v>1452821</v>
          </cell>
          <cell r="O161">
            <v>581996</v>
          </cell>
          <cell r="P161">
            <v>44045346</v>
          </cell>
          <cell r="Q161">
            <v>6131688</v>
          </cell>
          <cell r="R161">
            <v>1977640</v>
          </cell>
          <cell r="S161">
            <v>-301</v>
          </cell>
          <cell r="T161">
            <v>490290</v>
          </cell>
          <cell r="U161" t="str">
            <v>DEFUNCT</v>
          </cell>
          <cell r="V161">
            <v>17377156</v>
          </cell>
          <cell r="W161">
            <v>14112897</v>
          </cell>
          <cell r="X161">
            <v>31604874</v>
          </cell>
          <cell r="Y161">
            <v>4070</v>
          </cell>
          <cell r="Z161">
            <v>-297576</v>
          </cell>
          <cell r="AA161">
            <v>3097920</v>
          </cell>
          <cell r="AB161">
            <v>6148173</v>
          </cell>
          <cell r="AC161">
            <v>0</v>
          </cell>
          <cell r="AD161">
            <v>89706</v>
          </cell>
          <cell r="AE161">
            <v>277186</v>
          </cell>
          <cell r="AF161">
            <v>58524</v>
          </cell>
          <cell r="AG161">
            <v>7651</v>
          </cell>
          <cell r="AH161">
            <v>-34542</v>
          </cell>
          <cell r="AI161">
            <v>1847533</v>
          </cell>
          <cell r="AJ161">
            <v>45892937</v>
          </cell>
          <cell r="AK161">
            <v>80004</v>
          </cell>
          <cell r="AL161">
            <v>0</v>
          </cell>
          <cell r="AM161">
            <v>24493220</v>
          </cell>
          <cell r="AN161">
            <v>19552126</v>
          </cell>
          <cell r="AO161">
            <v>581882</v>
          </cell>
          <cell r="AP161">
            <v>222488</v>
          </cell>
          <cell r="AQ161">
            <v>31214</v>
          </cell>
          <cell r="AR161">
            <v>440791</v>
          </cell>
          <cell r="AS161">
            <v>307443</v>
          </cell>
          <cell r="AT161">
            <v>24</v>
          </cell>
          <cell r="AU161">
            <v>418953</v>
          </cell>
          <cell r="AV161">
            <v>328754</v>
          </cell>
          <cell r="AW161">
            <v>360341</v>
          </cell>
          <cell r="AX161">
            <v>1114257</v>
          </cell>
          <cell r="AY161">
            <v>1977640</v>
          </cell>
          <cell r="AZ161">
            <v>6131688</v>
          </cell>
          <cell r="BA161">
            <v>5373307</v>
          </cell>
          <cell r="BB161">
            <v>7967127</v>
          </cell>
          <cell r="BC161">
            <v>19552126</v>
          </cell>
          <cell r="BD161">
            <v>44045346</v>
          </cell>
          <cell r="BE161">
            <v>180543</v>
          </cell>
          <cell r="BF161">
            <v>12034</v>
          </cell>
          <cell r="BG161">
            <v>3506421</v>
          </cell>
          <cell r="BH161">
            <v>35817</v>
          </cell>
          <cell r="BI161">
            <v>4509</v>
          </cell>
          <cell r="BJ161">
            <v>1078332</v>
          </cell>
          <cell r="BK161">
            <v>24713</v>
          </cell>
          <cell r="BL161">
            <v>119054</v>
          </cell>
          <cell r="BM161">
            <v>1181723</v>
          </cell>
          <cell r="BN161">
            <v>350556</v>
          </cell>
          <cell r="BO161">
            <v>48672</v>
          </cell>
          <cell r="BP161">
            <v>5992528</v>
          </cell>
          <cell r="BQ161">
            <v>507200</v>
          </cell>
          <cell r="BR161">
            <v>5152</v>
          </cell>
          <cell r="BU161">
            <v>587988</v>
          </cell>
          <cell r="BV161">
            <v>385478</v>
          </cell>
          <cell r="BW161">
            <v>217737</v>
          </cell>
          <cell r="BX161">
            <v>163605</v>
          </cell>
          <cell r="BY161">
            <v>25106</v>
          </cell>
          <cell r="BZ161">
            <v>6.8325883508749952</v>
          </cell>
          <cell r="CA161">
            <v>6.118280604476908</v>
          </cell>
          <cell r="CB161">
            <v>4.5228474455095293</v>
          </cell>
          <cell r="CC161">
            <v>5.6989045590234024</v>
          </cell>
          <cell r="CD161">
            <v>4.4900090011780129</v>
          </cell>
          <cell r="CE161">
            <v>11.658871179790053</v>
          </cell>
          <cell r="CF161">
            <v>4788</v>
          </cell>
          <cell r="CG161">
            <v>2687</v>
          </cell>
          <cell r="CH161">
            <v>253702</v>
          </cell>
          <cell r="CI161">
            <v>18921238</v>
          </cell>
          <cell r="CJ161">
            <v>42989722.799999997</v>
          </cell>
          <cell r="CK161">
            <v>578288.4</v>
          </cell>
          <cell r="CL161">
            <v>578424</v>
          </cell>
          <cell r="CM161">
            <v>1.4307985426600389E-2</v>
          </cell>
          <cell r="CN161">
            <v>1.5331327267271044E-2</v>
          </cell>
          <cell r="CO161">
            <v>3.199860545466171E-3</v>
          </cell>
          <cell r="CP161">
            <v>3.1862673344025261E-3</v>
          </cell>
          <cell r="CQ161">
            <v>983</v>
          </cell>
        </row>
        <row r="162">
          <cell r="A162" t="str">
            <v>Indiana Michigan Power Company_2006</v>
          </cell>
          <cell r="G162">
            <v>1149246</v>
          </cell>
          <cell r="H162">
            <v>-18738</v>
          </cell>
          <cell r="I162">
            <v>59599</v>
          </cell>
          <cell r="J162">
            <v>21822</v>
          </cell>
          <cell r="K162">
            <v>2541</v>
          </cell>
          <cell r="L162">
            <v>1</v>
          </cell>
          <cell r="M162">
            <v>121165</v>
          </cell>
          <cell r="N162">
            <v>1338343</v>
          </cell>
          <cell r="O162">
            <v>581013</v>
          </cell>
          <cell r="P162">
            <v>44261113</v>
          </cell>
          <cell r="Q162">
            <v>5783935</v>
          </cell>
          <cell r="R162">
            <v>1860374</v>
          </cell>
          <cell r="S162">
            <v>-12</v>
          </cell>
          <cell r="T162">
            <v>414743</v>
          </cell>
          <cell r="U162" t="str">
            <v>DEFUNCT</v>
          </cell>
          <cell r="V162">
            <v>15684918</v>
          </cell>
          <cell r="W162">
            <v>16158130</v>
          </cell>
          <cell r="X162">
            <v>31950768</v>
          </cell>
          <cell r="Y162">
            <v>4071</v>
          </cell>
          <cell r="Z162">
            <v>-331699</v>
          </cell>
          <cell r="AA162">
            <v>3008846</v>
          </cell>
          <cell r="AB162">
            <v>5911541</v>
          </cell>
          <cell r="AC162">
            <v>0</v>
          </cell>
          <cell r="AD162">
            <v>75027</v>
          </cell>
          <cell r="AE162">
            <v>287543</v>
          </cell>
          <cell r="AF162">
            <v>67816</v>
          </cell>
          <cell r="AG162">
            <v>10237</v>
          </cell>
          <cell r="AH162">
            <v>-37310</v>
          </cell>
          <cell r="AI162">
            <v>1858835</v>
          </cell>
          <cell r="AJ162">
            <v>46119992</v>
          </cell>
          <cell r="AK162">
            <v>81985</v>
          </cell>
          <cell r="AL162">
            <v>0</v>
          </cell>
          <cell r="AM162">
            <v>25278369</v>
          </cell>
          <cell r="AN162">
            <v>18982744</v>
          </cell>
          <cell r="AO162">
            <v>580891</v>
          </cell>
          <cell r="AP162">
            <v>220758</v>
          </cell>
          <cell r="AQ162">
            <v>31195</v>
          </cell>
          <cell r="AR162">
            <v>416914</v>
          </cell>
          <cell r="AS162">
            <v>301379</v>
          </cell>
          <cell r="AT162">
            <v>50</v>
          </cell>
          <cell r="AU162">
            <v>389186</v>
          </cell>
          <cell r="AV162">
            <v>303540</v>
          </cell>
          <cell r="AW162">
            <v>350282</v>
          </cell>
          <cell r="AX162">
            <v>1049299</v>
          </cell>
          <cell r="AY162">
            <v>1860374</v>
          </cell>
          <cell r="AZ162">
            <v>5783935</v>
          </cell>
          <cell r="BA162">
            <v>5067651</v>
          </cell>
          <cell r="BB162">
            <v>8049173</v>
          </cell>
          <cell r="BC162">
            <v>18982744</v>
          </cell>
          <cell r="BD162">
            <v>44261113</v>
          </cell>
          <cell r="BE162">
            <v>296230</v>
          </cell>
          <cell r="BF162">
            <v>60011</v>
          </cell>
          <cell r="BG162">
            <v>3337873</v>
          </cell>
          <cell r="BH162">
            <v>25629</v>
          </cell>
          <cell r="BI162">
            <v>5351</v>
          </cell>
          <cell r="BJ162">
            <v>1047021</v>
          </cell>
          <cell r="BK162">
            <v>20413</v>
          </cell>
          <cell r="BL162">
            <v>91891</v>
          </cell>
          <cell r="BM162">
            <v>1087359</v>
          </cell>
          <cell r="BN162">
            <v>468222</v>
          </cell>
          <cell r="BO162">
            <v>92508</v>
          </cell>
          <cell r="BP162">
            <v>5690641</v>
          </cell>
          <cell r="BQ162">
            <v>506908</v>
          </cell>
          <cell r="BR162">
            <v>5180</v>
          </cell>
          <cell r="BU162">
            <v>550793</v>
          </cell>
          <cell r="BV162">
            <v>361696</v>
          </cell>
          <cell r="BW162">
            <v>226352</v>
          </cell>
          <cell r="BX162">
            <v>129371</v>
          </cell>
          <cell r="BY162">
            <v>24364</v>
          </cell>
          <cell r="BZ162">
            <v>6.7287409004423457</v>
          </cell>
          <cell r="CA162">
            <v>5.9897573846344194</v>
          </cell>
          <cell r="CB162">
            <v>4.3517762632260482</v>
          </cell>
          <cell r="CC162">
            <v>5.5276465826015455</v>
          </cell>
          <cell r="CD162">
            <v>4.2031794365406041</v>
          </cell>
          <cell r="CE162">
            <v>11.131439162232972</v>
          </cell>
          <cell r="CF162">
            <v>4788</v>
          </cell>
          <cell r="CG162">
            <v>2643</v>
          </cell>
          <cell r="CH162">
            <v>251953</v>
          </cell>
          <cell r="CI162">
            <v>18802119.199999999</v>
          </cell>
          <cell r="CJ162">
            <v>42256145.600000001</v>
          </cell>
          <cell r="CK162">
            <v>575685.6</v>
          </cell>
          <cell r="CL162">
            <v>575828</v>
          </cell>
          <cell r="CM162">
            <v>2.7639564282311291E-4</v>
          </cell>
          <cell r="CN162">
            <v>1.8536664472845077E-2</v>
          </cell>
          <cell r="CO162">
            <v>4.1917027941675844E-3</v>
          </cell>
          <cell r="CP162">
            <v>4.1816344516516502E-3</v>
          </cell>
          <cell r="CQ162">
            <v>1494</v>
          </cell>
        </row>
        <row r="163">
          <cell r="A163" t="str">
            <v>Indiana Michigan Power Company_2005</v>
          </cell>
          <cell r="G163">
            <v>1049707</v>
          </cell>
          <cell r="H163">
            <v>-29417</v>
          </cell>
          <cell r="I163">
            <v>71370</v>
          </cell>
          <cell r="J163">
            <v>23274</v>
          </cell>
          <cell r="K163">
            <v>2293</v>
          </cell>
          <cell r="L163">
            <v>24</v>
          </cell>
          <cell r="M163">
            <v>113391</v>
          </cell>
          <cell r="N163">
            <v>1230641</v>
          </cell>
          <cell r="O163">
            <v>579519</v>
          </cell>
          <cell r="P163">
            <v>42561497</v>
          </cell>
          <cell r="Q163">
            <v>5985598</v>
          </cell>
          <cell r="R163">
            <v>1746816</v>
          </cell>
          <cell r="S163">
            <v>536</v>
          </cell>
          <cell r="T163">
            <v>354495</v>
          </cell>
          <cell r="U163" t="str">
            <v>DEFUNCT</v>
          </cell>
          <cell r="V163">
            <v>17471383</v>
          </cell>
          <cell r="W163">
            <v>13971432</v>
          </cell>
          <cell r="X163">
            <v>31535226</v>
          </cell>
          <cell r="Y163">
            <v>4071</v>
          </cell>
          <cell r="Z163">
            <v>-303089</v>
          </cell>
          <cell r="AA163">
            <v>2922444</v>
          </cell>
          <cell r="AB163">
            <v>5662996</v>
          </cell>
          <cell r="AC163">
            <v>0</v>
          </cell>
          <cell r="AD163">
            <v>80867</v>
          </cell>
          <cell r="AE163">
            <v>237597</v>
          </cell>
          <cell r="AF163">
            <v>45656</v>
          </cell>
          <cell r="AG163">
            <v>10122</v>
          </cell>
          <cell r="AH163">
            <v>-46968</v>
          </cell>
          <cell r="AI163">
            <v>1873389</v>
          </cell>
          <cell r="AJ163">
            <v>44434938</v>
          </cell>
          <cell r="AK163">
            <v>83319</v>
          </cell>
          <cell r="AL163">
            <v>0</v>
          </cell>
          <cell r="AM163">
            <v>23313297</v>
          </cell>
          <cell r="AN163">
            <v>19248200</v>
          </cell>
          <cell r="AO163">
            <v>579376</v>
          </cell>
          <cell r="AP163">
            <v>206574</v>
          </cell>
          <cell r="AQ163">
            <v>26143</v>
          </cell>
          <cell r="AR163">
            <v>376762</v>
          </cell>
          <cell r="AS163">
            <v>298120</v>
          </cell>
          <cell r="AT163">
            <v>22</v>
          </cell>
          <cell r="AU163">
            <v>396739</v>
          </cell>
          <cell r="AV163">
            <v>301998</v>
          </cell>
          <cell r="AW163">
            <v>345853</v>
          </cell>
          <cell r="AX163">
            <v>1050991</v>
          </cell>
          <cell r="AY163">
            <v>1746816</v>
          </cell>
          <cell r="AZ163">
            <v>5985598</v>
          </cell>
          <cell r="BA163">
            <v>5089628</v>
          </cell>
          <cell r="BB163">
            <v>8089655</v>
          </cell>
          <cell r="BC163">
            <v>19248200</v>
          </cell>
          <cell r="BD163">
            <v>42561497</v>
          </cell>
          <cell r="BE163">
            <v>34887</v>
          </cell>
          <cell r="BF163">
            <v>25376</v>
          </cell>
          <cell r="BG163">
            <v>3101654</v>
          </cell>
          <cell r="BH163">
            <v>32638</v>
          </cell>
          <cell r="BI163">
            <v>10681</v>
          </cell>
          <cell r="BJ163">
            <v>1028254</v>
          </cell>
          <cell r="BK163">
            <v>23928</v>
          </cell>
          <cell r="BL163">
            <v>59612</v>
          </cell>
          <cell r="BM163">
            <v>1014824</v>
          </cell>
          <cell r="BN163">
            <v>152821</v>
          </cell>
          <cell r="BO163">
            <v>68898</v>
          </cell>
          <cell r="BP163">
            <v>5314937</v>
          </cell>
          <cell r="BQ163">
            <v>506353</v>
          </cell>
          <cell r="BR163">
            <v>5235</v>
          </cell>
          <cell r="BU163">
            <v>547560</v>
          </cell>
          <cell r="BV163">
            <v>366626</v>
          </cell>
          <cell r="BW163">
            <v>217253</v>
          </cell>
          <cell r="BX163">
            <v>139165</v>
          </cell>
          <cell r="BY163">
            <v>25591</v>
          </cell>
          <cell r="BZ163">
            <v>6.6282266199634519</v>
          </cell>
          <cell r="CA163">
            <v>5.9335967186599889</v>
          </cell>
          <cell r="CB163">
            <v>4.2752503042465966</v>
          </cell>
          <cell r="CC163">
            <v>5.4602040710300184</v>
          </cell>
          <cell r="CD163">
            <v>4.1042165410676228</v>
          </cell>
          <cell r="CE163">
            <v>9.6429074384480096</v>
          </cell>
          <cell r="CF163">
            <v>4788</v>
          </cell>
          <cell r="CG163">
            <v>2633</v>
          </cell>
          <cell r="CH163">
            <v>232717</v>
          </cell>
          <cell r="CI163">
            <v>18642563.800000001</v>
          </cell>
          <cell r="CJ163">
            <v>59238180</v>
          </cell>
          <cell r="CK163">
            <v>572578.6</v>
          </cell>
          <cell r="CL163">
            <v>572724.4</v>
          </cell>
          <cell r="CM163">
            <v>1.1429277984868591E-2</v>
          </cell>
          <cell r="CN163">
            <v>-0.19911495711238525</v>
          </cell>
          <cell r="CO163">
            <v>4.9112289626529471E-3</v>
          </cell>
          <cell r="CP163">
            <v>4.9114207492957362E-3</v>
          </cell>
          <cell r="CQ163">
            <v>2739</v>
          </cell>
        </row>
        <row r="164">
          <cell r="A164" t="str">
            <v>Indiana Michigan Power Company_2004</v>
          </cell>
          <cell r="G164">
            <v>951642</v>
          </cell>
          <cell r="H164">
            <v>-27557</v>
          </cell>
          <cell r="I164">
            <v>52384</v>
          </cell>
          <cell r="J164">
            <v>23866</v>
          </cell>
          <cell r="K164">
            <v>1740</v>
          </cell>
          <cell r="L164">
            <v>29</v>
          </cell>
          <cell r="M164">
            <v>122732</v>
          </cell>
          <cell r="N164">
            <v>1124835</v>
          </cell>
          <cell r="O164">
            <v>576780</v>
          </cell>
          <cell r="P164">
            <v>43261777</v>
          </cell>
          <cell r="Q164">
            <v>5524079</v>
          </cell>
          <cell r="R164">
            <v>1606418</v>
          </cell>
          <cell r="S164">
            <v>206</v>
          </cell>
          <cell r="T164">
            <v>309464</v>
          </cell>
          <cell r="U164" t="str">
            <v>DEFUNCT</v>
          </cell>
          <cell r="V164">
            <v>16769926</v>
          </cell>
          <cell r="W164">
            <v>14371026</v>
          </cell>
          <cell r="X164">
            <v>31258001</v>
          </cell>
          <cell r="Y164">
            <v>4071</v>
          </cell>
          <cell r="Z164">
            <v>-176795</v>
          </cell>
          <cell r="AA164">
            <v>2816222</v>
          </cell>
          <cell r="AB164">
            <v>5437381</v>
          </cell>
          <cell r="AC164">
            <v>0</v>
          </cell>
          <cell r="AD164">
            <v>78616</v>
          </cell>
          <cell r="AE164">
            <v>200902</v>
          </cell>
          <cell r="AF164">
            <v>46642</v>
          </cell>
          <cell r="AG164">
            <v>10091</v>
          </cell>
          <cell r="AH164">
            <v>-40790</v>
          </cell>
          <cell r="AI164">
            <v>1874727</v>
          </cell>
          <cell r="AJ164">
            <v>45136554</v>
          </cell>
          <cell r="AK164">
            <v>84412</v>
          </cell>
          <cell r="AL164">
            <v>0</v>
          </cell>
          <cell r="AM164">
            <v>24650117</v>
          </cell>
          <cell r="AN164">
            <v>18611660</v>
          </cell>
          <cell r="AO164">
            <v>576632</v>
          </cell>
          <cell r="AP164">
            <v>189323</v>
          </cell>
          <cell r="AQ164">
            <v>30946</v>
          </cell>
          <cell r="AR164">
            <v>322772</v>
          </cell>
          <cell r="AS164">
            <v>304497</v>
          </cell>
          <cell r="AT164">
            <v>20</v>
          </cell>
          <cell r="AU164">
            <v>367015</v>
          </cell>
          <cell r="AV164">
            <v>288046</v>
          </cell>
          <cell r="AW164">
            <v>342622</v>
          </cell>
          <cell r="AX164">
            <v>1004165</v>
          </cell>
          <cell r="AY164">
            <v>1606418</v>
          </cell>
          <cell r="AZ164">
            <v>5524079</v>
          </cell>
          <cell r="BA164">
            <v>4893770</v>
          </cell>
          <cell r="BB164">
            <v>8109399</v>
          </cell>
          <cell r="BC164">
            <v>18611660</v>
          </cell>
          <cell r="BD164">
            <v>43261777</v>
          </cell>
          <cell r="BE164">
            <v>253636</v>
          </cell>
          <cell r="BF164">
            <v>24376</v>
          </cell>
          <cell r="BG164">
            <v>3092450</v>
          </cell>
          <cell r="BH164">
            <v>13006</v>
          </cell>
          <cell r="BI164">
            <v>4377</v>
          </cell>
          <cell r="BJ164">
            <v>1009308</v>
          </cell>
          <cell r="BK164">
            <v>15248</v>
          </cell>
          <cell r="BL164">
            <v>44225</v>
          </cell>
          <cell r="BM164">
            <v>976151</v>
          </cell>
          <cell r="BN164">
            <v>325962</v>
          </cell>
          <cell r="BO164">
            <v>47953</v>
          </cell>
          <cell r="BP164">
            <v>5231014</v>
          </cell>
          <cell r="BQ164">
            <v>504895</v>
          </cell>
          <cell r="BR164">
            <v>5307</v>
          </cell>
          <cell r="BU164">
            <v>525762</v>
          </cell>
          <cell r="BV164">
            <v>352569</v>
          </cell>
          <cell r="BW164">
            <v>225881</v>
          </cell>
          <cell r="BX164">
            <v>121870</v>
          </cell>
          <cell r="BY164">
            <v>25635</v>
          </cell>
          <cell r="BZ164">
            <v>6.6439129491088016</v>
          </cell>
          <cell r="CA164">
            <v>5.8859733906579184</v>
          </cell>
          <cell r="CB164">
            <v>4.2249986712948768</v>
          </cell>
          <cell r="CC164">
            <v>5.3953543101475097</v>
          </cell>
          <cell r="CD164">
            <v>3.7132501515136562</v>
          </cell>
          <cell r="CE164">
            <v>11.312169373102144</v>
          </cell>
          <cell r="CF164">
            <v>4788</v>
          </cell>
          <cell r="CG164">
            <v>2634</v>
          </cell>
          <cell r="CH164">
            <v>220269</v>
          </cell>
          <cell r="CI164">
            <v>18438184</v>
          </cell>
          <cell r="CJ164">
            <v>57281289.200000003</v>
          </cell>
          <cell r="CK164">
            <v>569143.4</v>
          </cell>
          <cell r="CL164">
            <v>569290.4</v>
          </cell>
          <cell r="CM164">
            <v>4.1932883779289831E-3</v>
          </cell>
          <cell r="CN164">
            <v>5.7077713633110427E-2</v>
          </cell>
          <cell r="CO164">
            <v>5.0821953528579211E-3</v>
          </cell>
          <cell r="CP164">
            <v>5.0805138059153432E-3</v>
          </cell>
          <cell r="CQ164">
            <v>3968</v>
          </cell>
        </row>
        <row r="165">
          <cell r="A165" t="str">
            <v>Indiana Michigan Power Company_2003</v>
          </cell>
          <cell r="G165">
            <v>949549</v>
          </cell>
          <cell r="H165">
            <v>-26731</v>
          </cell>
          <cell r="I165">
            <v>45664</v>
          </cell>
          <cell r="J165">
            <v>19672</v>
          </cell>
          <cell r="K165">
            <v>2039</v>
          </cell>
          <cell r="L165">
            <v>28</v>
          </cell>
          <cell r="M165">
            <v>115182</v>
          </cell>
          <cell r="N165">
            <v>1105404</v>
          </cell>
          <cell r="O165">
            <v>572812</v>
          </cell>
          <cell r="P165">
            <v>40818881</v>
          </cell>
          <cell r="Q165">
            <v>5476309</v>
          </cell>
          <cell r="R165">
            <v>1546039</v>
          </cell>
          <cell r="S165">
            <v>60</v>
          </cell>
          <cell r="T165">
            <v>302727</v>
          </cell>
          <cell r="U165" t="str">
            <v>DEFUNCT</v>
          </cell>
          <cell r="V165">
            <v>13683256</v>
          </cell>
          <cell r="W165">
            <v>14391869</v>
          </cell>
          <cell r="X165">
            <v>28170385</v>
          </cell>
          <cell r="Y165">
            <v>4071</v>
          </cell>
          <cell r="Z165">
            <v>-184188</v>
          </cell>
          <cell r="AA165">
            <v>2694522</v>
          </cell>
          <cell r="AB165">
            <v>5176417</v>
          </cell>
          <cell r="AC165">
            <v>0</v>
          </cell>
          <cell r="AD165">
            <v>62096</v>
          </cell>
          <cell r="AE165">
            <v>197689</v>
          </cell>
          <cell r="AF165">
            <v>52931</v>
          </cell>
          <cell r="AG165">
            <v>8867</v>
          </cell>
          <cell r="AH165">
            <v>-39757</v>
          </cell>
          <cell r="AI165">
            <v>2299071</v>
          </cell>
          <cell r="AJ165">
            <v>43117952</v>
          </cell>
          <cell r="AK165">
            <v>79846</v>
          </cell>
          <cell r="AL165">
            <v>0</v>
          </cell>
          <cell r="AM165">
            <v>22607421</v>
          </cell>
          <cell r="AN165">
            <v>18211460</v>
          </cell>
          <cell r="AO165">
            <v>572661</v>
          </cell>
          <cell r="AP165">
            <v>171726</v>
          </cell>
          <cell r="AQ165">
            <v>32558</v>
          </cell>
          <cell r="AR165">
            <v>318208</v>
          </cell>
          <cell r="AS165">
            <v>316362</v>
          </cell>
          <cell r="AT165">
            <v>13</v>
          </cell>
          <cell r="AU165">
            <v>352710</v>
          </cell>
          <cell r="AV165">
            <v>272319</v>
          </cell>
          <cell r="AW165">
            <v>319783</v>
          </cell>
          <cell r="AX165">
            <v>950966</v>
          </cell>
          <cell r="AY165">
            <v>1546039</v>
          </cell>
          <cell r="AZ165">
            <v>5476309</v>
          </cell>
          <cell r="BA165">
            <v>4777223</v>
          </cell>
          <cell r="BB165">
            <v>7878082</v>
          </cell>
          <cell r="BC165">
            <v>18211460</v>
          </cell>
          <cell r="BD165">
            <v>40818881</v>
          </cell>
          <cell r="BE165">
            <v>113374</v>
          </cell>
          <cell r="BF165">
            <v>3201</v>
          </cell>
          <cell r="BG165">
            <v>2866072</v>
          </cell>
          <cell r="BH165">
            <v>34487</v>
          </cell>
          <cell r="BI165">
            <v>6057</v>
          </cell>
          <cell r="BJ165">
            <v>1000683</v>
          </cell>
          <cell r="BK165">
            <v>12769</v>
          </cell>
          <cell r="BL165">
            <v>50796</v>
          </cell>
          <cell r="BM165">
            <v>944291</v>
          </cell>
          <cell r="BN165">
            <v>223617</v>
          </cell>
          <cell r="BO165">
            <v>22038</v>
          </cell>
          <cell r="BP165">
            <v>4953006</v>
          </cell>
          <cell r="BQ165">
            <v>501761</v>
          </cell>
          <cell r="BR165">
            <v>5351</v>
          </cell>
          <cell r="BU165">
            <v>534025</v>
          </cell>
          <cell r="BV165">
            <v>378170</v>
          </cell>
          <cell r="BW165">
            <v>254266</v>
          </cell>
          <cell r="BX165">
            <v>120519</v>
          </cell>
          <cell r="BY165">
            <v>21739</v>
          </cell>
          <cell r="BZ165">
            <v>6.4406519062383074</v>
          </cell>
          <cell r="CA165">
            <v>5.7003619048137377</v>
          </cell>
          <cell r="CB165">
            <v>4.059147899196784</v>
          </cell>
          <cell r="CC165">
            <v>5.2217998996236439</v>
          </cell>
          <cell r="CD165">
            <v>3.7875585075445848</v>
          </cell>
          <cell r="CE165">
            <v>14.196394786936164</v>
          </cell>
          <cell r="CF165">
            <v>4788</v>
          </cell>
          <cell r="CG165">
            <v>2634</v>
          </cell>
          <cell r="CH165">
            <v>204284</v>
          </cell>
          <cell r="CI165">
            <v>18383830.399999999</v>
          </cell>
          <cell r="CJ165">
            <v>53813015.600000001</v>
          </cell>
          <cell r="CK165">
            <v>565211</v>
          </cell>
          <cell r="CL165">
            <v>565357.19999999995</v>
          </cell>
          <cell r="CM165">
            <v>-1.4045151021495617E-3</v>
          </cell>
          <cell r="CN165">
            <v>9.5074961217822551E-2</v>
          </cell>
          <cell r="CO165">
            <v>5.5719740405857365E-3</v>
          </cell>
          <cell r="CP165">
            <v>5.573007409312547E-3</v>
          </cell>
          <cell r="CQ165">
            <v>3796</v>
          </cell>
        </row>
        <row r="166">
          <cell r="A166" t="str">
            <v>Indiana Michigan Power Company_2002</v>
          </cell>
          <cell r="G166">
            <v>934375</v>
          </cell>
          <cell r="H166">
            <v>-21910</v>
          </cell>
          <cell r="I166">
            <v>44466</v>
          </cell>
          <cell r="J166">
            <v>21094</v>
          </cell>
          <cell r="K166">
            <v>1552</v>
          </cell>
          <cell r="L166">
            <v>46</v>
          </cell>
          <cell r="M166">
            <v>129536</v>
          </cell>
          <cell r="N166">
            <v>1109160</v>
          </cell>
          <cell r="O166">
            <v>569016</v>
          </cell>
          <cell r="P166">
            <v>40377460</v>
          </cell>
          <cell r="Q166">
            <v>5777972</v>
          </cell>
          <cell r="R166">
            <v>1478315</v>
          </cell>
          <cell r="S166">
            <v>-72</v>
          </cell>
          <cell r="T166">
            <v>257166</v>
          </cell>
          <cell r="U166" t="str">
            <v>DEFUNCT</v>
          </cell>
          <cell r="V166">
            <v>15428523</v>
          </cell>
          <cell r="W166">
            <v>14196927</v>
          </cell>
          <cell r="X166">
            <v>29730448</v>
          </cell>
          <cell r="Y166">
            <v>4070</v>
          </cell>
          <cell r="Z166">
            <v>-164234</v>
          </cell>
          <cell r="AA166">
            <v>2520297</v>
          </cell>
          <cell r="AB166">
            <v>4933393</v>
          </cell>
          <cell r="AC166">
            <v>0</v>
          </cell>
          <cell r="AD166">
            <v>76300</v>
          </cell>
          <cell r="AE166">
            <v>163155</v>
          </cell>
          <cell r="AF166">
            <v>67333</v>
          </cell>
          <cell r="AG166">
            <v>9200</v>
          </cell>
          <cell r="AH166">
            <v>-36064</v>
          </cell>
          <cell r="AI166">
            <v>1893876</v>
          </cell>
          <cell r="AJ166">
            <v>42275083</v>
          </cell>
          <cell r="AK166">
            <v>85310</v>
          </cell>
          <cell r="AL166">
            <v>0</v>
          </cell>
          <cell r="AM166">
            <v>21420928</v>
          </cell>
          <cell r="AN166">
            <v>18956532</v>
          </cell>
          <cell r="AO166">
            <v>568868</v>
          </cell>
          <cell r="AP166">
            <v>199737</v>
          </cell>
          <cell r="AQ166">
            <v>32012</v>
          </cell>
          <cell r="AR166">
            <v>280067</v>
          </cell>
          <cell r="AS166">
            <v>385025</v>
          </cell>
          <cell r="AT166">
            <v>21</v>
          </cell>
          <cell r="AU166">
            <v>371329</v>
          </cell>
          <cell r="AV166">
            <v>279749</v>
          </cell>
          <cell r="AW166">
            <v>330428</v>
          </cell>
          <cell r="AX166">
            <v>988050</v>
          </cell>
          <cell r="AY166">
            <v>1478315</v>
          </cell>
          <cell r="AZ166">
            <v>5777972</v>
          </cell>
          <cell r="BA166">
            <v>4895581</v>
          </cell>
          <cell r="BB166">
            <v>8197669</v>
          </cell>
          <cell r="BC166">
            <v>18956532</v>
          </cell>
          <cell r="BD166">
            <v>40377460</v>
          </cell>
          <cell r="BE166">
            <v>12398</v>
          </cell>
          <cell r="BF166">
            <v>1496</v>
          </cell>
          <cell r="BG166">
            <v>2756537</v>
          </cell>
          <cell r="BH166">
            <v>16694</v>
          </cell>
          <cell r="BI166">
            <v>2022</v>
          </cell>
          <cell r="BJ166">
            <v>971357</v>
          </cell>
          <cell r="BK166">
            <v>21990</v>
          </cell>
          <cell r="BL166">
            <v>42637</v>
          </cell>
          <cell r="BM166">
            <v>907161</v>
          </cell>
          <cell r="BN166">
            <v>93859</v>
          </cell>
          <cell r="BO166">
            <v>25508</v>
          </cell>
          <cell r="BP166">
            <v>4751426</v>
          </cell>
          <cell r="BQ166">
            <v>498866</v>
          </cell>
          <cell r="BR166">
            <v>5366</v>
          </cell>
          <cell r="BU166">
            <v>603339</v>
          </cell>
          <cell r="BV166">
            <v>428554</v>
          </cell>
          <cell r="BW166">
            <v>308725</v>
          </cell>
          <cell r="BX166">
            <v>116912</v>
          </cell>
          <cell r="BY166">
            <v>22692</v>
          </cell>
          <cell r="BZ166">
            <v>6.4266320432151627</v>
          </cell>
          <cell r="CA166">
            <v>5.7143166459711319</v>
          </cell>
          <cell r="CB166">
            <v>4.0307555721022643</v>
          </cell>
          <cell r="CC166">
            <v>5.2121875456966498</v>
          </cell>
          <cell r="CD166">
            <v>3.6612382254852087</v>
          </cell>
          <cell r="CE166">
            <v>15.826094235666959</v>
          </cell>
          <cell r="CF166">
            <v>4788</v>
          </cell>
          <cell r="CG166">
            <v>2667</v>
          </cell>
          <cell r="CH166">
            <v>231749</v>
          </cell>
          <cell r="CI166">
            <v>18244396</v>
          </cell>
          <cell r="CJ166">
            <v>50706147</v>
          </cell>
          <cell r="CK166">
            <v>560921.80000000005</v>
          </cell>
          <cell r="CL166">
            <v>561065.6</v>
          </cell>
          <cell r="CM166">
            <v>1.5952212135436517E-2</v>
          </cell>
          <cell r="CN166">
            <v>9.8137682543045335E-2</v>
          </cell>
          <cell r="CO166">
            <v>6.3246141586368321E-3</v>
          </cell>
          <cell r="CP166">
            <v>6.3262229810367998E-3</v>
          </cell>
          <cell r="CQ166">
            <v>3521</v>
          </cell>
        </row>
        <row r="167">
          <cell r="A167" t="str">
            <v>Indiana Michigan Power Company_2001</v>
          </cell>
          <cell r="G167">
            <v>4198688</v>
          </cell>
          <cell r="H167">
            <v>-19062</v>
          </cell>
          <cell r="I167">
            <v>54644</v>
          </cell>
          <cell r="J167">
            <v>24796</v>
          </cell>
          <cell r="K167">
            <v>3140</v>
          </cell>
          <cell r="L167">
            <v>118</v>
          </cell>
          <cell r="M167">
            <v>97456</v>
          </cell>
          <cell r="N167">
            <v>4359780</v>
          </cell>
          <cell r="O167">
            <v>565495</v>
          </cell>
          <cell r="P167">
            <v>129171285</v>
          </cell>
          <cell r="Q167">
            <v>5413402</v>
          </cell>
          <cell r="R167">
            <v>4759250</v>
          </cell>
          <cell r="S167">
            <v>0</v>
          </cell>
          <cell r="T167">
            <v>3531492</v>
          </cell>
          <cell r="U167" t="str">
            <v>DEFUNCT</v>
          </cell>
          <cell r="V167">
            <v>15824307</v>
          </cell>
          <cell r="W167">
            <v>13907414</v>
          </cell>
          <cell r="X167">
            <v>29858092</v>
          </cell>
          <cell r="Y167">
            <v>4069</v>
          </cell>
          <cell r="Z167">
            <v>-91006</v>
          </cell>
          <cell r="AA167">
            <v>2390033</v>
          </cell>
          <cell r="AB167">
            <v>4799876</v>
          </cell>
          <cell r="AC167">
            <v>0</v>
          </cell>
          <cell r="AD167">
            <v>82364</v>
          </cell>
          <cell r="AE167">
            <v>167734</v>
          </cell>
          <cell r="AF167">
            <v>60864</v>
          </cell>
          <cell r="AG167">
            <v>16778</v>
          </cell>
          <cell r="AH167">
            <v>-37395</v>
          </cell>
          <cell r="AI167">
            <v>1659525</v>
          </cell>
          <cell r="AJ167">
            <v>130831350</v>
          </cell>
          <cell r="AK167">
            <v>84610</v>
          </cell>
          <cell r="AL167">
            <v>0</v>
          </cell>
          <cell r="AM167">
            <v>110986318</v>
          </cell>
          <cell r="AN167">
            <v>18184967</v>
          </cell>
          <cell r="AO167">
            <v>565356</v>
          </cell>
          <cell r="AP167">
            <v>214955</v>
          </cell>
          <cell r="AQ167">
            <v>26816</v>
          </cell>
          <cell r="AR167">
            <v>285845</v>
          </cell>
          <cell r="AS167">
            <v>360603</v>
          </cell>
          <cell r="AT167">
            <v>374</v>
          </cell>
          <cell r="AU167">
            <v>350600</v>
          </cell>
          <cell r="AV167">
            <v>272270</v>
          </cell>
          <cell r="AW167">
            <v>323157</v>
          </cell>
          <cell r="AX167">
            <v>952559</v>
          </cell>
          <cell r="AY167">
            <v>4759250</v>
          </cell>
          <cell r="AZ167">
            <v>5413402</v>
          </cell>
          <cell r="BA167">
            <v>4772584</v>
          </cell>
          <cell r="BB167">
            <v>7914371</v>
          </cell>
          <cell r="BC167">
            <v>18184967</v>
          </cell>
          <cell r="BD167">
            <v>129171285</v>
          </cell>
          <cell r="BE167">
            <v>39349</v>
          </cell>
          <cell r="BF167">
            <v>-12235</v>
          </cell>
          <cell r="BG167">
            <v>2745705</v>
          </cell>
          <cell r="BH167">
            <v>12602</v>
          </cell>
          <cell r="BI167">
            <v>2477</v>
          </cell>
          <cell r="BJ167">
            <v>956562</v>
          </cell>
          <cell r="BK167">
            <v>12107</v>
          </cell>
          <cell r="BL167">
            <v>50963</v>
          </cell>
          <cell r="BM167">
            <v>886434</v>
          </cell>
          <cell r="BN167">
            <v>112937</v>
          </cell>
          <cell r="BO167">
            <v>2928</v>
          </cell>
          <cell r="BP167">
            <v>4683069</v>
          </cell>
          <cell r="BQ167">
            <v>496225</v>
          </cell>
          <cell r="BR167">
            <v>5396</v>
          </cell>
          <cell r="BU167">
            <v>561412</v>
          </cell>
          <cell r="BV167">
            <v>400320</v>
          </cell>
          <cell r="BW167">
            <v>278239</v>
          </cell>
          <cell r="BX167">
            <v>118111</v>
          </cell>
          <cell r="BY167">
            <v>28054</v>
          </cell>
          <cell r="BZ167">
            <v>6.4765188323350085</v>
          </cell>
          <cell r="CA167">
            <v>5.7048760168495729</v>
          </cell>
          <cell r="CB167">
            <v>4.0831671904185436</v>
          </cell>
          <cell r="CC167">
            <v>5.2381673279913015</v>
          </cell>
          <cell r="CD167">
            <v>3.6844489082848404</v>
          </cell>
          <cell r="CE167">
            <v>6.4305342228292268</v>
          </cell>
          <cell r="CF167">
            <v>4788</v>
          </cell>
          <cell r="CG167">
            <v>2851</v>
          </cell>
          <cell r="CH167">
            <v>241771</v>
          </cell>
          <cell r="CI167">
            <v>17862455</v>
          </cell>
          <cell r="CJ167">
            <v>49539927.799999997</v>
          </cell>
          <cell r="CK167">
            <v>555980.80000000005</v>
          </cell>
          <cell r="CL167">
            <v>556113.4</v>
          </cell>
          <cell r="CM167">
            <v>1.3010140326232378E-2</v>
          </cell>
          <cell r="CN167">
            <v>0.30182535869985561</v>
          </cell>
          <cell r="CO167">
            <v>7.6706270554536271E-3</v>
          </cell>
          <cell r="CP167">
            <v>7.6861009373236922E-3</v>
          </cell>
          <cell r="CQ167">
            <v>3146</v>
          </cell>
        </row>
        <row r="168">
          <cell r="A168" t="str">
            <v>Indiana Michigan Power Company_2000</v>
          </cell>
          <cell r="G168">
            <v>1214411</v>
          </cell>
          <cell r="H168">
            <v>-21349</v>
          </cell>
          <cell r="I168">
            <v>44086</v>
          </cell>
          <cell r="J168">
            <v>23240</v>
          </cell>
          <cell r="K168">
            <v>4436</v>
          </cell>
          <cell r="L168">
            <v>713</v>
          </cell>
          <cell r="M168">
            <v>100463</v>
          </cell>
          <cell r="N168">
            <v>1366000</v>
          </cell>
          <cell r="O168">
            <v>562349</v>
          </cell>
          <cell r="P168">
            <v>32777043</v>
          </cell>
          <cell r="Q168">
            <v>5224988</v>
          </cell>
          <cell r="R168">
            <v>1508681</v>
          </cell>
          <cell r="S168">
            <v>-685</v>
          </cell>
          <cell r="T168">
            <v>337376</v>
          </cell>
          <cell r="U168" t="str">
            <v>DEFUNCT</v>
          </cell>
          <cell r="V168">
            <v>4919654</v>
          </cell>
          <cell r="W168">
            <v>14808931</v>
          </cell>
          <cell r="X168">
            <v>19836852</v>
          </cell>
          <cell r="Y168">
            <v>4070</v>
          </cell>
          <cell r="Z168">
            <v>-172751</v>
          </cell>
          <cell r="AA168">
            <v>2233602</v>
          </cell>
          <cell r="AB168">
            <v>4721418</v>
          </cell>
          <cell r="AC168">
            <v>3</v>
          </cell>
          <cell r="AD168">
            <v>37150</v>
          </cell>
          <cell r="AE168">
            <v>173716</v>
          </cell>
          <cell r="AF168">
            <v>106832</v>
          </cell>
          <cell r="AG168">
            <v>13370</v>
          </cell>
          <cell r="AH168">
            <v>-39469</v>
          </cell>
          <cell r="AI168">
            <v>2077857</v>
          </cell>
          <cell r="AJ168">
            <v>34854975</v>
          </cell>
          <cell r="AK168">
            <v>86583</v>
          </cell>
          <cell r="AL168">
            <v>0</v>
          </cell>
          <cell r="AM168">
            <v>14550742</v>
          </cell>
          <cell r="AN168">
            <v>18226301</v>
          </cell>
          <cell r="AO168">
            <v>562200</v>
          </cell>
          <cell r="AP168">
            <v>223303</v>
          </cell>
          <cell r="AQ168">
            <v>19390</v>
          </cell>
          <cell r="AR168">
            <v>291673</v>
          </cell>
          <cell r="AS168">
            <v>567467</v>
          </cell>
          <cell r="AT168">
            <v>422</v>
          </cell>
          <cell r="AU168">
            <v>340484</v>
          </cell>
          <cell r="AV168">
            <v>269650</v>
          </cell>
          <cell r="AW168">
            <v>334622</v>
          </cell>
          <cell r="AX168">
            <v>951445</v>
          </cell>
          <cell r="AY168">
            <v>1508681</v>
          </cell>
          <cell r="AZ168">
            <v>5224988</v>
          </cell>
          <cell r="BA168">
            <v>4694355</v>
          </cell>
          <cell r="BB168">
            <v>8220375</v>
          </cell>
          <cell r="BC168">
            <v>18226301</v>
          </cell>
          <cell r="BD168">
            <v>32777043</v>
          </cell>
          <cell r="BE168">
            <v>177501</v>
          </cell>
          <cell r="BF168">
            <v>54911</v>
          </cell>
          <cell r="BG168">
            <v>2693102</v>
          </cell>
          <cell r="BH168">
            <v>22087</v>
          </cell>
          <cell r="BI168">
            <v>4881</v>
          </cell>
          <cell r="BJ168">
            <v>945618</v>
          </cell>
          <cell r="BK168">
            <v>12963</v>
          </cell>
          <cell r="BL168">
            <v>57799</v>
          </cell>
          <cell r="BM168">
            <v>848903</v>
          </cell>
          <cell r="BN168">
            <v>266614</v>
          </cell>
          <cell r="BO168">
            <v>72834</v>
          </cell>
          <cell r="BP168">
            <v>4572984</v>
          </cell>
          <cell r="BQ168">
            <v>494218</v>
          </cell>
          <cell r="BR168">
            <v>5416</v>
          </cell>
          <cell r="BU168">
            <v>804385</v>
          </cell>
          <cell r="BV168">
            <v>652796</v>
          </cell>
          <cell r="BW168">
            <v>530317</v>
          </cell>
          <cell r="BX168">
            <v>117957</v>
          </cell>
          <cell r="BY168">
            <v>28389</v>
          </cell>
          <cell r="BZ168">
            <v>6.5164551574089735</v>
          </cell>
          <cell r="CA168">
            <v>5.7441331130687816</v>
          </cell>
          <cell r="CB168">
            <v>4.070641546158174</v>
          </cell>
          <cell r="CC168">
            <v>5.2201760521786618</v>
          </cell>
          <cell r="CD168">
            <v>4.6028587752714607</v>
          </cell>
          <cell r="CE168">
            <v>12.923103028406933</v>
          </cell>
          <cell r="CF168">
            <v>4788</v>
          </cell>
          <cell r="CG168">
            <v>2965</v>
          </cell>
          <cell r="CH168">
            <v>242693</v>
          </cell>
          <cell r="CI168">
            <v>17594533.600000001</v>
          </cell>
          <cell r="CJ168">
            <v>30822671.399999999</v>
          </cell>
          <cell r="CK168">
            <v>550680.6</v>
          </cell>
          <cell r="CL168">
            <v>550801.80000000005</v>
          </cell>
          <cell r="CM168">
            <v>1.5882895897448179E-2</v>
          </cell>
          <cell r="CN168">
            <v>-1.6304798661065378E-2</v>
          </cell>
          <cell r="CO168">
            <v>8.5183041167442575E-3</v>
          </cell>
          <cell r="CP168">
            <v>8.541063037950547E-3</v>
          </cell>
          <cell r="CQ168" t="str">
            <v>NA</v>
          </cell>
        </row>
        <row r="169">
          <cell r="A169" t="str">
            <v>Kansas City Power &amp; Light Company_2010</v>
          </cell>
          <cell r="G169">
            <v>537724</v>
          </cell>
          <cell r="H169">
            <v>30526</v>
          </cell>
          <cell r="I169">
            <v>45930</v>
          </cell>
          <cell r="J169">
            <v>18606</v>
          </cell>
          <cell r="K169">
            <v>11995</v>
          </cell>
          <cell r="L169">
            <v>678</v>
          </cell>
          <cell r="M169">
            <v>152739</v>
          </cell>
          <cell r="N169">
            <v>800662</v>
          </cell>
          <cell r="O169">
            <v>511624</v>
          </cell>
          <cell r="P169">
            <v>21517940</v>
          </cell>
          <cell r="Q169">
            <v>5718844</v>
          </cell>
          <cell r="R169">
            <v>1500927</v>
          </cell>
          <cell r="S169">
            <v>0</v>
          </cell>
          <cell r="T169">
            <v>78911</v>
          </cell>
          <cell r="U169" t="str">
            <v>DEFUNCT</v>
          </cell>
          <cell r="V169">
            <v>4491166</v>
          </cell>
          <cell r="W169">
            <v>15868540</v>
          </cell>
          <cell r="X169">
            <v>21029891</v>
          </cell>
          <cell r="Y169">
            <v>1804</v>
          </cell>
          <cell r="Z169">
            <v>-471173</v>
          </cell>
          <cell r="AA169">
            <v>2974943</v>
          </cell>
          <cell r="AB169">
            <v>7768469</v>
          </cell>
          <cell r="AC169">
            <v>17505</v>
          </cell>
          <cell r="AD169">
            <v>29170</v>
          </cell>
          <cell r="AE169">
            <v>232312</v>
          </cell>
          <cell r="AF169">
            <v>0</v>
          </cell>
          <cell r="AG169">
            <v>6663</v>
          </cell>
          <cell r="AH169">
            <v>15022</v>
          </cell>
          <cell r="AI169">
            <v>946007</v>
          </cell>
          <cell r="AJ169">
            <v>22488730</v>
          </cell>
          <cell r="AK169">
            <v>87133</v>
          </cell>
          <cell r="AL169">
            <v>0</v>
          </cell>
          <cell r="AM169">
            <v>6050947</v>
          </cell>
          <cell r="AN169">
            <v>15466993</v>
          </cell>
          <cell r="AO169">
            <v>511581</v>
          </cell>
          <cell r="AP169">
            <v>231575</v>
          </cell>
          <cell r="AQ169">
            <v>66520</v>
          </cell>
          <cell r="AR169">
            <v>324538</v>
          </cell>
          <cell r="AS169">
            <v>102165</v>
          </cell>
          <cell r="AT169">
            <v>22910</v>
          </cell>
          <cell r="AU169">
            <v>568511</v>
          </cell>
          <cell r="AV169">
            <v>608464</v>
          </cell>
          <cell r="AW169">
            <v>123233</v>
          </cell>
          <cell r="AX169">
            <v>1312052</v>
          </cell>
          <cell r="AY169">
            <v>1500927</v>
          </cell>
          <cell r="AZ169">
            <v>5718844</v>
          </cell>
          <cell r="BA169">
            <v>7705500</v>
          </cell>
          <cell r="BB169">
            <v>1955516</v>
          </cell>
          <cell r="BC169">
            <v>15466993</v>
          </cell>
          <cell r="BD169">
            <v>21517940</v>
          </cell>
          <cell r="BE169">
            <v>1170139</v>
          </cell>
          <cell r="BF169">
            <v>26502</v>
          </cell>
          <cell r="BG169">
            <v>4881644</v>
          </cell>
          <cell r="BH169">
            <v>38072</v>
          </cell>
          <cell r="BI169">
            <v>662</v>
          </cell>
          <cell r="BJ169">
            <v>406501</v>
          </cell>
          <cell r="BK169">
            <v>10284</v>
          </cell>
          <cell r="BL169">
            <v>76115</v>
          </cell>
          <cell r="BM169">
            <v>1772076</v>
          </cell>
          <cell r="BN169">
            <v>1337349</v>
          </cell>
          <cell r="BO169">
            <v>51880</v>
          </cell>
          <cell r="BP169">
            <v>7529880</v>
          </cell>
          <cell r="BQ169">
            <v>451466</v>
          </cell>
          <cell r="BR169">
            <v>2068</v>
          </cell>
          <cell r="BU169">
            <v>436101</v>
          </cell>
          <cell r="BV169">
            <v>173163</v>
          </cell>
          <cell r="BW169">
            <v>72995</v>
          </cell>
          <cell r="BX169">
            <v>92226</v>
          </cell>
          <cell r="BY169">
            <v>31279</v>
          </cell>
          <cell r="BZ169">
            <v>9.9410125542854466</v>
          </cell>
          <cell r="CA169">
            <v>7.8964895204723895</v>
          </cell>
          <cell r="CB169">
            <v>6.3018149685300449</v>
          </cell>
          <cell r="CC169">
            <v>8.4829158453747286</v>
          </cell>
          <cell r="CD169">
            <v>6.9752355476407129</v>
          </cell>
          <cell r="CE169" t="e">
            <v>#DIV/0!</v>
          </cell>
          <cell r="CF169">
            <v>4897</v>
          </cell>
          <cell r="CG169">
            <v>2166</v>
          </cell>
          <cell r="CH169">
            <v>298095</v>
          </cell>
          <cell r="CI169">
            <v>15208510.4</v>
          </cell>
          <cell r="CJ169">
            <v>20563235.199999999</v>
          </cell>
          <cell r="CK169">
            <v>508233.6</v>
          </cell>
          <cell r="CL169">
            <v>508276.8</v>
          </cell>
          <cell r="CM169">
            <v>5.4887317739702457E-3</v>
          </cell>
          <cell r="CN169">
            <v>1.7546760110132897E-2</v>
          </cell>
          <cell r="CO169">
            <v>3.1827452889696684E-3</v>
          </cell>
          <cell r="CP169">
            <v>3.1824752268783119E-3</v>
          </cell>
          <cell r="CQ169">
            <v>1289</v>
          </cell>
        </row>
        <row r="170">
          <cell r="A170" t="str">
            <v>Kansas City Power &amp; Light Company_2009</v>
          </cell>
          <cell r="G170">
            <v>488440</v>
          </cell>
          <cell r="H170">
            <v>25184</v>
          </cell>
          <cell r="I170">
            <v>46752</v>
          </cell>
          <cell r="J170">
            <v>17555</v>
          </cell>
          <cell r="K170">
            <v>8504</v>
          </cell>
          <cell r="L170">
            <v>975</v>
          </cell>
          <cell r="M170">
            <v>142093</v>
          </cell>
          <cell r="N170">
            <v>731999</v>
          </cell>
          <cell r="O170">
            <v>510335</v>
          </cell>
          <cell r="P170">
            <v>20062162</v>
          </cell>
          <cell r="Q170">
            <v>5202904</v>
          </cell>
          <cell r="R170">
            <v>1299972</v>
          </cell>
          <cell r="S170">
            <v>0</v>
          </cell>
          <cell r="T170">
            <v>70799</v>
          </cell>
          <cell r="U170" t="str">
            <v>DEFUNCT</v>
          </cell>
          <cell r="V170">
            <v>4121201</v>
          </cell>
          <cell r="W170">
            <v>14507139</v>
          </cell>
          <cell r="X170">
            <v>19211195</v>
          </cell>
          <cell r="Y170">
            <v>1796</v>
          </cell>
          <cell r="Z170">
            <v>-667846</v>
          </cell>
          <cell r="AA170">
            <v>2782078</v>
          </cell>
          <cell r="AB170">
            <v>7402685</v>
          </cell>
          <cell r="AC170">
            <v>12733</v>
          </cell>
          <cell r="AD170">
            <v>20016</v>
          </cell>
          <cell r="AE170">
            <v>218503</v>
          </cell>
          <cell r="AF170">
            <v>0</v>
          </cell>
          <cell r="AG170">
            <v>4406</v>
          </cell>
          <cell r="AH170">
            <v>12349</v>
          </cell>
          <cell r="AI170">
            <v>858661</v>
          </cell>
          <cell r="AJ170">
            <v>20944186</v>
          </cell>
          <cell r="AK170">
            <v>86921</v>
          </cell>
          <cell r="AL170">
            <v>0</v>
          </cell>
          <cell r="AM170">
            <v>5381472</v>
          </cell>
          <cell r="AN170">
            <v>14680690</v>
          </cell>
          <cell r="AO170">
            <v>510296</v>
          </cell>
          <cell r="AP170">
            <v>223637</v>
          </cell>
          <cell r="AQ170">
            <v>60580</v>
          </cell>
          <cell r="AR170">
            <v>300488</v>
          </cell>
          <cell r="AS170">
            <v>84368</v>
          </cell>
          <cell r="AT170">
            <v>26476</v>
          </cell>
          <cell r="AU170">
            <v>471833</v>
          </cell>
          <cell r="AV170">
            <v>542312</v>
          </cell>
          <cell r="AW170">
            <v>108766</v>
          </cell>
          <cell r="AX170">
            <v>1133790</v>
          </cell>
          <cell r="AY170">
            <v>1299972</v>
          </cell>
          <cell r="AZ170">
            <v>5202904</v>
          </cell>
          <cell r="BA170">
            <v>7506464</v>
          </cell>
          <cell r="BB170">
            <v>1884401</v>
          </cell>
          <cell r="BC170">
            <v>14680690</v>
          </cell>
          <cell r="BD170">
            <v>20062162</v>
          </cell>
          <cell r="BE170">
            <v>501292</v>
          </cell>
          <cell r="BF170">
            <v>44071</v>
          </cell>
          <cell r="BG170">
            <v>3738008</v>
          </cell>
          <cell r="BH170">
            <v>12590</v>
          </cell>
          <cell r="BI170">
            <v>5081</v>
          </cell>
          <cell r="BJ170">
            <v>369105</v>
          </cell>
          <cell r="BK170">
            <v>13716</v>
          </cell>
          <cell r="BL170">
            <v>81641</v>
          </cell>
          <cell r="BM170">
            <v>1706477</v>
          </cell>
          <cell r="BN170">
            <v>656546</v>
          </cell>
          <cell r="BO170">
            <v>68955</v>
          </cell>
          <cell r="BP170">
            <v>6248638</v>
          </cell>
          <cell r="BQ170">
            <v>450359</v>
          </cell>
          <cell r="BR170">
            <v>2097</v>
          </cell>
          <cell r="BU170">
            <v>405542</v>
          </cell>
          <cell r="BV170">
            <v>161983</v>
          </cell>
          <cell r="BW170">
            <v>64352</v>
          </cell>
          <cell r="BX170">
            <v>81985</v>
          </cell>
          <cell r="BY170">
            <v>27034</v>
          </cell>
          <cell r="BZ170">
            <v>9.0686470478794146</v>
          </cell>
          <cell r="CA170">
            <v>7.2246000247253566</v>
          </cell>
          <cell r="CB170">
            <v>5.7719137274921843</v>
          </cell>
          <cell r="CC170">
            <v>7.7230021204725388</v>
          </cell>
          <cell r="CD170">
            <v>6.4797203810835544</v>
          </cell>
          <cell r="CE170" t="e">
            <v>#DIV/0!</v>
          </cell>
          <cell r="CF170">
            <v>4897</v>
          </cell>
          <cell r="CG170">
            <v>2166</v>
          </cell>
          <cell r="CH170">
            <v>284217</v>
          </cell>
          <cell r="CI170">
            <v>15099485.4</v>
          </cell>
          <cell r="CJ170">
            <v>20165599</v>
          </cell>
          <cell r="CK170">
            <v>505492.8</v>
          </cell>
          <cell r="CL170">
            <v>505537</v>
          </cell>
          <cell r="CM170">
            <v>-3.2536480187966843E-3</v>
          </cell>
          <cell r="CN170">
            <v>5.3937237481396227E-3</v>
          </cell>
          <cell r="CO170">
            <v>4.9397386684149058E-3</v>
          </cell>
          <cell r="CP170">
            <v>4.9357226566002499E-3</v>
          </cell>
          <cell r="CQ170">
            <v>1018</v>
          </cell>
        </row>
        <row r="171">
          <cell r="A171" t="str">
            <v>Kansas City Power &amp; Light Company_2008</v>
          </cell>
          <cell r="G171">
            <v>527582</v>
          </cell>
          <cell r="H171">
            <v>24647</v>
          </cell>
          <cell r="I171">
            <v>42782</v>
          </cell>
          <cell r="J171">
            <v>15780</v>
          </cell>
          <cell r="K171">
            <v>4586</v>
          </cell>
          <cell r="L171">
            <v>965</v>
          </cell>
          <cell r="M171">
            <v>156406</v>
          </cell>
          <cell r="N171">
            <v>775532</v>
          </cell>
          <cell r="O171">
            <v>509317</v>
          </cell>
          <cell r="P171">
            <v>20288067</v>
          </cell>
          <cell r="Q171">
            <v>5412990</v>
          </cell>
          <cell r="R171">
            <v>1327680</v>
          </cell>
          <cell r="S171">
            <v>0</v>
          </cell>
          <cell r="T171">
            <v>118978</v>
          </cell>
          <cell r="U171" t="str">
            <v>DEFUNCT</v>
          </cell>
          <cell r="V171">
            <v>3993647</v>
          </cell>
          <cell r="W171">
            <v>15025568</v>
          </cell>
          <cell r="X171">
            <v>19436685</v>
          </cell>
          <cell r="Y171">
            <v>1778</v>
          </cell>
          <cell r="Z171">
            <v>-838745</v>
          </cell>
          <cell r="AA171">
            <v>2630740</v>
          </cell>
          <cell r="AB171">
            <v>6819922</v>
          </cell>
          <cell r="AC171">
            <v>27662</v>
          </cell>
          <cell r="AD171">
            <v>18244</v>
          </cell>
          <cell r="AE171">
            <v>207417</v>
          </cell>
          <cell r="AF171">
            <v>0</v>
          </cell>
          <cell r="AG171">
            <v>5374</v>
          </cell>
          <cell r="AH171">
            <v>11120</v>
          </cell>
          <cell r="AI171">
            <v>836206</v>
          </cell>
          <cell r="AJ171">
            <v>21150451</v>
          </cell>
          <cell r="AK171">
            <v>80059</v>
          </cell>
          <cell r="AL171">
            <v>0</v>
          </cell>
          <cell r="AM171">
            <v>5029555</v>
          </cell>
          <cell r="AN171">
            <v>15258512</v>
          </cell>
          <cell r="AO171">
            <v>509272</v>
          </cell>
          <cell r="AP171">
            <v>209181</v>
          </cell>
          <cell r="AQ171">
            <v>63343</v>
          </cell>
          <cell r="AR171">
            <v>288979</v>
          </cell>
          <cell r="AS171">
            <v>80049</v>
          </cell>
          <cell r="AT171">
            <v>31965</v>
          </cell>
          <cell r="AU171">
            <v>463739</v>
          </cell>
          <cell r="AV171">
            <v>521863</v>
          </cell>
          <cell r="AW171">
            <v>109965</v>
          </cell>
          <cell r="AX171">
            <v>1106219</v>
          </cell>
          <cell r="AY171">
            <v>1327680</v>
          </cell>
          <cell r="AZ171">
            <v>5412990</v>
          </cell>
          <cell r="BA171">
            <v>7704357</v>
          </cell>
          <cell r="BB171">
            <v>2061106</v>
          </cell>
          <cell r="BC171">
            <v>15258512</v>
          </cell>
          <cell r="BD171">
            <v>20288067</v>
          </cell>
          <cell r="BE171">
            <v>71890</v>
          </cell>
          <cell r="BF171">
            <v>19296</v>
          </cell>
          <cell r="BG171">
            <v>3245085</v>
          </cell>
          <cell r="BH171">
            <v>18921</v>
          </cell>
          <cell r="BI171">
            <v>425</v>
          </cell>
          <cell r="BJ171">
            <v>402433</v>
          </cell>
          <cell r="BK171">
            <v>9064</v>
          </cell>
          <cell r="BL171">
            <v>105092</v>
          </cell>
          <cell r="BM171">
            <v>1638436</v>
          </cell>
          <cell r="BN171">
            <v>251095</v>
          </cell>
          <cell r="BO171">
            <v>30721</v>
          </cell>
          <cell r="BP171">
            <v>5664214</v>
          </cell>
          <cell r="BQ171">
            <v>449149</v>
          </cell>
          <cell r="BR171">
            <v>2134</v>
          </cell>
          <cell r="BU171">
            <v>397857</v>
          </cell>
          <cell r="BV171">
            <v>149907</v>
          </cell>
          <cell r="BW171">
            <v>61805</v>
          </cell>
          <cell r="BX171">
            <v>81562</v>
          </cell>
          <cell r="BY171">
            <v>21331</v>
          </cell>
          <cell r="BZ171">
            <v>8.5671505027720354</v>
          </cell>
          <cell r="CA171">
            <v>6.773608751515539</v>
          </cell>
          <cell r="CB171">
            <v>5.3352423407626777</v>
          </cell>
          <cell r="CC171">
            <v>7.2498484780167294</v>
          </cell>
          <cell r="CD171">
            <v>6.5441424261857968</v>
          </cell>
          <cell r="CE171" t="e">
            <v>#DIV/0!</v>
          </cell>
          <cell r="CF171">
            <v>4897</v>
          </cell>
          <cell r="CG171">
            <v>2166</v>
          </cell>
          <cell r="CH171">
            <v>272524</v>
          </cell>
          <cell r="CI171">
            <v>14972167.800000001</v>
          </cell>
          <cell r="CJ171">
            <v>20282491.399999999</v>
          </cell>
          <cell r="CK171">
            <v>501933.6</v>
          </cell>
          <cell r="CL171">
            <v>501980.8</v>
          </cell>
          <cell r="CM171">
            <v>1.6725326029692678E-2</v>
          </cell>
          <cell r="CN171">
            <v>-3.4976566314784963E-3</v>
          </cell>
          <cell r="CO171">
            <v>6.7200376731759714E-3</v>
          </cell>
          <cell r="CP171">
            <v>6.7157528527990173E-3</v>
          </cell>
          <cell r="CQ171">
            <v>2769</v>
          </cell>
        </row>
        <row r="172">
          <cell r="A172" t="str">
            <v>Kansas City Power &amp; Light Company_2007</v>
          </cell>
          <cell r="G172">
            <v>491257</v>
          </cell>
          <cell r="H172">
            <v>24364</v>
          </cell>
          <cell r="I172">
            <v>41620</v>
          </cell>
          <cell r="J172">
            <v>14236</v>
          </cell>
          <cell r="K172">
            <v>3419</v>
          </cell>
          <cell r="L172">
            <v>855</v>
          </cell>
          <cell r="M172">
            <v>140717</v>
          </cell>
          <cell r="N172">
            <v>719552</v>
          </cell>
          <cell r="O172">
            <v>506548</v>
          </cell>
          <cell r="P172">
            <v>21222471</v>
          </cell>
          <cell r="Q172">
            <v>5596559</v>
          </cell>
          <cell r="R172">
            <v>1276725</v>
          </cell>
          <cell r="S172">
            <v>0</v>
          </cell>
          <cell r="T172">
            <v>101035</v>
          </cell>
          <cell r="U172" t="str">
            <v>DEFUNCT</v>
          </cell>
          <cell r="V172">
            <v>4873482</v>
          </cell>
          <cell r="W172">
            <v>15435979</v>
          </cell>
          <cell r="X172">
            <v>20616438</v>
          </cell>
          <cell r="Y172">
            <v>1777</v>
          </cell>
          <cell r="Z172">
            <v>-490369</v>
          </cell>
          <cell r="AA172">
            <v>2501313</v>
          </cell>
          <cell r="AB172">
            <v>5980799</v>
          </cell>
          <cell r="AC172">
            <v>39657</v>
          </cell>
          <cell r="AD172">
            <v>22068</v>
          </cell>
          <cell r="AE172">
            <v>183798</v>
          </cell>
          <cell r="AF172">
            <v>0</v>
          </cell>
          <cell r="AG172">
            <v>5391</v>
          </cell>
          <cell r="AH172">
            <v>11577</v>
          </cell>
          <cell r="AI172">
            <v>960351</v>
          </cell>
          <cell r="AJ172">
            <v>22207151</v>
          </cell>
          <cell r="AK172">
            <v>92918</v>
          </cell>
          <cell r="AL172">
            <v>0</v>
          </cell>
          <cell r="AM172">
            <v>5635537</v>
          </cell>
          <cell r="AN172">
            <v>15586934</v>
          </cell>
          <cell r="AO172">
            <v>506502</v>
          </cell>
          <cell r="AP172">
            <v>200521</v>
          </cell>
          <cell r="AQ172">
            <v>60860</v>
          </cell>
          <cell r="AR172">
            <v>259412</v>
          </cell>
          <cell r="AS172">
            <v>79741</v>
          </cell>
          <cell r="AT172">
            <v>43595</v>
          </cell>
          <cell r="AU172">
            <v>433799</v>
          </cell>
          <cell r="AV172">
            <v>492144</v>
          </cell>
          <cell r="AW172">
            <v>106798</v>
          </cell>
          <cell r="AX172">
            <v>1042587</v>
          </cell>
          <cell r="AY172">
            <v>1276725</v>
          </cell>
          <cell r="AZ172">
            <v>5596559</v>
          </cell>
          <cell r="BA172">
            <v>7736564</v>
          </cell>
          <cell r="BB172">
            <v>2160893</v>
          </cell>
          <cell r="BC172">
            <v>15586934</v>
          </cell>
          <cell r="BD172">
            <v>21222471</v>
          </cell>
          <cell r="BE172">
            <v>84060</v>
          </cell>
          <cell r="BF172">
            <v>22440</v>
          </cell>
          <cell r="BG172">
            <v>3192491</v>
          </cell>
          <cell r="BH172">
            <v>20176</v>
          </cell>
          <cell r="BI172">
            <v>1611</v>
          </cell>
          <cell r="BJ172">
            <v>380487</v>
          </cell>
          <cell r="BK172">
            <v>8283</v>
          </cell>
          <cell r="BL172">
            <v>85087</v>
          </cell>
          <cell r="BM172">
            <v>1542306</v>
          </cell>
          <cell r="BN172">
            <v>215651</v>
          </cell>
          <cell r="BO172">
            <v>33490</v>
          </cell>
          <cell r="BP172">
            <v>5443359</v>
          </cell>
          <cell r="BQ172">
            <v>446949</v>
          </cell>
          <cell r="BR172">
            <v>2151</v>
          </cell>
          <cell r="BU172">
            <v>367603</v>
          </cell>
          <cell r="BV172">
            <v>139308</v>
          </cell>
          <cell r="BW172">
            <v>57673</v>
          </cell>
          <cell r="BX172">
            <v>75614</v>
          </cell>
          <cell r="BY172">
            <v>18510</v>
          </cell>
          <cell r="BZ172">
            <v>7.751173533594482</v>
          </cell>
          <cell r="CA172">
            <v>6.3612735576154993</v>
          </cell>
          <cell r="CB172">
            <v>4.9423085733537011</v>
          </cell>
          <cell r="CC172">
            <v>6.6888523426095219</v>
          </cell>
          <cell r="CD172">
            <v>6.0159111537954271</v>
          </cell>
          <cell r="CE172" t="e">
            <v>#DIV/0!</v>
          </cell>
          <cell r="CF172">
            <v>4897</v>
          </cell>
          <cell r="CG172">
            <v>2166</v>
          </cell>
          <cell r="CH172">
            <v>261381</v>
          </cell>
          <cell r="CI172">
            <v>14740421.6</v>
          </cell>
          <cell r="CJ172">
            <v>20200333</v>
          </cell>
          <cell r="CK172">
            <v>497592</v>
          </cell>
          <cell r="CL172">
            <v>497641.4</v>
          </cell>
          <cell r="CM172">
            <v>2.0257194284090119E-2</v>
          </cell>
          <cell r="CN172">
            <v>1.3182828032584526E-2</v>
          </cell>
          <cell r="CO172">
            <v>7.6504580413194745E-3</v>
          </cell>
          <cell r="CP172">
            <v>7.6456142258887194E-3</v>
          </cell>
          <cell r="CQ172">
            <v>2988</v>
          </cell>
        </row>
        <row r="173">
          <cell r="A173" t="str">
            <v>Kansas City Power &amp; Light Company_2006</v>
          </cell>
          <cell r="G173">
            <v>392041</v>
          </cell>
          <cell r="H173">
            <v>20087</v>
          </cell>
          <cell r="I173">
            <v>44090</v>
          </cell>
          <cell r="J173">
            <v>15162</v>
          </cell>
          <cell r="K173">
            <v>2327</v>
          </cell>
          <cell r="L173">
            <v>783</v>
          </cell>
          <cell r="M173">
            <v>129678</v>
          </cell>
          <cell r="N173">
            <v>604169</v>
          </cell>
          <cell r="O173">
            <v>503560</v>
          </cell>
          <cell r="P173">
            <v>19725536</v>
          </cell>
          <cell r="Q173">
            <v>5412876</v>
          </cell>
          <cell r="R173">
            <v>1125874</v>
          </cell>
          <cell r="S173">
            <v>0</v>
          </cell>
          <cell r="T173">
            <v>26418</v>
          </cell>
          <cell r="U173" t="str">
            <v>DEFUNCT</v>
          </cell>
          <cell r="V173">
            <v>4394609</v>
          </cell>
          <cell r="W173">
            <v>15619469</v>
          </cell>
          <cell r="X173">
            <v>20121004</v>
          </cell>
          <cell r="Y173">
            <v>1764</v>
          </cell>
          <cell r="Z173">
            <v>-460788</v>
          </cell>
          <cell r="AA173">
            <v>2361113</v>
          </cell>
          <cell r="AB173">
            <v>5482978</v>
          </cell>
          <cell r="AC173">
            <v>37811</v>
          </cell>
          <cell r="AD173">
            <v>18927</v>
          </cell>
          <cell r="AE173">
            <v>172731</v>
          </cell>
          <cell r="AF173">
            <v>0</v>
          </cell>
          <cell r="AG173">
            <v>5923</v>
          </cell>
          <cell r="AH173">
            <v>7196</v>
          </cell>
          <cell r="AI173">
            <v>840643</v>
          </cell>
          <cell r="AJ173">
            <v>20588778</v>
          </cell>
          <cell r="AK173">
            <v>85794</v>
          </cell>
          <cell r="AL173">
            <v>0</v>
          </cell>
          <cell r="AM173">
            <v>4676113</v>
          </cell>
          <cell r="AN173">
            <v>15049423</v>
          </cell>
          <cell r="AO173">
            <v>503517</v>
          </cell>
          <cell r="AP173">
            <v>201618</v>
          </cell>
          <cell r="AQ173">
            <v>41555</v>
          </cell>
          <cell r="AR173">
            <v>243147</v>
          </cell>
          <cell r="AS173">
            <v>73351</v>
          </cell>
          <cell r="AT173">
            <v>40847</v>
          </cell>
          <cell r="AU173">
            <v>384290</v>
          </cell>
          <cell r="AV173">
            <v>442570</v>
          </cell>
          <cell r="AW173">
            <v>99849</v>
          </cell>
          <cell r="AX173">
            <v>935483</v>
          </cell>
          <cell r="AY173">
            <v>1125874</v>
          </cell>
          <cell r="AZ173">
            <v>5412876</v>
          </cell>
          <cell r="BA173">
            <v>7402749</v>
          </cell>
          <cell r="BB173">
            <v>2148004</v>
          </cell>
          <cell r="BC173">
            <v>15049423</v>
          </cell>
          <cell r="BD173">
            <v>19725536</v>
          </cell>
          <cell r="BE173">
            <v>217461</v>
          </cell>
          <cell r="BF173">
            <v>8466</v>
          </cell>
          <cell r="BG173">
            <v>3130905</v>
          </cell>
          <cell r="BH173">
            <v>40333</v>
          </cell>
          <cell r="BI173">
            <v>7406</v>
          </cell>
          <cell r="BJ173">
            <v>361941</v>
          </cell>
          <cell r="BK173">
            <v>6896</v>
          </cell>
          <cell r="BL173">
            <v>94898</v>
          </cell>
          <cell r="BM173">
            <v>1465484</v>
          </cell>
          <cell r="BN173">
            <v>377047</v>
          </cell>
          <cell r="BO173">
            <v>24917</v>
          </cell>
          <cell r="BP173">
            <v>5261195</v>
          </cell>
          <cell r="BQ173">
            <v>444276</v>
          </cell>
          <cell r="BR173">
            <v>2190</v>
          </cell>
          <cell r="BU173">
            <v>342359</v>
          </cell>
          <cell r="BV173">
            <v>130231</v>
          </cell>
          <cell r="BW173">
            <v>54424</v>
          </cell>
          <cell r="BX173">
            <v>70416</v>
          </cell>
          <cell r="BY173">
            <v>18272</v>
          </cell>
          <cell r="BZ173">
            <v>7.099552991792164</v>
          </cell>
          <cell r="CA173">
            <v>5.9784547605220713</v>
          </cell>
          <cell r="CB173">
            <v>4.6484550308099983</v>
          </cell>
          <cell r="CC173">
            <v>6.2160722042300227</v>
          </cell>
          <cell r="CD173">
            <v>5.7076978795405102</v>
          </cell>
          <cell r="CE173" t="e">
            <v>#DIV/0!</v>
          </cell>
          <cell r="CF173">
            <v>4897</v>
          </cell>
          <cell r="CG173">
            <v>2140</v>
          </cell>
          <cell r="CH173">
            <v>243173</v>
          </cell>
          <cell r="CI173">
            <v>14414464</v>
          </cell>
          <cell r="CJ173">
            <v>19741117.600000001</v>
          </cell>
          <cell r="CK173">
            <v>492399.6</v>
          </cell>
          <cell r="CL173">
            <v>492451.4</v>
          </cell>
          <cell r="CM173">
            <v>1.5183722277008815E-2</v>
          </cell>
          <cell r="CN173">
            <v>8.3056186914411967E-3</v>
          </cell>
          <cell r="CO173">
            <v>9.3851677954626123E-3</v>
          </cell>
          <cell r="CP173">
            <v>9.3780426493974556E-3</v>
          </cell>
          <cell r="CQ173">
            <v>5635</v>
          </cell>
        </row>
        <row r="174">
          <cell r="A174" t="str">
            <v>Kansas City Power &amp; Light Company_2005</v>
          </cell>
          <cell r="G174">
            <v>412970</v>
          </cell>
          <cell r="H174">
            <v>15773</v>
          </cell>
          <cell r="I174">
            <v>53874</v>
          </cell>
          <cell r="J174">
            <v>19821</v>
          </cell>
          <cell r="K174">
            <v>1463</v>
          </cell>
          <cell r="L174">
            <v>1012</v>
          </cell>
          <cell r="M174">
            <v>122006</v>
          </cell>
          <cell r="N174">
            <v>626919</v>
          </cell>
          <cell r="O174">
            <v>497925</v>
          </cell>
          <cell r="P174">
            <v>19529759</v>
          </cell>
          <cell r="Q174">
            <v>5383096</v>
          </cell>
          <cell r="R174">
            <v>1116470</v>
          </cell>
          <cell r="S174">
            <v>1409</v>
          </cell>
          <cell r="T174">
            <v>61263</v>
          </cell>
          <cell r="U174" t="str">
            <v>DEFUNCT</v>
          </cell>
          <cell r="V174">
            <v>4145830</v>
          </cell>
          <cell r="W174">
            <v>15460287</v>
          </cell>
          <cell r="X174">
            <v>19613154</v>
          </cell>
          <cell r="Y174">
            <v>1766</v>
          </cell>
          <cell r="Z174">
            <v>-330181</v>
          </cell>
          <cell r="AA174">
            <v>2234736</v>
          </cell>
          <cell r="AB174">
            <v>5060491</v>
          </cell>
          <cell r="AC174">
            <v>39223</v>
          </cell>
          <cell r="AD174">
            <v>18066</v>
          </cell>
          <cell r="AE174">
            <v>150585</v>
          </cell>
          <cell r="AF174">
            <v>0</v>
          </cell>
          <cell r="AG174">
            <v>5166</v>
          </cell>
          <cell r="AH174">
            <v>2387</v>
          </cell>
          <cell r="AI174">
            <v>845205</v>
          </cell>
          <cell r="AJ174">
            <v>20398575</v>
          </cell>
          <cell r="AK174">
            <v>82106</v>
          </cell>
          <cell r="AL174">
            <v>0</v>
          </cell>
          <cell r="AM174">
            <v>4607891</v>
          </cell>
          <cell r="AN174">
            <v>14921868</v>
          </cell>
          <cell r="AO174">
            <v>497877</v>
          </cell>
          <cell r="AP174">
            <v>188483</v>
          </cell>
          <cell r="AQ174">
            <v>39544</v>
          </cell>
          <cell r="AR174">
            <v>223898</v>
          </cell>
          <cell r="AS174">
            <v>75938</v>
          </cell>
          <cell r="AT174">
            <v>43766</v>
          </cell>
          <cell r="AU174">
            <v>380023</v>
          </cell>
          <cell r="AV174">
            <v>434624</v>
          </cell>
          <cell r="AW174">
            <v>100946</v>
          </cell>
          <cell r="AX174">
            <v>924112</v>
          </cell>
          <cell r="AY174">
            <v>1116470</v>
          </cell>
          <cell r="AZ174">
            <v>5383096</v>
          </cell>
          <cell r="BA174">
            <v>7292062</v>
          </cell>
          <cell r="BB174">
            <v>2164604</v>
          </cell>
          <cell r="BC174">
            <v>14921868</v>
          </cell>
          <cell r="BD174">
            <v>19529759</v>
          </cell>
          <cell r="BE174">
            <v>201877</v>
          </cell>
          <cell r="BF174">
            <v>17038</v>
          </cell>
          <cell r="BG174">
            <v>2965365</v>
          </cell>
          <cell r="BH174">
            <v>17937</v>
          </cell>
          <cell r="BI174">
            <v>2151</v>
          </cell>
          <cell r="BJ174">
            <v>328808</v>
          </cell>
          <cell r="BK174">
            <v>7627</v>
          </cell>
          <cell r="BL174">
            <v>64945</v>
          </cell>
          <cell r="BM174">
            <v>1377079</v>
          </cell>
          <cell r="BN174">
            <v>298132</v>
          </cell>
          <cell r="BO174">
            <v>28193</v>
          </cell>
          <cell r="BP174">
            <v>4952211</v>
          </cell>
          <cell r="BQ174">
            <v>439382</v>
          </cell>
          <cell r="BR174">
            <v>2214</v>
          </cell>
          <cell r="BU174">
            <v>352616</v>
          </cell>
          <cell r="BV174">
            <v>138667</v>
          </cell>
          <cell r="BW174">
            <v>57872</v>
          </cell>
          <cell r="BX174">
            <v>73313</v>
          </cell>
          <cell r="BY174">
            <v>22296</v>
          </cell>
          <cell r="BZ174">
            <v>7.0595620066965186</v>
          </cell>
          <cell r="CA174">
            <v>5.9602345673967116</v>
          </cell>
          <cell r="CB174">
            <v>4.6634857923204427</v>
          </cell>
          <cell r="CC174">
            <v>6.1930047900169063</v>
          </cell>
          <cell r="CD174">
            <v>5.7167628130997414</v>
          </cell>
          <cell r="CE174" t="e">
            <v>#DIV/0!</v>
          </cell>
          <cell r="CF174">
            <v>4897</v>
          </cell>
          <cell r="CG174">
            <v>2078</v>
          </cell>
          <cell r="CH174">
            <v>228027</v>
          </cell>
          <cell r="CI174">
            <v>14151627.800000001</v>
          </cell>
          <cell r="CJ174">
            <v>19254516.399999999</v>
          </cell>
          <cell r="CK174">
            <v>486218.8</v>
          </cell>
          <cell r="CL174">
            <v>486272</v>
          </cell>
          <cell r="CM174">
            <v>1.6710656678869729E-2</v>
          </cell>
          <cell r="CN174">
            <v>2.4631420017105166E-2</v>
          </cell>
          <cell r="CO174">
            <v>1.0469664735702544E-2</v>
          </cell>
          <cell r="CP174">
            <v>1.0467768186621207E-2</v>
          </cell>
          <cell r="CQ174">
            <v>5371</v>
          </cell>
        </row>
        <row r="175">
          <cell r="A175" t="str">
            <v>Kansas City Power &amp; Light Company_2004</v>
          </cell>
          <cell r="G175">
            <v>367751</v>
          </cell>
          <cell r="H175">
            <v>20633</v>
          </cell>
          <cell r="I175">
            <v>47539</v>
          </cell>
          <cell r="J175">
            <v>17837</v>
          </cell>
          <cell r="K175">
            <v>1160</v>
          </cell>
          <cell r="L175">
            <v>1350</v>
          </cell>
          <cell r="M175">
            <v>118392</v>
          </cell>
          <cell r="N175">
            <v>574662</v>
          </cell>
          <cell r="O175">
            <v>492554</v>
          </cell>
          <cell r="P175">
            <v>20646624</v>
          </cell>
          <cell r="Q175">
            <v>4902992</v>
          </cell>
          <cell r="R175">
            <v>1073267</v>
          </cell>
          <cell r="S175">
            <v>0</v>
          </cell>
          <cell r="T175">
            <v>52533</v>
          </cell>
          <cell r="U175" t="str">
            <v>DEFUNCT</v>
          </cell>
          <cell r="V175">
            <v>4762379</v>
          </cell>
          <cell r="W175">
            <v>15844601</v>
          </cell>
          <cell r="X175">
            <v>20604851</v>
          </cell>
          <cell r="Y175">
            <v>1759</v>
          </cell>
          <cell r="Z175">
            <v>-172990</v>
          </cell>
          <cell r="AA175">
            <v>2104486</v>
          </cell>
          <cell r="AB175">
            <v>4741208</v>
          </cell>
          <cell r="AC175">
            <v>10578</v>
          </cell>
          <cell r="AD175">
            <v>19227</v>
          </cell>
          <cell r="AE175">
            <v>149557</v>
          </cell>
          <cell r="AF175">
            <v>0</v>
          </cell>
          <cell r="AG175">
            <v>4629</v>
          </cell>
          <cell r="AH175">
            <v>8042</v>
          </cell>
          <cell r="AI175">
            <v>786793</v>
          </cell>
          <cell r="AJ175">
            <v>21455788</v>
          </cell>
          <cell r="AK175">
            <v>85042</v>
          </cell>
          <cell r="AL175">
            <v>0</v>
          </cell>
          <cell r="AM175">
            <v>6602522</v>
          </cell>
          <cell r="AN175">
            <v>14044102</v>
          </cell>
          <cell r="AO175">
            <v>492500</v>
          </cell>
          <cell r="AP175">
            <v>176810</v>
          </cell>
          <cell r="AQ175">
            <v>43725</v>
          </cell>
          <cell r="AR175">
            <v>219358</v>
          </cell>
          <cell r="AS175">
            <v>72137</v>
          </cell>
          <cell r="AT175">
            <v>15900</v>
          </cell>
          <cell r="AU175">
            <v>347085</v>
          </cell>
          <cell r="AV175">
            <v>421083</v>
          </cell>
          <cell r="AW175">
            <v>96216</v>
          </cell>
          <cell r="AX175">
            <v>873089</v>
          </cell>
          <cell r="AY175">
            <v>1073267</v>
          </cell>
          <cell r="AZ175">
            <v>4902992</v>
          </cell>
          <cell r="BA175">
            <v>6997592</v>
          </cell>
          <cell r="BB175">
            <v>2058476</v>
          </cell>
          <cell r="BC175">
            <v>14044102</v>
          </cell>
          <cell r="BD175">
            <v>20646624</v>
          </cell>
          <cell r="BE175">
            <v>44633</v>
          </cell>
          <cell r="BF175">
            <v>22006</v>
          </cell>
          <cell r="BG175">
            <v>2779603</v>
          </cell>
          <cell r="BH175">
            <v>8356</v>
          </cell>
          <cell r="BI175">
            <v>1080</v>
          </cell>
          <cell r="BJ175">
            <v>312780</v>
          </cell>
          <cell r="BK175">
            <v>10006</v>
          </cell>
          <cell r="BL175">
            <v>68476</v>
          </cell>
          <cell r="BM175">
            <v>1319811</v>
          </cell>
          <cell r="BN175">
            <v>172215</v>
          </cell>
          <cell r="BO175">
            <v>33637</v>
          </cell>
          <cell r="BP175">
            <v>4679602</v>
          </cell>
          <cell r="BQ175">
            <v>434860</v>
          </cell>
          <cell r="BR175">
            <v>2231</v>
          </cell>
          <cell r="BU175">
            <v>338138</v>
          </cell>
          <cell r="BV175">
            <v>131227</v>
          </cell>
          <cell r="BW175">
            <v>52910</v>
          </cell>
          <cell r="BX175">
            <v>69801</v>
          </cell>
          <cell r="BY175">
            <v>20347</v>
          </cell>
          <cell r="BZ175">
            <v>7.0790447955044593</v>
          </cell>
          <cell r="CA175">
            <v>6.017541462834644</v>
          </cell>
          <cell r="CB175">
            <v>4.6741375658496871</v>
          </cell>
          <cell r="CC175">
            <v>6.2167662980516658</v>
          </cell>
          <cell r="CD175">
            <v>5.1982687339102025</v>
          </cell>
          <cell r="CE175" t="e">
            <v>#DIV/0!</v>
          </cell>
          <cell r="CF175">
            <v>4897</v>
          </cell>
          <cell r="CG175">
            <v>1786</v>
          </cell>
          <cell r="CH175">
            <v>220535</v>
          </cell>
          <cell r="CI175">
            <v>14007518.6</v>
          </cell>
          <cell r="CJ175">
            <v>18532361.199999999</v>
          </cell>
          <cell r="CK175">
            <v>479330.6</v>
          </cell>
          <cell r="CL175">
            <v>479381.6</v>
          </cell>
          <cell r="CM175">
            <v>-2.2240307101520917E-3</v>
          </cell>
          <cell r="CN175">
            <v>5.3384069037557103E-2</v>
          </cell>
          <cell r="CO175">
            <v>1.2239530416542355E-2</v>
          </cell>
          <cell r="CP175">
            <v>1.2245564074930826E-2</v>
          </cell>
          <cell r="CQ175">
            <v>4934</v>
          </cell>
        </row>
        <row r="176">
          <cell r="A176" t="str">
            <v>Kansas City Power &amp; Light Company_2003</v>
          </cell>
          <cell r="G176">
            <v>346765</v>
          </cell>
          <cell r="H176">
            <v>15287</v>
          </cell>
          <cell r="I176">
            <v>46807</v>
          </cell>
          <cell r="J176">
            <v>17361</v>
          </cell>
          <cell r="K176">
            <v>1288</v>
          </cell>
          <cell r="L176">
            <v>1644</v>
          </cell>
          <cell r="M176">
            <v>108240</v>
          </cell>
          <cell r="N176">
            <v>537391</v>
          </cell>
          <cell r="O176">
            <v>487620</v>
          </cell>
          <cell r="P176">
            <v>19877275</v>
          </cell>
          <cell r="Q176">
            <v>5046695</v>
          </cell>
          <cell r="R176">
            <v>1040288</v>
          </cell>
          <cell r="S176">
            <v>72</v>
          </cell>
          <cell r="T176">
            <v>53163</v>
          </cell>
          <cell r="U176" t="str">
            <v>DEFUNCT</v>
          </cell>
          <cell r="V176">
            <v>4178119</v>
          </cell>
          <cell r="W176">
            <v>15277154</v>
          </cell>
          <cell r="X176">
            <v>19459353</v>
          </cell>
          <cell r="Y176">
            <v>1754</v>
          </cell>
          <cell r="Z176">
            <v>-131518</v>
          </cell>
          <cell r="AA176">
            <v>2004055</v>
          </cell>
          <cell r="AB176">
            <v>4601983</v>
          </cell>
          <cell r="AC176">
            <v>10414</v>
          </cell>
          <cell r="AD176">
            <v>16956</v>
          </cell>
          <cell r="AE176">
            <v>132957</v>
          </cell>
          <cell r="AF176">
            <v>0</v>
          </cell>
          <cell r="AG176">
            <v>7162</v>
          </cell>
          <cell r="AH176">
            <v>5530</v>
          </cell>
          <cell r="AI176">
            <v>794071</v>
          </cell>
          <cell r="AJ176">
            <v>20695131</v>
          </cell>
          <cell r="AK176">
            <v>84654</v>
          </cell>
          <cell r="AL176">
            <v>0</v>
          </cell>
          <cell r="AM176">
            <v>5777494</v>
          </cell>
          <cell r="AN176">
            <v>14099781</v>
          </cell>
          <cell r="AO176">
            <v>487564</v>
          </cell>
          <cell r="AP176">
            <v>176195</v>
          </cell>
          <cell r="AQ176">
            <v>40115</v>
          </cell>
          <cell r="AR176">
            <v>203004</v>
          </cell>
          <cell r="AS176">
            <v>68767</v>
          </cell>
          <cell r="AT176">
            <v>11979</v>
          </cell>
          <cell r="AU176">
            <v>361516</v>
          </cell>
          <cell r="AV176">
            <v>417625</v>
          </cell>
          <cell r="AW176">
            <v>95032</v>
          </cell>
          <cell r="AX176">
            <v>882766</v>
          </cell>
          <cell r="AY176">
            <v>1040288</v>
          </cell>
          <cell r="AZ176">
            <v>5046695</v>
          </cell>
          <cell r="BA176">
            <v>6933290</v>
          </cell>
          <cell r="BB176">
            <v>2035142</v>
          </cell>
          <cell r="BC176">
            <v>14099781</v>
          </cell>
          <cell r="BD176">
            <v>19877275</v>
          </cell>
          <cell r="BE176">
            <v>62591</v>
          </cell>
          <cell r="BF176">
            <v>12650</v>
          </cell>
          <cell r="BG176">
            <v>2756979</v>
          </cell>
          <cell r="BH176">
            <v>28460</v>
          </cell>
          <cell r="BI176">
            <v>2347</v>
          </cell>
          <cell r="BJ176">
            <v>305510</v>
          </cell>
          <cell r="BK176">
            <v>11924</v>
          </cell>
          <cell r="BL176">
            <v>54715</v>
          </cell>
          <cell r="BM176">
            <v>1261357</v>
          </cell>
          <cell r="BN176">
            <v>151716</v>
          </cell>
          <cell r="BO176">
            <v>31110</v>
          </cell>
          <cell r="BP176">
            <v>4541069</v>
          </cell>
          <cell r="BQ176">
            <v>430478</v>
          </cell>
          <cell r="BR176">
            <v>2272</v>
          </cell>
          <cell r="BU176">
            <v>316739</v>
          </cell>
          <cell r="BV176">
            <v>126113</v>
          </cell>
          <cell r="BW176">
            <v>51811</v>
          </cell>
          <cell r="BX176">
            <v>70047</v>
          </cell>
          <cell r="BY176">
            <v>20293</v>
          </cell>
          <cell r="BZ176">
            <v>7.1634208130271393</v>
          </cell>
          <cell r="CA176">
            <v>6.023475146719667</v>
          </cell>
          <cell r="CB176">
            <v>4.6695513138640941</v>
          </cell>
          <cell r="CC176">
            <v>6.260849016023724</v>
          </cell>
          <cell r="CD176">
            <v>5.2335543981758059</v>
          </cell>
          <cell r="CE176" t="e">
            <v>#DIV/0!</v>
          </cell>
          <cell r="CF176">
            <v>4897</v>
          </cell>
          <cell r="CG176">
            <v>1841</v>
          </cell>
          <cell r="CH176">
            <v>216310</v>
          </cell>
          <cell r="CI176">
            <v>13867128.4</v>
          </cell>
          <cell r="CJ176">
            <v>17521297</v>
          </cell>
          <cell r="CK176">
            <v>472272</v>
          </cell>
          <cell r="CL176">
            <v>472319.2</v>
          </cell>
          <cell r="CM176">
            <v>1.1107433211016593E-2</v>
          </cell>
          <cell r="CN176">
            <v>4.9771763158262372E-2</v>
          </cell>
          <cell r="CO176">
            <v>1.2940071710133783E-2</v>
          </cell>
          <cell r="CP176">
            <v>1.2947831122510634E-2</v>
          </cell>
          <cell r="CQ176">
            <v>7022</v>
          </cell>
        </row>
        <row r="177">
          <cell r="A177" t="str">
            <v>Kansas City Power &amp; Light Company_2002</v>
          </cell>
          <cell r="G177">
            <v>332387</v>
          </cell>
          <cell r="H177">
            <v>11881</v>
          </cell>
          <cell r="I177">
            <v>59441</v>
          </cell>
          <cell r="J177">
            <v>17380</v>
          </cell>
          <cell r="K177">
            <v>1169</v>
          </cell>
          <cell r="L177">
            <v>1791</v>
          </cell>
          <cell r="M177">
            <v>94346</v>
          </cell>
          <cell r="N177">
            <v>518395</v>
          </cell>
          <cell r="O177">
            <v>480598</v>
          </cell>
          <cell r="P177">
            <v>18926394</v>
          </cell>
          <cell r="Q177">
            <v>5004311</v>
          </cell>
          <cell r="R177">
            <v>996299</v>
          </cell>
          <cell r="S177">
            <v>0</v>
          </cell>
          <cell r="T177">
            <v>46214</v>
          </cell>
          <cell r="U177" t="str">
            <v>DEFUNCT</v>
          </cell>
          <cell r="V177">
            <v>4249563</v>
          </cell>
          <cell r="W177">
            <v>14551557</v>
          </cell>
          <cell r="X177">
            <v>18815079</v>
          </cell>
          <cell r="Y177">
            <v>1730</v>
          </cell>
          <cell r="Z177">
            <v>-132475</v>
          </cell>
          <cell r="AA177">
            <v>1834978</v>
          </cell>
          <cell r="AB177">
            <v>4467952</v>
          </cell>
          <cell r="AC177">
            <v>13635</v>
          </cell>
          <cell r="AD177">
            <v>17743</v>
          </cell>
          <cell r="AE177">
            <v>128289</v>
          </cell>
          <cell r="AF177">
            <v>0</v>
          </cell>
          <cell r="AG177">
            <v>7014</v>
          </cell>
          <cell r="AH177">
            <v>3254</v>
          </cell>
          <cell r="AI177">
            <v>836100</v>
          </cell>
          <cell r="AJ177">
            <v>19789430</v>
          </cell>
          <cell r="AK177">
            <v>83311</v>
          </cell>
          <cell r="AL177">
            <v>0</v>
          </cell>
          <cell r="AM177">
            <v>4969248</v>
          </cell>
          <cell r="AN177">
            <v>13957146</v>
          </cell>
          <cell r="AO177">
            <v>480540</v>
          </cell>
          <cell r="AP177">
            <v>171911</v>
          </cell>
          <cell r="AQ177">
            <v>27986</v>
          </cell>
          <cell r="AR177">
            <v>192113</v>
          </cell>
          <cell r="AS177">
            <v>69430</v>
          </cell>
          <cell r="AT177">
            <v>15221</v>
          </cell>
          <cell r="AU177">
            <v>367439</v>
          </cell>
          <cell r="AV177">
            <v>418602</v>
          </cell>
          <cell r="AW177">
            <v>93660</v>
          </cell>
          <cell r="AX177">
            <v>888331</v>
          </cell>
          <cell r="AY177">
            <v>996299</v>
          </cell>
          <cell r="AZ177">
            <v>5004311</v>
          </cell>
          <cell r="BA177">
            <v>6901679</v>
          </cell>
          <cell r="BB177">
            <v>1967845</v>
          </cell>
          <cell r="BC177">
            <v>13957146</v>
          </cell>
          <cell r="BD177">
            <v>18926394</v>
          </cell>
          <cell r="BE177">
            <v>56748</v>
          </cell>
          <cell r="BF177">
            <v>26256</v>
          </cell>
          <cell r="BG177">
            <v>2707291</v>
          </cell>
          <cell r="BH177">
            <v>7107</v>
          </cell>
          <cell r="BI177">
            <v>1114</v>
          </cell>
          <cell r="BJ177">
            <v>279280</v>
          </cell>
          <cell r="BK177">
            <v>12850</v>
          </cell>
          <cell r="BL177">
            <v>71893</v>
          </cell>
          <cell r="BM177">
            <v>1218390</v>
          </cell>
          <cell r="BN177">
            <v>143821</v>
          </cell>
          <cell r="BO177">
            <v>48283</v>
          </cell>
          <cell r="BP177">
            <v>4420500</v>
          </cell>
          <cell r="BQ177">
            <v>424554</v>
          </cell>
          <cell r="BR177">
            <v>2299</v>
          </cell>
          <cell r="BU177">
            <v>305500</v>
          </cell>
          <cell r="BV177">
            <v>119492</v>
          </cell>
          <cell r="BW177">
            <v>51687</v>
          </cell>
          <cell r="BX177">
            <v>63824</v>
          </cell>
          <cell r="BY177">
            <v>20340</v>
          </cell>
          <cell r="BZ177">
            <v>7.3424493401788977</v>
          </cell>
          <cell r="CA177">
            <v>6.0652197820269533</v>
          </cell>
          <cell r="CB177">
            <v>4.7595212021271998</v>
          </cell>
          <cell r="CC177">
            <v>6.3647037868630161</v>
          </cell>
          <cell r="CD177">
            <v>5.2640719621497896</v>
          </cell>
          <cell r="CE177" t="e">
            <v>#DIV/0!</v>
          </cell>
          <cell r="CF177">
            <v>4897</v>
          </cell>
          <cell r="CG177">
            <v>2854</v>
          </cell>
          <cell r="CH177">
            <v>199897</v>
          </cell>
          <cell r="CI177">
            <v>13735542.199999999</v>
          </cell>
          <cell r="CJ177">
            <v>16946323.600000001</v>
          </cell>
          <cell r="CK177">
            <v>464338.8</v>
          </cell>
          <cell r="CL177">
            <v>464382</v>
          </cell>
          <cell r="CM177">
            <v>7.552106536656833E-3</v>
          </cell>
          <cell r="CN177">
            <v>2.1671993876837714E-2</v>
          </cell>
          <cell r="CO177">
            <v>1.4168422715135298E-2</v>
          </cell>
          <cell r="CP177">
            <v>1.4176600607256784E-2</v>
          </cell>
          <cell r="CQ177">
            <v>7935</v>
          </cell>
        </row>
        <row r="178">
          <cell r="A178" t="str">
            <v>Kansas City Power &amp; Light Company_2001</v>
          </cell>
          <cell r="G178">
            <v>351571</v>
          </cell>
          <cell r="H178">
            <v>11299</v>
          </cell>
          <cell r="I178">
            <v>47671</v>
          </cell>
          <cell r="J178">
            <v>18197</v>
          </cell>
          <cell r="K178">
            <v>1631</v>
          </cell>
          <cell r="L178">
            <v>2402</v>
          </cell>
          <cell r="M178">
            <v>68961</v>
          </cell>
          <cell r="N178">
            <v>501732</v>
          </cell>
          <cell r="O178">
            <v>472663</v>
          </cell>
          <cell r="P178">
            <v>17292530</v>
          </cell>
          <cell r="Q178">
            <v>4728840</v>
          </cell>
          <cell r="R178">
            <v>952121</v>
          </cell>
          <cell r="S178">
            <v>0</v>
          </cell>
          <cell r="T178">
            <v>65173</v>
          </cell>
          <cell r="U178" t="str">
            <v>DEFUNCT</v>
          </cell>
          <cell r="V178">
            <v>4862889</v>
          </cell>
          <cell r="W178">
            <v>12090069</v>
          </cell>
          <cell r="X178">
            <v>16995286</v>
          </cell>
          <cell r="Y178">
            <v>1724</v>
          </cell>
          <cell r="Z178">
            <v>-254941</v>
          </cell>
          <cell r="AA178">
            <v>1753362</v>
          </cell>
          <cell r="AB178">
            <v>4383729</v>
          </cell>
          <cell r="AC178">
            <v>25813</v>
          </cell>
          <cell r="AD178">
            <v>22213</v>
          </cell>
          <cell r="AE178">
            <v>115820</v>
          </cell>
          <cell r="AF178">
            <v>0</v>
          </cell>
          <cell r="AG178">
            <v>12257</v>
          </cell>
          <cell r="AH178">
            <v>1679</v>
          </cell>
          <cell r="AI178">
            <v>831807</v>
          </cell>
          <cell r="AJ178">
            <v>18142104</v>
          </cell>
          <cell r="AK178">
            <v>78524</v>
          </cell>
          <cell r="AL178">
            <v>0</v>
          </cell>
          <cell r="AM178">
            <v>3557288</v>
          </cell>
          <cell r="AN178">
            <v>13735242</v>
          </cell>
          <cell r="AO178">
            <v>472613</v>
          </cell>
          <cell r="AP178">
            <v>163477</v>
          </cell>
          <cell r="AQ178">
            <v>8099</v>
          </cell>
          <cell r="AR178">
            <v>171485</v>
          </cell>
          <cell r="AS178">
            <v>71924</v>
          </cell>
          <cell r="AT178">
            <v>29245</v>
          </cell>
          <cell r="AU178">
            <v>348770</v>
          </cell>
          <cell r="AV178">
            <v>411844</v>
          </cell>
          <cell r="AW178">
            <v>103868</v>
          </cell>
          <cell r="AX178">
            <v>872826</v>
          </cell>
          <cell r="AY178">
            <v>952121</v>
          </cell>
          <cell r="AZ178">
            <v>4728840</v>
          </cell>
          <cell r="BA178">
            <v>6798077</v>
          </cell>
          <cell r="BB178">
            <v>2129801</v>
          </cell>
          <cell r="BC178">
            <v>13735242</v>
          </cell>
          <cell r="BD178">
            <v>17292530</v>
          </cell>
          <cell r="BE178">
            <v>417482</v>
          </cell>
          <cell r="BF178">
            <v>6464</v>
          </cell>
          <cell r="BG178">
            <v>2676579</v>
          </cell>
          <cell r="BH178">
            <v>12873</v>
          </cell>
          <cell r="BI178">
            <v>903</v>
          </cell>
          <cell r="BJ178">
            <v>244752</v>
          </cell>
          <cell r="BK178">
            <v>3516</v>
          </cell>
          <cell r="BL178">
            <v>69934</v>
          </cell>
          <cell r="BM178">
            <v>1179738</v>
          </cell>
          <cell r="BN178">
            <v>513159</v>
          </cell>
          <cell r="BO178">
            <v>13457</v>
          </cell>
          <cell r="BP178">
            <v>4324792</v>
          </cell>
          <cell r="BQ178">
            <v>417536</v>
          </cell>
          <cell r="BR178">
            <v>2365</v>
          </cell>
          <cell r="BU178">
            <v>260456</v>
          </cell>
          <cell r="BV178">
            <v>110295</v>
          </cell>
          <cell r="BW178">
            <v>49711</v>
          </cell>
          <cell r="BX178">
            <v>55665</v>
          </cell>
          <cell r="BY178">
            <v>22230</v>
          </cell>
          <cell r="BZ178">
            <v>7.3753817003747217</v>
          </cell>
          <cell r="CA178">
            <v>6.0582426471485977</v>
          </cell>
          <cell r="CB178">
            <v>4.876887558978515</v>
          </cell>
          <cell r="CC178">
            <v>6.3546459538171955</v>
          </cell>
          <cell r="CD178">
            <v>5.5059670273811872</v>
          </cell>
          <cell r="CE178" t="e">
            <v>#DIV/0!</v>
          </cell>
          <cell r="CF178">
            <v>4897</v>
          </cell>
          <cell r="CG178">
            <v>2248</v>
          </cell>
          <cell r="CH178">
            <v>171576</v>
          </cell>
          <cell r="CI178">
            <v>13481947.4</v>
          </cell>
          <cell r="CJ178">
            <v>16358379.800000001</v>
          </cell>
          <cell r="CK178">
            <v>456838.40000000002</v>
          </cell>
          <cell r="CL178">
            <v>456877.6</v>
          </cell>
          <cell r="CM178">
            <v>1.5969350071186383E-2</v>
          </cell>
          <cell r="CN178">
            <v>1.5827763547146212E-2</v>
          </cell>
          <cell r="CO178">
            <v>1.3008144613563921E-2</v>
          </cell>
          <cell r="CP178">
            <v>1.3012201002751578E-2</v>
          </cell>
          <cell r="CQ178">
            <v>9190</v>
          </cell>
        </row>
        <row r="179">
          <cell r="A179" t="str">
            <v>Kansas City Power &amp; Light Company_2000</v>
          </cell>
          <cell r="G179">
            <v>384213</v>
          </cell>
          <cell r="H179">
            <v>10716</v>
          </cell>
          <cell r="I179">
            <v>46749</v>
          </cell>
          <cell r="J179">
            <v>20627</v>
          </cell>
          <cell r="K179">
            <v>1757</v>
          </cell>
          <cell r="L179">
            <v>5984</v>
          </cell>
          <cell r="M179">
            <v>78802</v>
          </cell>
          <cell r="N179">
            <v>548848</v>
          </cell>
          <cell r="O179">
            <v>463473</v>
          </cell>
          <cell r="P179">
            <v>15918983</v>
          </cell>
          <cell r="Q179">
            <v>4725323</v>
          </cell>
          <cell r="R179">
            <v>938571</v>
          </cell>
          <cell r="S179">
            <v>24</v>
          </cell>
          <cell r="T179">
            <v>105722</v>
          </cell>
          <cell r="U179" t="str">
            <v>DEFUNCT</v>
          </cell>
          <cell r="V179">
            <v>4258582</v>
          </cell>
          <cell r="W179">
            <v>10587319</v>
          </cell>
          <cell r="X179">
            <v>14951919</v>
          </cell>
          <cell r="Y179">
            <v>1724</v>
          </cell>
          <cell r="Z179">
            <v>-399457</v>
          </cell>
          <cell r="AA179">
            <v>1616874</v>
          </cell>
          <cell r="AB179">
            <v>4142284</v>
          </cell>
          <cell r="AC179">
            <v>38351</v>
          </cell>
          <cell r="AD179">
            <v>19863</v>
          </cell>
          <cell r="AE179">
            <v>94588</v>
          </cell>
          <cell r="AF179">
            <v>0</v>
          </cell>
          <cell r="AG179">
            <v>15180</v>
          </cell>
          <cell r="AH179">
            <v>1449</v>
          </cell>
          <cell r="AI179">
            <v>863169</v>
          </cell>
          <cell r="AJ179">
            <v>16812620</v>
          </cell>
          <cell r="AK179">
            <v>75949</v>
          </cell>
          <cell r="AL179">
            <v>0</v>
          </cell>
          <cell r="AM179">
            <v>1717661</v>
          </cell>
          <cell r="AN179">
            <v>14201322</v>
          </cell>
          <cell r="AO179">
            <v>463436</v>
          </cell>
          <cell r="AP179">
            <v>163783</v>
          </cell>
          <cell r="AQ179">
            <v>11200</v>
          </cell>
          <cell r="AR179">
            <v>149047</v>
          </cell>
          <cell r="AS179">
            <v>68291</v>
          </cell>
          <cell r="AT179">
            <v>44390</v>
          </cell>
          <cell r="AU179">
            <v>352095</v>
          </cell>
          <cell r="AV179">
            <v>406260</v>
          </cell>
          <cell r="AW179">
            <v>127562</v>
          </cell>
          <cell r="AX179">
            <v>894090</v>
          </cell>
          <cell r="AY179">
            <v>938571</v>
          </cell>
          <cell r="AZ179">
            <v>4725323</v>
          </cell>
          <cell r="BA179">
            <v>6686957</v>
          </cell>
          <cell r="BB179">
            <v>2713093</v>
          </cell>
          <cell r="BC179">
            <v>14201322</v>
          </cell>
          <cell r="BD179">
            <v>15918983</v>
          </cell>
          <cell r="BE179">
            <v>155676</v>
          </cell>
          <cell r="BF179">
            <v>16454</v>
          </cell>
          <cell r="BG179">
            <v>2265562</v>
          </cell>
          <cell r="BH179">
            <v>10540</v>
          </cell>
          <cell r="BI179">
            <v>1908</v>
          </cell>
          <cell r="BJ179">
            <v>232848</v>
          </cell>
          <cell r="BK179">
            <v>15116</v>
          </cell>
          <cell r="BL179">
            <v>58017</v>
          </cell>
          <cell r="BM179">
            <v>1113046</v>
          </cell>
          <cell r="BN179">
            <v>248444</v>
          </cell>
          <cell r="BO179">
            <v>35486</v>
          </cell>
          <cell r="BP179">
            <v>3824881</v>
          </cell>
          <cell r="BQ179">
            <v>409536</v>
          </cell>
          <cell r="BR179">
            <v>2367</v>
          </cell>
          <cell r="BU179">
            <v>275144</v>
          </cell>
          <cell r="BV179">
            <v>110509</v>
          </cell>
          <cell r="BW179">
            <v>48428</v>
          </cell>
          <cell r="BX179">
            <v>54459</v>
          </cell>
          <cell r="BY179">
            <v>28368</v>
          </cell>
          <cell r="BZ179">
            <v>7.4512366667844718</v>
          </cell>
          <cell r="CA179">
            <v>6.0754091883647527</v>
          </cell>
          <cell r="CB179">
            <v>4.7017186657442265</v>
          </cell>
          <cell r="CC179">
            <v>6.2958223185137268</v>
          </cell>
          <cell r="CD179">
            <v>5.8959231252398476</v>
          </cell>
          <cell r="CE179">
            <v>16.974229973012164</v>
          </cell>
          <cell r="CF179">
            <v>4897</v>
          </cell>
          <cell r="CG179">
            <v>2266</v>
          </cell>
          <cell r="CH179">
            <v>174983</v>
          </cell>
          <cell r="CI179">
            <v>13208018.4</v>
          </cell>
          <cell r="CJ179">
            <v>16207399.4</v>
          </cell>
          <cell r="CK179">
            <v>449316.4</v>
          </cell>
          <cell r="CL179">
            <v>449353.6</v>
          </cell>
          <cell r="CM179">
            <v>2.8070120719739799E-2</v>
          </cell>
          <cell r="CN179">
            <v>-7.5961965417871147E-3</v>
          </cell>
          <cell r="CO179">
            <v>1.2743589824158796E-2</v>
          </cell>
          <cell r="CP179">
            <v>1.2741136167355505E-2</v>
          </cell>
          <cell r="CQ179" t="str">
            <v>NA</v>
          </cell>
        </row>
        <row r="180">
          <cell r="A180" t="str">
            <v>Kentucky Utilities Company_2010</v>
          </cell>
          <cell r="G180">
            <v>781962</v>
          </cell>
          <cell r="H180">
            <v>26631</v>
          </cell>
          <cell r="I180">
            <v>45973</v>
          </cell>
          <cell r="J180">
            <v>29195</v>
          </cell>
          <cell r="K180">
            <v>12281</v>
          </cell>
          <cell r="L180">
            <v>42</v>
          </cell>
          <cell r="M180">
            <v>97168</v>
          </cell>
          <cell r="N180">
            <v>995136</v>
          </cell>
          <cell r="O180">
            <v>544307</v>
          </cell>
          <cell r="P180">
            <v>22381918</v>
          </cell>
          <cell r="Q180">
            <v>7181625</v>
          </cell>
          <cell r="R180">
            <v>1488420</v>
          </cell>
          <cell r="S180">
            <v>7067</v>
          </cell>
          <cell r="T180">
            <v>174622</v>
          </cell>
          <cell r="U180" t="str">
            <v>DEFUNCT</v>
          </cell>
          <cell r="V180">
            <v>0</v>
          </cell>
          <cell r="W180">
            <v>16899735</v>
          </cell>
          <cell r="X180">
            <v>17479989</v>
          </cell>
          <cell r="Y180">
            <v>4076</v>
          </cell>
          <cell r="Z180">
            <v>-428564</v>
          </cell>
          <cell r="AA180">
            <v>2248172</v>
          </cell>
          <cell r="AB180">
            <v>6496781</v>
          </cell>
          <cell r="AC180">
            <v>40065</v>
          </cell>
          <cell r="AD180">
            <v>0</v>
          </cell>
          <cell r="AE180">
            <v>456019</v>
          </cell>
          <cell r="AF180">
            <v>87296</v>
          </cell>
          <cell r="AG180">
            <v>232</v>
          </cell>
          <cell r="AH180">
            <v>3520</v>
          </cell>
          <cell r="AI180">
            <v>1554461</v>
          </cell>
          <cell r="AJ180">
            <v>23959683</v>
          </cell>
          <cell r="AK180">
            <v>1725750</v>
          </cell>
          <cell r="AL180">
            <v>0</v>
          </cell>
          <cell r="AM180">
            <v>2446009</v>
          </cell>
          <cell r="AN180">
            <v>19935909</v>
          </cell>
          <cell r="AO180">
            <v>544285</v>
          </cell>
          <cell r="AP180">
            <v>141687</v>
          </cell>
          <cell r="AQ180">
            <v>39240</v>
          </cell>
          <cell r="AR180">
            <v>558693</v>
          </cell>
          <cell r="AS180">
            <v>0</v>
          </cell>
          <cell r="AT180">
            <v>45878</v>
          </cell>
          <cell r="AU180">
            <v>545709</v>
          </cell>
          <cell r="AV180">
            <v>342592</v>
          </cell>
          <cell r="AW180">
            <v>362331</v>
          </cell>
          <cell r="AX180">
            <v>1371143</v>
          </cell>
          <cell r="AY180">
            <v>1488420</v>
          </cell>
          <cell r="AZ180">
            <v>7181625</v>
          </cell>
          <cell r="BA180">
            <v>4570183</v>
          </cell>
          <cell r="BB180">
            <v>6458351</v>
          </cell>
          <cell r="BC180">
            <v>19935909</v>
          </cell>
          <cell r="BD180">
            <v>22381918</v>
          </cell>
          <cell r="BE180">
            <v>501595</v>
          </cell>
          <cell r="BF180">
            <v>9992</v>
          </cell>
          <cell r="BG180">
            <v>3265169</v>
          </cell>
          <cell r="BH180">
            <v>101193</v>
          </cell>
          <cell r="BI180">
            <v>2768</v>
          </cell>
          <cell r="BJ180">
            <v>627463</v>
          </cell>
          <cell r="BK180">
            <v>21493</v>
          </cell>
          <cell r="BL180">
            <v>69706</v>
          </cell>
          <cell r="BM180">
            <v>1349275</v>
          </cell>
          <cell r="BN180">
            <v>693445</v>
          </cell>
          <cell r="BO180">
            <v>40889</v>
          </cell>
          <cell r="BP180">
            <v>5420730</v>
          </cell>
          <cell r="BQ180">
            <v>447809</v>
          </cell>
          <cell r="BR180">
            <v>2244</v>
          </cell>
          <cell r="BU180">
            <v>324198</v>
          </cell>
          <cell r="BV180">
            <v>111024</v>
          </cell>
          <cell r="BW180">
            <v>0</v>
          </cell>
          <cell r="BX180">
            <v>102674</v>
          </cell>
          <cell r="BY180">
            <v>41518</v>
          </cell>
          <cell r="BZ180">
            <v>7.5986841418202706</v>
          </cell>
          <cell r="CA180">
            <v>7.4962424918214436</v>
          </cell>
          <cell r="CB180">
            <v>5.6102711048067846</v>
          </cell>
          <cell r="CC180">
            <v>6.8777551101381933</v>
          </cell>
          <cell r="CD180">
            <v>6.6501003175867233</v>
          </cell>
          <cell r="CE180">
            <v>20.623914956799826</v>
          </cell>
          <cell r="CF180">
            <v>4740</v>
          </cell>
          <cell r="CG180" t="str">
            <v>NA</v>
          </cell>
          <cell r="CH180">
            <v>180927</v>
          </cell>
          <cell r="CI180">
            <v>19169610.800000001</v>
          </cell>
          <cell r="CJ180">
            <v>22751787.199999999</v>
          </cell>
          <cell r="CK180">
            <v>536552.6</v>
          </cell>
          <cell r="CL180">
            <v>536590.80000000005</v>
          </cell>
          <cell r="CM180">
            <v>1.2919207683449008E-2</v>
          </cell>
          <cell r="CN180">
            <v>-6.7097243985482224E-3</v>
          </cell>
          <cell r="CO180">
            <v>6.1292826286754032E-3</v>
          </cell>
          <cell r="CP180">
            <v>6.1217884029480807E-3</v>
          </cell>
          <cell r="CQ180">
            <v>3658</v>
          </cell>
        </row>
        <row r="181">
          <cell r="A181" t="str">
            <v>Kentucky Utilities Company_2009</v>
          </cell>
          <cell r="G181">
            <v>733692</v>
          </cell>
          <cell r="H181">
            <v>18258</v>
          </cell>
          <cell r="I181">
            <v>48465</v>
          </cell>
          <cell r="J181">
            <v>25312</v>
          </cell>
          <cell r="K181">
            <v>14343</v>
          </cell>
          <cell r="L181">
            <v>60</v>
          </cell>
          <cell r="M181">
            <v>87064</v>
          </cell>
          <cell r="N181">
            <v>928832</v>
          </cell>
          <cell r="O181">
            <v>540649</v>
          </cell>
          <cell r="P181">
            <v>20920272</v>
          </cell>
          <cell r="Q181">
            <v>6594160</v>
          </cell>
          <cell r="R181">
            <v>1338260</v>
          </cell>
          <cell r="S181">
            <v>3879</v>
          </cell>
          <cell r="T181">
            <v>198813</v>
          </cell>
          <cell r="U181" t="str">
            <v>DEFUNCT</v>
          </cell>
          <cell r="V181">
            <v>0</v>
          </cell>
          <cell r="W181">
            <v>14499861</v>
          </cell>
          <cell r="X181">
            <v>14753602</v>
          </cell>
          <cell r="Y181">
            <v>4039</v>
          </cell>
          <cell r="Z181">
            <v>-515851</v>
          </cell>
          <cell r="AA181">
            <v>2155870</v>
          </cell>
          <cell r="AB181">
            <v>6149421</v>
          </cell>
          <cell r="AC181">
            <v>18240</v>
          </cell>
          <cell r="AD181">
            <v>0</v>
          </cell>
          <cell r="AE181">
            <v>415457</v>
          </cell>
          <cell r="AF181">
            <v>80907</v>
          </cell>
          <cell r="AG181">
            <v>858</v>
          </cell>
          <cell r="AH181">
            <v>2968</v>
          </cell>
          <cell r="AI181">
            <v>1218655</v>
          </cell>
          <cell r="AJ181">
            <v>22163674</v>
          </cell>
          <cell r="AK181">
            <v>1647146</v>
          </cell>
          <cell r="AL181">
            <v>0</v>
          </cell>
          <cell r="AM181">
            <v>2507765</v>
          </cell>
          <cell r="AN181">
            <v>18412507</v>
          </cell>
          <cell r="AO181">
            <v>540618</v>
          </cell>
          <cell r="AP181">
            <v>134614</v>
          </cell>
          <cell r="AQ181">
            <v>38828</v>
          </cell>
          <cell r="AR181">
            <v>510467</v>
          </cell>
          <cell r="AS181">
            <v>0</v>
          </cell>
          <cell r="AT181">
            <v>21002</v>
          </cell>
          <cell r="AU181">
            <v>480270</v>
          </cell>
          <cell r="AV181">
            <v>320838</v>
          </cell>
          <cell r="AW181">
            <v>315992</v>
          </cell>
          <cell r="AX181">
            <v>1227406</v>
          </cell>
          <cell r="AY181">
            <v>1338260</v>
          </cell>
          <cell r="AZ181">
            <v>6594160</v>
          </cell>
          <cell r="BA181">
            <v>4518586</v>
          </cell>
          <cell r="BB181">
            <v>5652615</v>
          </cell>
          <cell r="BC181">
            <v>18412507</v>
          </cell>
          <cell r="BD181">
            <v>20920272</v>
          </cell>
          <cell r="BE181">
            <v>334173</v>
          </cell>
          <cell r="BF181">
            <v>12925</v>
          </cell>
          <cell r="BG181">
            <v>2775608</v>
          </cell>
          <cell r="BH181">
            <v>30883</v>
          </cell>
          <cell r="BI181">
            <v>3579</v>
          </cell>
          <cell r="BJ181">
            <v>529058</v>
          </cell>
          <cell r="BK181">
            <v>20581</v>
          </cell>
          <cell r="BL181">
            <v>92004</v>
          </cell>
          <cell r="BM181">
            <v>1302009</v>
          </cell>
          <cell r="BN181">
            <v>504579</v>
          </cell>
          <cell r="BO181">
            <v>58574</v>
          </cell>
          <cell r="BP181">
            <v>4771184</v>
          </cell>
          <cell r="BQ181">
            <v>445203</v>
          </cell>
          <cell r="BR181">
            <v>2039</v>
          </cell>
          <cell r="BU181">
            <v>295464</v>
          </cell>
          <cell r="BV181">
            <v>100324</v>
          </cell>
          <cell r="BW181">
            <v>0</v>
          </cell>
          <cell r="BX181">
            <v>95010</v>
          </cell>
          <cell r="BY181">
            <v>39715</v>
          </cell>
          <cell r="BZ181">
            <v>7.2832627658412896</v>
          </cell>
          <cell r="CA181">
            <v>7.1004070742484489</v>
          </cell>
          <cell r="CB181">
            <v>5.5901914423678241</v>
          </cell>
          <cell r="CC181">
            <v>6.6661536096089469</v>
          </cell>
          <cell r="CD181">
            <v>6.3969531562495936</v>
          </cell>
          <cell r="CE181">
            <v>23.976495598762572</v>
          </cell>
          <cell r="CF181">
            <v>4740</v>
          </cell>
          <cell r="CG181" t="str">
            <v>NA</v>
          </cell>
          <cell r="CH181">
            <v>173442</v>
          </cell>
          <cell r="CI181">
            <v>18977683.600000001</v>
          </cell>
          <cell r="CJ181">
            <v>23226898.600000001</v>
          </cell>
          <cell r="CK181">
            <v>531964</v>
          </cell>
          <cell r="CL181">
            <v>532007.6</v>
          </cell>
          <cell r="CM181">
            <v>-6.0136943852938662E-3</v>
          </cell>
          <cell r="CN181">
            <v>-3.3120849065127467E-2</v>
          </cell>
          <cell r="CO181">
            <v>7.287762074994486E-3</v>
          </cell>
          <cell r="CP181">
            <v>7.2803799616425469E-3</v>
          </cell>
          <cell r="CQ181">
            <v>4162</v>
          </cell>
        </row>
        <row r="182">
          <cell r="A182" t="str">
            <v>Kentucky Utilities Company_2008</v>
          </cell>
          <cell r="G182">
            <v>823072</v>
          </cell>
          <cell r="H182">
            <v>19900</v>
          </cell>
          <cell r="I182">
            <v>43246</v>
          </cell>
          <cell r="J182">
            <v>22472</v>
          </cell>
          <cell r="K182">
            <v>4918</v>
          </cell>
          <cell r="L182">
            <v>58</v>
          </cell>
          <cell r="M182">
            <v>75563</v>
          </cell>
          <cell r="N182">
            <v>989267</v>
          </cell>
          <cell r="O182">
            <v>536487</v>
          </cell>
          <cell r="P182">
            <v>24083719</v>
          </cell>
          <cell r="Q182">
            <v>6802830</v>
          </cell>
          <cell r="R182">
            <v>1394754</v>
          </cell>
          <cell r="S182">
            <v>3920</v>
          </cell>
          <cell r="T182">
            <v>221177</v>
          </cell>
          <cell r="U182" t="str">
            <v>DEFUNCT</v>
          </cell>
          <cell r="V182">
            <v>0</v>
          </cell>
          <cell r="W182">
            <v>17946908</v>
          </cell>
          <cell r="X182">
            <v>18295536</v>
          </cell>
          <cell r="Y182">
            <v>4039</v>
          </cell>
          <cell r="Z182">
            <v>-700047</v>
          </cell>
          <cell r="AA182">
            <v>2030440</v>
          </cell>
          <cell r="AB182">
            <v>5622458</v>
          </cell>
          <cell r="AC182">
            <v>44081</v>
          </cell>
          <cell r="AD182">
            <v>0</v>
          </cell>
          <cell r="AE182">
            <v>468318</v>
          </cell>
          <cell r="AF182">
            <v>94911</v>
          </cell>
          <cell r="AG182">
            <v>980</v>
          </cell>
          <cell r="AH182">
            <v>6315</v>
          </cell>
          <cell r="AI182">
            <v>1360367</v>
          </cell>
          <cell r="AJ182">
            <v>25465982</v>
          </cell>
          <cell r="AK182">
            <v>1706513</v>
          </cell>
          <cell r="AL182">
            <v>0</v>
          </cell>
          <cell r="AM182">
            <v>4865118</v>
          </cell>
          <cell r="AN182">
            <v>19218601</v>
          </cell>
          <cell r="AO182">
            <v>536441</v>
          </cell>
          <cell r="AP182">
            <v>128371</v>
          </cell>
          <cell r="AQ182">
            <v>24119</v>
          </cell>
          <cell r="AR182">
            <v>549088</v>
          </cell>
          <cell r="AS182">
            <v>0</v>
          </cell>
          <cell r="AT182">
            <v>49849</v>
          </cell>
          <cell r="AU182">
            <v>462086</v>
          </cell>
          <cell r="AV182">
            <v>316403</v>
          </cell>
          <cell r="AW182">
            <v>319256</v>
          </cell>
          <cell r="AX182">
            <v>1205793</v>
          </cell>
          <cell r="AY182">
            <v>1394754</v>
          </cell>
          <cell r="AZ182">
            <v>6802830</v>
          </cell>
          <cell r="BA182">
            <v>4713879</v>
          </cell>
          <cell r="BB182">
            <v>5995379</v>
          </cell>
          <cell r="BC182">
            <v>19218601</v>
          </cell>
          <cell r="BD182">
            <v>24083719</v>
          </cell>
          <cell r="BE182">
            <v>359199</v>
          </cell>
          <cell r="BF182">
            <v>7477</v>
          </cell>
          <cell r="BG182">
            <v>2538481</v>
          </cell>
          <cell r="BH182">
            <v>17247</v>
          </cell>
          <cell r="BI182">
            <v>237</v>
          </cell>
          <cell r="BJ182">
            <v>529108</v>
          </cell>
          <cell r="BK182">
            <v>203</v>
          </cell>
          <cell r="BL182">
            <v>185147</v>
          </cell>
          <cell r="BM182">
            <v>1231342</v>
          </cell>
          <cell r="BN182">
            <v>575837</v>
          </cell>
          <cell r="BO182">
            <v>7918</v>
          </cell>
          <cell r="BP182">
            <v>4435880</v>
          </cell>
          <cell r="BQ182">
            <v>441059</v>
          </cell>
          <cell r="BR182">
            <v>1918</v>
          </cell>
          <cell r="BU182">
            <v>254711</v>
          </cell>
          <cell r="BV182">
            <v>88516</v>
          </cell>
          <cell r="BW182">
            <v>0</v>
          </cell>
          <cell r="BX182">
            <v>80770</v>
          </cell>
          <cell r="BY182">
            <v>27448</v>
          </cell>
          <cell r="BZ182">
            <v>6.7925554511872264</v>
          </cell>
          <cell r="CA182">
            <v>6.7121578640436041</v>
          </cell>
          <cell r="CB182">
            <v>5.3250344974020827</v>
          </cell>
          <cell r="CC182">
            <v>6.274093520126673</v>
          </cell>
          <cell r="CD182">
            <v>5.7912733494357749</v>
          </cell>
          <cell r="CE182">
            <v>24.645640019673721</v>
          </cell>
          <cell r="CF182">
            <v>4740</v>
          </cell>
          <cell r="CG182" t="str">
            <v>NA</v>
          </cell>
          <cell r="CH182">
            <v>152490</v>
          </cell>
          <cell r="CI182">
            <v>18937638.199999999</v>
          </cell>
          <cell r="CJ182">
            <v>23826625.600000001</v>
          </cell>
          <cell r="CK182">
            <v>526768</v>
          </cell>
          <cell r="CL182">
            <v>526820.19999999995</v>
          </cell>
          <cell r="CM182">
            <v>1.0814563234006647E-2</v>
          </cell>
          <cell r="CN182">
            <v>1.3743070913636579E-3</v>
          </cell>
          <cell r="CO182">
            <v>8.3330971868227355E-3</v>
          </cell>
          <cell r="CP182">
            <v>8.3213938574668855E-3</v>
          </cell>
          <cell r="CQ182">
            <v>2924</v>
          </cell>
        </row>
        <row r="183">
          <cell r="A183" t="str">
            <v>Kentucky Utilities Company_2007</v>
          </cell>
          <cell r="G183">
            <v>715003</v>
          </cell>
          <cell r="H183">
            <v>18583</v>
          </cell>
          <cell r="I183">
            <v>37640</v>
          </cell>
          <cell r="J183">
            <v>20462</v>
          </cell>
          <cell r="K183">
            <v>6267</v>
          </cell>
          <cell r="L183">
            <v>49</v>
          </cell>
          <cell r="M183">
            <v>68718</v>
          </cell>
          <cell r="N183">
            <v>866727</v>
          </cell>
          <cell r="O183">
            <v>533563</v>
          </cell>
          <cell r="P183">
            <v>23224872</v>
          </cell>
          <cell r="Q183">
            <v>6846775</v>
          </cell>
          <cell r="R183">
            <v>1265288</v>
          </cell>
          <cell r="S183">
            <v>2324</v>
          </cell>
          <cell r="T183">
            <v>168444</v>
          </cell>
          <cell r="U183" t="str">
            <v>DEFUNCT</v>
          </cell>
          <cell r="V183">
            <v>0</v>
          </cell>
          <cell r="W183">
            <v>17251076</v>
          </cell>
          <cell r="X183">
            <v>17920212</v>
          </cell>
          <cell r="Y183">
            <v>4030</v>
          </cell>
          <cell r="Z183">
            <v>-743094</v>
          </cell>
          <cell r="AA183">
            <v>1914632</v>
          </cell>
          <cell r="AB183">
            <v>4939349</v>
          </cell>
          <cell r="AC183">
            <v>57591</v>
          </cell>
          <cell r="AD183">
            <v>0</v>
          </cell>
          <cell r="AE183">
            <v>402527</v>
          </cell>
          <cell r="AF183">
            <v>93443</v>
          </cell>
          <cell r="AG183">
            <v>1666</v>
          </cell>
          <cell r="AH183">
            <v>4485</v>
          </cell>
          <cell r="AI183">
            <v>1429282</v>
          </cell>
          <cell r="AJ183">
            <v>24670936</v>
          </cell>
          <cell r="AK183">
            <v>1690961</v>
          </cell>
          <cell r="AL183">
            <v>0</v>
          </cell>
          <cell r="AM183">
            <v>3640408</v>
          </cell>
          <cell r="AN183">
            <v>19584464</v>
          </cell>
          <cell r="AO183">
            <v>533512</v>
          </cell>
          <cell r="AP183">
            <v>70144</v>
          </cell>
          <cell r="AQ183">
            <v>22619</v>
          </cell>
          <cell r="AR183">
            <v>480901</v>
          </cell>
          <cell r="AS183">
            <v>0</v>
          </cell>
          <cell r="AT183">
            <v>61945</v>
          </cell>
          <cell r="AU183">
            <v>430072</v>
          </cell>
          <cell r="AV183">
            <v>293558</v>
          </cell>
          <cell r="AW183">
            <v>303223</v>
          </cell>
          <cell r="AX183">
            <v>1124456</v>
          </cell>
          <cell r="AY183">
            <v>1265288</v>
          </cell>
          <cell r="AZ183">
            <v>6846775</v>
          </cell>
          <cell r="BA183">
            <v>4773590</v>
          </cell>
          <cell r="BB183">
            <v>6273138</v>
          </cell>
          <cell r="BC183">
            <v>19584464</v>
          </cell>
          <cell r="BD183">
            <v>23224872</v>
          </cell>
          <cell r="BE183">
            <v>174609</v>
          </cell>
          <cell r="BF183">
            <v>16792</v>
          </cell>
          <cell r="BG183">
            <v>2186759</v>
          </cell>
          <cell r="BH183">
            <v>14641</v>
          </cell>
          <cell r="BI183">
            <v>931</v>
          </cell>
          <cell r="BJ183">
            <v>520265</v>
          </cell>
          <cell r="BK183">
            <v>4003</v>
          </cell>
          <cell r="BL183">
            <v>28118</v>
          </cell>
          <cell r="BM183">
            <v>1038231</v>
          </cell>
          <cell r="BN183">
            <v>223227</v>
          </cell>
          <cell r="BO183">
            <v>36430</v>
          </cell>
          <cell r="BP183">
            <v>3867961</v>
          </cell>
          <cell r="BQ183">
            <v>439068</v>
          </cell>
          <cell r="BR183">
            <v>1946</v>
          </cell>
          <cell r="BU183">
            <v>236499</v>
          </cell>
          <cell r="BV183">
            <v>84775</v>
          </cell>
          <cell r="BW183">
            <v>0</v>
          </cell>
          <cell r="BX183">
            <v>78374</v>
          </cell>
          <cell r="BY183">
            <v>26778</v>
          </cell>
          <cell r="BZ183">
            <v>6.2813806500140581</v>
          </cell>
          <cell r="CA183">
            <v>6.1496274292513604</v>
          </cell>
          <cell r="CB183">
            <v>4.8336733545475967</v>
          </cell>
          <cell r="CC183">
            <v>5.7415714823750088</v>
          </cell>
          <cell r="CD183">
            <v>5.447986968453475</v>
          </cell>
          <cell r="CE183">
            <v>25.16253611825924</v>
          </cell>
          <cell r="CF183">
            <v>4740</v>
          </cell>
          <cell r="CG183" t="str">
            <v>NA</v>
          </cell>
          <cell r="CH183">
            <v>92763</v>
          </cell>
          <cell r="CI183">
            <v>18612630.600000001</v>
          </cell>
          <cell r="CJ183">
            <v>23646808.399999999</v>
          </cell>
          <cell r="CK183">
            <v>521027.4</v>
          </cell>
          <cell r="CL183">
            <v>521084.2</v>
          </cell>
          <cell r="CM183">
            <v>2.1672203859654404E-2</v>
          </cell>
          <cell r="CN183">
            <v>3.4687712076197919E-4</v>
          </cell>
          <cell r="CO183">
            <v>9.9523983453035925E-3</v>
          </cell>
          <cell r="CP183">
            <v>9.9442583194475631E-3</v>
          </cell>
          <cell r="CQ183">
            <v>5615</v>
          </cell>
        </row>
        <row r="184">
          <cell r="A184" t="str">
            <v>Kentucky Utilities Company_2006</v>
          </cell>
          <cell r="G184">
            <v>690353</v>
          </cell>
          <cell r="H184">
            <v>12538</v>
          </cell>
          <cell r="I184">
            <v>39065</v>
          </cell>
          <cell r="J184">
            <v>21016</v>
          </cell>
          <cell r="K184">
            <v>4838</v>
          </cell>
          <cell r="L184">
            <v>0</v>
          </cell>
          <cell r="M184">
            <v>72937</v>
          </cell>
          <cell r="N184">
            <v>843216</v>
          </cell>
          <cell r="O184">
            <v>527948</v>
          </cell>
          <cell r="P184">
            <v>23148155</v>
          </cell>
          <cell r="Q184">
            <v>6312756</v>
          </cell>
          <cell r="R184">
            <v>1189637</v>
          </cell>
          <cell r="S184">
            <v>2609</v>
          </cell>
          <cell r="T184">
            <v>182445</v>
          </cell>
          <cell r="U184" t="str">
            <v>DEFUNCT</v>
          </cell>
          <cell r="V184">
            <v>0</v>
          </cell>
          <cell r="W184">
            <v>16566701</v>
          </cell>
          <cell r="X184">
            <v>17087538</v>
          </cell>
          <cell r="Y184">
            <v>4030</v>
          </cell>
          <cell r="Z184">
            <v>-347628</v>
          </cell>
          <cell r="AA184">
            <v>1835419</v>
          </cell>
          <cell r="AB184">
            <v>4167978</v>
          </cell>
          <cell r="AC184">
            <v>45320</v>
          </cell>
          <cell r="AD184">
            <v>0</v>
          </cell>
          <cell r="AE184">
            <v>377673</v>
          </cell>
          <cell r="AF184">
            <v>81011</v>
          </cell>
          <cell r="AG184">
            <v>14341</v>
          </cell>
          <cell r="AH184">
            <v>636</v>
          </cell>
          <cell r="AI184">
            <v>1339271</v>
          </cell>
          <cell r="AJ184">
            <v>24503335</v>
          </cell>
          <cell r="AK184">
            <v>1608218</v>
          </cell>
          <cell r="AL184">
            <v>0</v>
          </cell>
          <cell r="AM184">
            <v>4451582</v>
          </cell>
          <cell r="AN184">
            <v>18696573</v>
          </cell>
          <cell r="AO184">
            <v>527907</v>
          </cell>
          <cell r="AP184">
            <v>67100</v>
          </cell>
          <cell r="AQ184">
            <v>28229</v>
          </cell>
          <cell r="AR184">
            <v>442185</v>
          </cell>
          <cell r="AS184">
            <v>0</v>
          </cell>
          <cell r="AT184">
            <v>49548</v>
          </cell>
          <cell r="AU184">
            <v>380587</v>
          </cell>
          <cell r="AV184">
            <v>261749</v>
          </cell>
          <cell r="AW184">
            <v>285562</v>
          </cell>
          <cell r="AX184">
            <v>1016915</v>
          </cell>
          <cell r="AY184">
            <v>1189637</v>
          </cell>
          <cell r="AZ184">
            <v>6312756</v>
          </cell>
          <cell r="BA184">
            <v>4456951</v>
          </cell>
          <cell r="BB184">
            <v>6318648</v>
          </cell>
          <cell r="BC184">
            <v>18696573</v>
          </cell>
          <cell r="BD184">
            <v>23148155</v>
          </cell>
          <cell r="BE184">
            <v>28216</v>
          </cell>
          <cell r="BF184">
            <v>20299</v>
          </cell>
          <cell r="BG184">
            <v>2028546</v>
          </cell>
          <cell r="BH184">
            <v>7767</v>
          </cell>
          <cell r="BI184">
            <v>3691</v>
          </cell>
          <cell r="BJ184">
            <v>506490</v>
          </cell>
          <cell r="BK184">
            <v>9995</v>
          </cell>
          <cell r="BL184">
            <v>37503</v>
          </cell>
          <cell r="BM184">
            <v>1013864</v>
          </cell>
          <cell r="BN184">
            <v>80694</v>
          </cell>
          <cell r="BO184">
            <v>49738</v>
          </cell>
          <cell r="BP184">
            <v>3680734</v>
          </cell>
          <cell r="BQ184">
            <v>434993</v>
          </cell>
          <cell r="BR184">
            <v>1979</v>
          </cell>
          <cell r="BU184">
            <v>223437</v>
          </cell>
          <cell r="BV184">
            <v>70574</v>
          </cell>
          <cell r="BW184">
            <v>0</v>
          </cell>
          <cell r="BX184">
            <v>64512</v>
          </cell>
          <cell r="BY184">
            <v>25854</v>
          </cell>
          <cell r="BZ184">
            <v>6.0288564931069724</v>
          </cell>
          <cell r="CA184">
            <v>5.8728265130130444</v>
          </cell>
          <cell r="CB184">
            <v>4.5193528742224602</v>
          </cell>
          <cell r="CC184">
            <v>5.4390448987629982</v>
          </cell>
          <cell r="CD184">
            <v>5.1392303187878259</v>
          </cell>
          <cell r="CE184">
            <v>25.216002864739412</v>
          </cell>
          <cell r="CF184">
            <v>4740</v>
          </cell>
          <cell r="CG184" t="str">
            <v>NA</v>
          </cell>
          <cell r="CH184">
            <v>95329</v>
          </cell>
          <cell r="CI184">
            <v>18222365.600000001</v>
          </cell>
          <cell r="CJ184">
            <v>23684511.600000001</v>
          </cell>
          <cell r="CK184">
            <v>514864.6</v>
          </cell>
          <cell r="CL184">
            <v>514923.4</v>
          </cell>
          <cell r="CM184">
            <v>1.1780897662217127E-2</v>
          </cell>
          <cell r="CN184">
            <v>-2.2759891551781264E-3</v>
          </cell>
          <cell r="CO184">
            <v>9.8341484671315982E-3</v>
          </cell>
          <cell r="CP184">
            <v>9.8253274669488633E-3</v>
          </cell>
          <cell r="CQ184">
            <v>6557</v>
          </cell>
        </row>
        <row r="185">
          <cell r="A185" t="str">
            <v>Kentucky Utilities Company_2005</v>
          </cell>
          <cell r="G185">
            <v>714447</v>
          </cell>
          <cell r="H185">
            <v>20944</v>
          </cell>
          <cell r="I185">
            <v>37702</v>
          </cell>
          <cell r="J185">
            <v>19710</v>
          </cell>
          <cell r="K185">
            <v>4811</v>
          </cell>
          <cell r="L185">
            <v>0</v>
          </cell>
          <cell r="M185">
            <v>76855</v>
          </cell>
          <cell r="N185">
            <v>874469</v>
          </cell>
          <cell r="O185">
            <v>521391</v>
          </cell>
          <cell r="P185">
            <v>24757475</v>
          </cell>
          <cell r="Q185">
            <v>6598850</v>
          </cell>
          <cell r="R185">
            <v>1156060</v>
          </cell>
          <cell r="S185">
            <v>2339</v>
          </cell>
          <cell r="T185">
            <v>218954</v>
          </cell>
          <cell r="U185" t="str">
            <v>DEFUNCT</v>
          </cell>
          <cell r="V185">
            <v>0</v>
          </cell>
          <cell r="W185">
            <v>16838462</v>
          </cell>
          <cell r="X185">
            <v>17392379</v>
          </cell>
          <cell r="Y185">
            <v>4031</v>
          </cell>
          <cell r="Z185">
            <v>-140006</v>
          </cell>
          <cell r="AA185">
            <v>1775632</v>
          </cell>
          <cell r="AB185">
            <v>3846887</v>
          </cell>
          <cell r="AC185">
            <v>59297</v>
          </cell>
          <cell r="AD185">
            <v>0</v>
          </cell>
          <cell r="AE185">
            <v>323850</v>
          </cell>
          <cell r="AF185">
            <v>83361</v>
          </cell>
          <cell r="AG185">
            <v>43098</v>
          </cell>
          <cell r="AH185">
            <v>2064</v>
          </cell>
          <cell r="AI185">
            <v>1344559</v>
          </cell>
          <cell r="AJ185">
            <v>26118324</v>
          </cell>
          <cell r="AK185">
            <v>1649690</v>
          </cell>
          <cell r="AL185">
            <v>0</v>
          </cell>
          <cell r="AM185">
            <v>5781202</v>
          </cell>
          <cell r="AN185">
            <v>18976273</v>
          </cell>
          <cell r="AO185">
            <v>521342</v>
          </cell>
          <cell r="AP185">
            <v>65053</v>
          </cell>
          <cell r="AQ185">
            <v>22758</v>
          </cell>
          <cell r="AR185">
            <v>388290</v>
          </cell>
          <cell r="AS185">
            <v>0</v>
          </cell>
          <cell r="AT185">
            <v>62283</v>
          </cell>
          <cell r="AU185">
            <v>363644</v>
          </cell>
          <cell r="AV185">
            <v>241127</v>
          </cell>
          <cell r="AW185">
            <v>257785</v>
          </cell>
          <cell r="AX185">
            <v>946163</v>
          </cell>
          <cell r="AY185">
            <v>1156060</v>
          </cell>
          <cell r="AZ185">
            <v>6598850</v>
          </cell>
          <cell r="BA185">
            <v>4466419</v>
          </cell>
          <cell r="BB185">
            <v>6261314</v>
          </cell>
          <cell r="BC185">
            <v>18976273</v>
          </cell>
          <cell r="BD185">
            <v>24757475</v>
          </cell>
          <cell r="BE185">
            <v>39425</v>
          </cell>
          <cell r="BF185">
            <v>4348</v>
          </cell>
          <cell r="BG185">
            <v>2020629</v>
          </cell>
          <cell r="BH185">
            <v>12728</v>
          </cell>
          <cell r="BI185">
            <v>91</v>
          </cell>
          <cell r="BJ185">
            <v>502414</v>
          </cell>
          <cell r="BK185">
            <v>0</v>
          </cell>
          <cell r="BL185">
            <v>16344</v>
          </cell>
          <cell r="BM185">
            <v>986356</v>
          </cell>
          <cell r="BN185">
            <v>83135</v>
          </cell>
          <cell r="BO185">
            <v>4439</v>
          </cell>
          <cell r="BP185">
            <v>3649862</v>
          </cell>
          <cell r="BQ185">
            <v>429259</v>
          </cell>
          <cell r="BR185">
            <v>2005</v>
          </cell>
          <cell r="BU185">
            <v>229270</v>
          </cell>
          <cell r="BV185">
            <v>69248</v>
          </cell>
          <cell r="BW185">
            <v>0</v>
          </cell>
          <cell r="BX185">
            <v>64440</v>
          </cell>
          <cell r="BY185">
            <v>24521</v>
          </cell>
          <cell r="BZ185">
            <v>5.5107177765822835</v>
          </cell>
          <cell r="CA185">
            <v>5.3986650155303391</v>
          </cell>
          <cell r="CB185">
            <v>4.1171070481371803</v>
          </cell>
          <cell r="CC185">
            <v>4.9860317671441594</v>
          </cell>
          <cell r="CD185">
            <v>4.669539199777037</v>
          </cell>
          <cell r="CE185">
            <v>22.731752677196685</v>
          </cell>
          <cell r="CF185">
            <v>4740</v>
          </cell>
          <cell r="CG185" t="str">
            <v>NA</v>
          </cell>
          <cell r="CH185">
            <v>87811</v>
          </cell>
          <cell r="CI185">
            <v>17810314.600000001</v>
          </cell>
          <cell r="CJ185">
            <v>23924710.199999999</v>
          </cell>
          <cell r="CK185">
            <v>508480.8</v>
          </cell>
          <cell r="CL185">
            <v>508544.6</v>
          </cell>
          <cell r="CM185">
            <v>2.6669691405381446E-2</v>
          </cell>
          <cell r="CN185">
            <v>3.3316585649201258E-3</v>
          </cell>
          <cell r="CO185">
            <v>1.0020779790175016E-2</v>
          </cell>
          <cell r="CP185">
            <v>1.0012886490031514E-2</v>
          </cell>
          <cell r="CQ185">
            <v>6679</v>
          </cell>
        </row>
        <row r="186">
          <cell r="A186" t="str">
            <v>Kentucky Utilities Company_2004</v>
          </cell>
          <cell r="G186">
            <v>500021</v>
          </cell>
          <cell r="H186">
            <v>18175</v>
          </cell>
          <cell r="I186">
            <v>32283</v>
          </cell>
          <cell r="J186">
            <v>17296</v>
          </cell>
          <cell r="K186">
            <v>5120</v>
          </cell>
          <cell r="L186">
            <v>450</v>
          </cell>
          <cell r="M186">
            <v>69307</v>
          </cell>
          <cell r="N186">
            <v>642653</v>
          </cell>
          <cell r="O186">
            <v>514712</v>
          </cell>
          <cell r="P186">
            <v>23918907</v>
          </cell>
          <cell r="Q186">
            <v>6160489</v>
          </cell>
          <cell r="R186">
            <v>964989</v>
          </cell>
          <cell r="S186">
            <v>1247</v>
          </cell>
          <cell r="T186">
            <v>144232</v>
          </cell>
          <cell r="U186" t="str">
            <v>DEFUNCT</v>
          </cell>
          <cell r="V186">
            <v>0</v>
          </cell>
          <cell r="W186">
            <v>16887814</v>
          </cell>
          <cell r="X186">
            <v>17103548</v>
          </cell>
          <cell r="Y186">
            <v>4239</v>
          </cell>
          <cell r="Z186">
            <v>-158941</v>
          </cell>
          <cell r="AA186">
            <v>1673001</v>
          </cell>
          <cell r="AB186">
            <v>3712149</v>
          </cell>
          <cell r="AC186">
            <v>9703</v>
          </cell>
          <cell r="AD186">
            <v>0</v>
          </cell>
          <cell r="AE186">
            <v>282343</v>
          </cell>
          <cell r="AF186">
            <v>60635</v>
          </cell>
          <cell r="AG186">
            <v>5</v>
          </cell>
          <cell r="AH186">
            <v>4931</v>
          </cell>
          <cell r="AI186">
            <v>1120971</v>
          </cell>
          <cell r="AJ186">
            <v>25063535</v>
          </cell>
          <cell r="AK186">
            <v>1596756</v>
          </cell>
          <cell r="AL186">
            <v>0</v>
          </cell>
          <cell r="AM186">
            <v>5706627</v>
          </cell>
          <cell r="AN186">
            <v>18212280</v>
          </cell>
          <cell r="AO186">
            <v>514638</v>
          </cell>
          <cell r="AP186">
            <v>63656</v>
          </cell>
          <cell r="AQ186">
            <v>17666</v>
          </cell>
          <cell r="AR186">
            <v>341682</v>
          </cell>
          <cell r="AS186">
            <v>0</v>
          </cell>
          <cell r="AT186">
            <v>12403</v>
          </cell>
          <cell r="AU186">
            <v>303635</v>
          </cell>
          <cell r="AV186">
            <v>206931</v>
          </cell>
          <cell r="AW186">
            <v>222263</v>
          </cell>
          <cell r="AX186">
            <v>804987</v>
          </cell>
          <cell r="AY186">
            <v>964989</v>
          </cell>
          <cell r="AZ186">
            <v>6160489</v>
          </cell>
          <cell r="BA186">
            <v>4323430</v>
          </cell>
          <cell r="BB186">
            <v>6131605</v>
          </cell>
          <cell r="BC186">
            <v>18212280</v>
          </cell>
          <cell r="BD186">
            <v>23918907</v>
          </cell>
          <cell r="BE186">
            <v>370130</v>
          </cell>
          <cell r="BF186">
            <v>22246</v>
          </cell>
          <cell r="BG186">
            <v>1985552</v>
          </cell>
          <cell r="BH186">
            <v>10284</v>
          </cell>
          <cell r="BI186">
            <v>358</v>
          </cell>
          <cell r="BJ186">
            <v>489777</v>
          </cell>
          <cell r="BK186">
            <v>2691</v>
          </cell>
          <cell r="BL186">
            <v>26868</v>
          </cell>
          <cell r="BM186">
            <v>970013</v>
          </cell>
          <cell r="BN186">
            <v>421469</v>
          </cell>
          <cell r="BO186">
            <v>39659</v>
          </cell>
          <cell r="BP186">
            <v>3571166</v>
          </cell>
          <cell r="BQ186">
            <v>423390</v>
          </cell>
          <cell r="BR186">
            <v>2042</v>
          </cell>
          <cell r="BU186">
            <v>206370</v>
          </cell>
          <cell r="BV186">
            <v>63738</v>
          </cell>
          <cell r="BW186">
            <v>0</v>
          </cell>
          <cell r="BX186">
            <v>59339</v>
          </cell>
          <cell r="BY186">
            <v>22866</v>
          </cell>
          <cell r="BZ186">
            <v>4.9287483509831764</v>
          </cell>
          <cell r="CA186">
            <v>4.7862692353062268</v>
          </cell>
          <cell r="CB186">
            <v>3.6248747269271258</v>
          </cell>
          <cell r="CC186">
            <v>4.4200231931422094</v>
          </cell>
          <cell r="CD186">
            <v>4.0344192985072436</v>
          </cell>
          <cell r="CE186">
            <v>14.934911175153292</v>
          </cell>
          <cell r="CF186">
            <v>4740</v>
          </cell>
          <cell r="CG186" t="str">
            <v>NA</v>
          </cell>
          <cell r="CH186">
            <v>81322</v>
          </cell>
          <cell r="CI186">
            <v>17409770</v>
          </cell>
          <cell r="CJ186">
            <v>23882546.600000001</v>
          </cell>
          <cell r="CK186">
            <v>502169.2</v>
          </cell>
          <cell r="CL186">
            <v>502237</v>
          </cell>
          <cell r="CM186">
            <v>1.4187671434870319E-2</v>
          </cell>
          <cell r="CN186">
            <v>-5.1678882461937414E-3</v>
          </cell>
          <cell r="CO186">
            <v>9.9490183103116969E-3</v>
          </cell>
          <cell r="CP186">
            <v>9.9496064138988594E-3</v>
          </cell>
          <cell r="CQ186">
            <v>6905</v>
          </cell>
        </row>
        <row r="187">
          <cell r="A187" t="str">
            <v>Kentucky Utilities Company_2003</v>
          </cell>
          <cell r="G187">
            <v>460894</v>
          </cell>
          <cell r="H187">
            <v>18903</v>
          </cell>
          <cell r="I187">
            <v>35985</v>
          </cell>
          <cell r="J187">
            <v>17036</v>
          </cell>
          <cell r="K187">
            <v>4925</v>
          </cell>
          <cell r="L187">
            <v>258</v>
          </cell>
          <cell r="M187">
            <v>74160</v>
          </cell>
          <cell r="N187">
            <v>612160</v>
          </cell>
          <cell r="O187">
            <v>507807</v>
          </cell>
          <cell r="P187">
            <v>23184633</v>
          </cell>
          <cell r="Q187">
            <v>6000829</v>
          </cell>
          <cell r="R187">
            <v>877215</v>
          </cell>
          <cell r="S187">
            <v>1492</v>
          </cell>
          <cell r="T187">
            <v>140063</v>
          </cell>
          <cell r="U187" t="str">
            <v>DEFUNCT</v>
          </cell>
          <cell r="V187">
            <v>0</v>
          </cell>
          <cell r="W187">
            <v>16480531</v>
          </cell>
          <cell r="X187">
            <v>16640709</v>
          </cell>
          <cell r="Y187">
            <v>4233</v>
          </cell>
          <cell r="Z187">
            <v>-343356</v>
          </cell>
          <cell r="AA187">
            <v>1602604</v>
          </cell>
          <cell r="AB187">
            <v>3596657</v>
          </cell>
          <cell r="AC187">
            <v>9962</v>
          </cell>
          <cell r="AD187">
            <v>0</v>
          </cell>
          <cell r="AE187">
            <v>255973</v>
          </cell>
          <cell r="AF187">
            <v>18335</v>
          </cell>
          <cell r="AG187">
            <v>19</v>
          </cell>
          <cell r="AH187">
            <v>5762</v>
          </cell>
          <cell r="AI187">
            <v>1128395</v>
          </cell>
          <cell r="AJ187">
            <v>24342886</v>
          </cell>
          <cell r="AK187">
            <v>1551375</v>
          </cell>
          <cell r="AL187">
            <v>0</v>
          </cell>
          <cell r="AM187">
            <v>5591070</v>
          </cell>
          <cell r="AN187">
            <v>17593563</v>
          </cell>
          <cell r="AO187">
            <v>507738</v>
          </cell>
          <cell r="AP187">
            <v>59688</v>
          </cell>
          <cell r="AQ187">
            <v>21354</v>
          </cell>
          <cell r="AR187">
            <v>309785</v>
          </cell>
          <cell r="AS187">
            <v>0</v>
          </cell>
          <cell r="AT187">
            <v>9491</v>
          </cell>
          <cell r="AU187">
            <v>278462</v>
          </cell>
          <cell r="AV187">
            <v>189113</v>
          </cell>
          <cell r="AW187">
            <v>205185</v>
          </cell>
          <cell r="AX187">
            <v>739212</v>
          </cell>
          <cell r="AY187">
            <v>877215</v>
          </cell>
          <cell r="AZ187">
            <v>6000829</v>
          </cell>
          <cell r="BA187">
            <v>4209691</v>
          </cell>
          <cell r="BB187">
            <v>5831668</v>
          </cell>
          <cell r="BC187">
            <v>17593563</v>
          </cell>
          <cell r="BD187">
            <v>23184633</v>
          </cell>
          <cell r="BE187">
            <v>33500</v>
          </cell>
          <cell r="BF187">
            <v>8134</v>
          </cell>
          <cell r="BG187">
            <v>1641456</v>
          </cell>
          <cell r="BH187">
            <v>28277</v>
          </cell>
          <cell r="BI187">
            <v>932</v>
          </cell>
          <cell r="BJ187">
            <v>479885</v>
          </cell>
          <cell r="BK187">
            <v>4099</v>
          </cell>
          <cell r="BL187">
            <v>53535</v>
          </cell>
          <cell r="BM187">
            <v>945835</v>
          </cell>
          <cell r="BN187">
            <v>131078</v>
          </cell>
          <cell r="BO187">
            <v>22602</v>
          </cell>
          <cell r="BP187">
            <v>3193145</v>
          </cell>
          <cell r="BQ187">
            <v>418352</v>
          </cell>
          <cell r="BR187">
            <v>2090</v>
          </cell>
          <cell r="BU187">
            <v>206143</v>
          </cell>
          <cell r="BV187">
            <v>54877</v>
          </cell>
          <cell r="BW187">
            <v>0</v>
          </cell>
          <cell r="BX187">
            <v>53812</v>
          </cell>
          <cell r="BY187">
            <v>22219</v>
          </cell>
          <cell r="BZ187">
            <v>4.6403921858129937</v>
          </cell>
          <cell r="CA187">
            <v>4.4923249711202082</v>
          </cell>
          <cell r="CB187">
            <v>3.5184616133840265</v>
          </cell>
          <cell r="CC187">
            <v>4.2016048710542604</v>
          </cell>
          <cell r="CD187">
            <v>3.7836052871744834</v>
          </cell>
          <cell r="CE187">
            <v>-0.48474433291724378</v>
          </cell>
          <cell r="CF187">
            <v>4740</v>
          </cell>
          <cell r="CG187">
            <v>941</v>
          </cell>
          <cell r="CH187">
            <v>81042</v>
          </cell>
          <cell r="CI187">
            <v>17028823.399999999</v>
          </cell>
          <cell r="CJ187">
            <v>24397948.399999999</v>
          </cell>
          <cell r="CK187">
            <v>495449.4</v>
          </cell>
          <cell r="CL187">
            <v>495516.6</v>
          </cell>
          <cell r="CM187">
            <v>1.529683492707723E-2</v>
          </cell>
          <cell r="CN187">
            <v>-2.6346885330923109E-2</v>
          </cell>
          <cell r="CO187">
            <v>1.0862011640491609E-2</v>
          </cell>
          <cell r="CP187">
            <v>1.0859646496692799E-2</v>
          </cell>
          <cell r="CQ187">
            <v>5048</v>
          </cell>
        </row>
        <row r="188">
          <cell r="A188" t="str">
            <v>Kentucky Utilities Company_2002</v>
          </cell>
          <cell r="G188">
            <v>469414</v>
          </cell>
          <cell r="H188">
            <v>17305</v>
          </cell>
          <cell r="I188">
            <v>24761</v>
          </cell>
          <cell r="J188">
            <v>17747</v>
          </cell>
          <cell r="K188">
            <v>2949</v>
          </cell>
          <cell r="L188">
            <v>131</v>
          </cell>
          <cell r="M188">
            <v>83071</v>
          </cell>
          <cell r="N188">
            <v>615377</v>
          </cell>
          <cell r="O188">
            <v>502759</v>
          </cell>
          <cell r="P188">
            <v>23413388</v>
          </cell>
          <cell r="Q188">
            <v>6197768</v>
          </cell>
          <cell r="R188">
            <v>851688</v>
          </cell>
          <cell r="S188">
            <v>1349</v>
          </cell>
          <cell r="T188">
            <v>157956</v>
          </cell>
          <cell r="U188" t="str">
            <v>DEFUNCT</v>
          </cell>
          <cell r="V188">
            <v>0</v>
          </cell>
          <cell r="W188">
            <v>16267508</v>
          </cell>
          <cell r="X188">
            <v>16722125</v>
          </cell>
          <cell r="Y188">
            <v>4230</v>
          </cell>
          <cell r="Z188">
            <v>-238035</v>
          </cell>
          <cell r="AA188">
            <v>1526997</v>
          </cell>
          <cell r="AB188">
            <v>3280762</v>
          </cell>
          <cell r="AC188">
            <v>17793</v>
          </cell>
          <cell r="AD188">
            <v>0</v>
          </cell>
          <cell r="AE188">
            <v>232324</v>
          </cell>
          <cell r="AF188">
            <v>-20665</v>
          </cell>
          <cell r="AG188">
            <v>22</v>
          </cell>
          <cell r="AH188">
            <v>4196</v>
          </cell>
          <cell r="AI188">
            <v>1174079</v>
          </cell>
          <cell r="AJ188">
            <v>24605393</v>
          </cell>
          <cell r="AK188">
            <v>1532645</v>
          </cell>
          <cell r="AL188">
            <v>0</v>
          </cell>
          <cell r="AM188">
            <v>5780249</v>
          </cell>
          <cell r="AN188">
            <v>17633139</v>
          </cell>
          <cell r="AO188">
            <v>502698</v>
          </cell>
          <cell r="AP188">
            <v>53628</v>
          </cell>
          <cell r="AQ188">
            <v>16624</v>
          </cell>
          <cell r="AR188">
            <v>289827</v>
          </cell>
          <cell r="AS188">
            <v>0</v>
          </cell>
          <cell r="AT188">
            <v>20153</v>
          </cell>
          <cell r="AU188">
            <v>274660</v>
          </cell>
          <cell r="AV188">
            <v>178694</v>
          </cell>
          <cell r="AW188">
            <v>192036</v>
          </cell>
          <cell r="AX188">
            <v>707880</v>
          </cell>
          <cell r="AY188">
            <v>851688</v>
          </cell>
          <cell r="AZ188">
            <v>6197768</v>
          </cell>
          <cell r="BA188">
            <v>4161466</v>
          </cell>
          <cell r="BB188">
            <v>5741260</v>
          </cell>
          <cell r="BC188">
            <v>17633139</v>
          </cell>
          <cell r="BD188">
            <v>23413388</v>
          </cell>
          <cell r="BE188">
            <v>99258</v>
          </cell>
          <cell r="BF188">
            <v>12296</v>
          </cell>
          <cell r="BG188">
            <v>1622077</v>
          </cell>
          <cell r="BH188">
            <v>5441</v>
          </cell>
          <cell r="BI188">
            <v>105</v>
          </cell>
          <cell r="BJ188">
            <v>451607</v>
          </cell>
          <cell r="BK188">
            <v>2108</v>
          </cell>
          <cell r="BL188">
            <v>37758</v>
          </cell>
          <cell r="BM188">
            <v>896399</v>
          </cell>
          <cell r="BN188">
            <v>150204</v>
          </cell>
          <cell r="BO188">
            <v>21494</v>
          </cell>
          <cell r="BP188">
            <v>3089529</v>
          </cell>
          <cell r="BQ188">
            <v>414676</v>
          </cell>
          <cell r="BR188">
            <v>2129</v>
          </cell>
          <cell r="BU188">
            <v>207282</v>
          </cell>
          <cell r="BV188">
            <v>61319</v>
          </cell>
          <cell r="BW188">
            <v>0</v>
          </cell>
          <cell r="BX188">
            <v>57503</v>
          </cell>
          <cell r="BY188">
            <v>20827</v>
          </cell>
          <cell r="BZ188">
            <v>4.4315953743347603</v>
          </cell>
          <cell r="CA188">
            <v>4.2940156185344298</v>
          </cell>
          <cell r="CB188">
            <v>3.34484067957208</v>
          </cell>
          <cell r="CC188">
            <v>4.0144865868748614</v>
          </cell>
          <cell r="CD188">
            <v>3.6376110966939086</v>
          </cell>
          <cell r="CE188">
            <v>-7.3819579470416397</v>
          </cell>
          <cell r="CF188">
            <v>4740</v>
          </cell>
          <cell r="CG188">
            <v>946</v>
          </cell>
          <cell r="CH188">
            <v>70252</v>
          </cell>
          <cell r="CI188">
            <v>16690001</v>
          </cell>
          <cell r="CJ188">
            <v>24385743.199999999</v>
          </cell>
          <cell r="CK188">
            <v>488393.4</v>
          </cell>
          <cell r="CL188">
            <v>488457.8</v>
          </cell>
          <cell r="CM188">
            <v>2.0914801738070699E-2</v>
          </cell>
          <cell r="CN188">
            <v>2.4938949477231187E-3</v>
          </cell>
          <cell r="CO188">
            <v>1.2485448067344418E-2</v>
          </cell>
          <cell r="CP188">
            <v>1.2486446818045005E-2</v>
          </cell>
          <cell r="CQ188">
            <v>6705</v>
          </cell>
        </row>
        <row r="189">
          <cell r="A189" t="str">
            <v>Kentucky Utilities Company_2001</v>
          </cell>
          <cell r="G189">
            <v>449360</v>
          </cell>
          <cell r="H189">
            <v>10432</v>
          </cell>
          <cell r="I189">
            <v>23049</v>
          </cell>
          <cell r="J189">
            <v>16962</v>
          </cell>
          <cell r="K189">
            <v>1220</v>
          </cell>
          <cell r="L189">
            <v>233</v>
          </cell>
          <cell r="M189">
            <v>75456</v>
          </cell>
          <cell r="N189">
            <v>576711</v>
          </cell>
          <cell r="O189">
            <v>496054</v>
          </cell>
          <cell r="P189">
            <v>24349148</v>
          </cell>
          <cell r="Q189">
            <v>5678175</v>
          </cell>
          <cell r="R189">
            <v>845753</v>
          </cell>
          <cell r="S189">
            <v>1500</v>
          </cell>
          <cell r="T189">
            <v>157161</v>
          </cell>
          <cell r="U189" t="str">
            <v>DEFUNCT</v>
          </cell>
          <cell r="V189">
            <v>0</v>
          </cell>
          <cell r="W189">
            <v>17716617</v>
          </cell>
          <cell r="X189">
            <v>17911234</v>
          </cell>
          <cell r="Y189">
            <v>4227</v>
          </cell>
          <cell r="Z189">
            <v>-142714</v>
          </cell>
          <cell r="AA189">
            <v>1451288</v>
          </cell>
          <cell r="AB189">
            <v>3064221</v>
          </cell>
          <cell r="AC189">
            <v>9307</v>
          </cell>
          <cell r="AD189">
            <v>0</v>
          </cell>
          <cell r="AE189">
            <v>227678</v>
          </cell>
          <cell r="AF189">
            <v>-13785</v>
          </cell>
          <cell r="AG189">
            <v>34</v>
          </cell>
          <cell r="AH189">
            <v>1818</v>
          </cell>
          <cell r="AI189">
            <v>1213014</v>
          </cell>
          <cell r="AJ189">
            <v>25581478</v>
          </cell>
          <cell r="AK189">
            <v>1480788</v>
          </cell>
          <cell r="AL189">
            <v>0</v>
          </cell>
          <cell r="AM189">
            <v>7712830</v>
          </cell>
          <cell r="AN189">
            <v>16636318</v>
          </cell>
          <cell r="AO189">
            <v>495988</v>
          </cell>
          <cell r="AP189">
            <v>57075</v>
          </cell>
          <cell r="AQ189">
            <v>15085</v>
          </cell>
          <cell r="AR189">
            <v>279127</v>
          </cell>
          <cell r="AS189">
            <v>0</v>
          </cell>
          <cell r="AT189">
            <v>11635</v>
          </cell>
          <cell r="AU189">
            <v>243630</v>
          </cell>
          <cell r="AV189">
            <v>165253</v>
          </cell>
          <cell r="AW189">
            <v>174964</v>
          </cell>
          <cell r="AX189">
            <v>642572</v>
          </cell>
          <cell r="AY189">
            <v>845753</v>
          </cell>
          <cell r="AZ189">
            <v>5678175</v>
          </cell>
          <cell r="BA189">
            <v>3989696</v>
          </cell>
          <cell r="BB189">
            <v>5487659</v>
          </cell>
          <cell r="BC189">
            <v>16636318</v>
          </cell>
          <cell r="BD189">
            <v>24349148</v>
          </cell>
          <cell r="BE189">
            <v>74546</v>
          </cell>
          <cell r="BF189">
            <v>3104</v>
          </cell>
          <cell r="BG189">
            <v>1535115</v>
          </cell>
          <cell r="BH189">
            <v>10418</v>
          </cell>
          <cell r="BI189">
            <v>2468</v>
          </cell>
          <cell r="BJ189">
            <v>446272</v>
          </cell>
          <cell r="BK189">
            <v>4995</v>
          </cell>
          <cell r="BL189">
            <v>52075</v>
          </cell>
          <cell r="BM189">
            <v>860749</v>
          </cell>
          <cell r="BN189">
            <v>145692</v>
          </cell>
          <cell r="BO189">
            <v>18347</v>
          </cell>
          <cell r="BP189">
            <v>2960818</v>
          </cell>
          <cell r="BQ189">
            <v>410289</v>
          </cell>
          <cell r="BR189">
            <v>2140</v>
          </cell>
          <cell r="BU189">
            <v>182531</v>
          </cell>
          <cell r="BV189">
            <v>55180</v>
          </cell>
          <cell r="BW189">
            <v>0</v>
          </cell>
          <cell r="BX189">
            <v>51449</v>
          </cell>
          <cell r="BY189">
            <v>18415</v>
          </cell>
          <cell r="BZ189">
            <v>4.2906391578279992</v>
          </cell>
          <cell r="CA189">
            <v>4.1419947785495435</v>
          </cell>
          <cell r="CB189">
            <v>3.188317641456949</v>
          </cell>
          <cell r="CC189">
            <v>3.8624652402051947</v>
          </cell>
          <cell r="CD189">
            <v>3.4734398098857504</v>
          </cell>
          <cell r="CE189">
            <v>8.3240851643446732</v>
          </cell>
          <cell r="CF189">
            <v>4740</v>
          </cell>
          <cell r="CG189">
            <v>1008</v>
          </cell>
          <cell r="CH189">
            <v>72160</v>
          </cell>
          <cell r="CI189">
            <v>16208962.4</v>
          </cell>
          <cell r="CJ189">
            <v>23428139.399999999</v>
          </cell>
          <cell r="CK189">
            <v>480679</v>
          </cell>
          <cell r="CL189">
            <v>480739</v>
          </cell>
          <cell r="CM189">
            <v>1.7848584538187495E-2</v>
          </cell>
          <cell r="CN189">
            <v>5.5056644131582066E-2</v>
          </cell>
          <cell r="CO189">
            <v>1.336769241065916E-2</v>
          </cell>
          <cell r="CP189">
            <v>1.3377630253770034E-2</v>
          </cell>
          <cell r="CQ189">
            <v>6201</v>
          </cell>
        </row>
        <row r="190">
          <cell r="A190" t="str">
            <v>Kentucky Utilities Company_2000</v>
          </cell>
          <cell r="G190">
            <v>447329</v>
          </cell>
          <cell r="H190">
            <v>9684</v>
          </cell>
          <cell r="I190">
            <v>28125</v>
          </cell>
          <cell r="J190">
            <v>17887</v>
          </cell>
          <cell r="K190">
            <v>1461</v>
          </cell>
          <cell r="L190">
            <v>3398</v>
          </cell>
          <cell r="M190">
            <v>48894</v>
          </cell>
          <cell r="N190">
            <v>556777</v>
          </cell>
          <cell r="O190">
            <v>489853</v>
          </cell>
          <cell r="P190">
            <v>24546657</v>
          </cell>
          <cell r="Q190">
            <v>5714492</v>
          </cell>
          <cell r="R190">
            <v>817229</v>
          </cell>
          <cell r="S190">
            <v>1105</v>
          </cell>
          <cell r="T190">
            <v>166918</v>
          </cell>
          <cell r="U190" t="str">
            <v>DEFUNCT</v>
          </cell>
          <cell r="V190">
            <v>0</v>
          </cell>
          <cell r="W190">
            <v>18244259</v>
          </cell>
          <cell r="X190">
            <v>18416182</v>
          </cell>
          <cell r="Y190">
            <v>4227</v>
          </cell>
          <cell r="Z190">
            <v>-100691</v>
          </cell>
          <cell r="AA190">
            <v>1374860</v>
          </cell>
          <cell r="AB190">
            <v>2932763</v>
          </cell>
          <cell r="AC190">
            <v>11665</v>
          </cell>
          <cell r="AD190">
            <v>0</v>
          </cell>
          <cell r="AE190">
            <v>208258</v>
          </cell>
          <cell r="AF190">
            <v>52361</v>
          </cell>
          <cell r="AG190">
            <v>11</v>
          </cell>
          <cell r="AH190">
            <v>1894</v>
          </cell>
          <cell r="AI190">
            <v>1219145</v>
          </cell>
          <cell r="AJ190">
            <v>25785401</v>
          </cell>
          <cell r="AK190">
            <v>1495383</v>
          </cell>
          <cell r="AL190">
            <v>0</v>
          </cell>
          <cell r="AM190">
            <v>7573107</v>
          </cell>
          <cell r="AN190">
            <v>16973550</v>
          </cell>
          <cell r="AO190">
            <v>489784</v>
          </cell>
          <cell r="AP190">
            <v>98776</v>
          </cell>
          <cell r="AQ190">
            <v>9362</v>
          </cell>
          <cell r="AR190">
            <v>265914</v>
          </cell>
          <cell r="AS190">
            <v>0</v>
          </cell>
          <cell r="AT190">
            <v>12821</v>
          </cell>
          <cell r="AU190">
            <v>233934</v>
          </cell>
          <cell r="AV190">
            <v>155891</v>
          </cell>
          <cell r="AW190">
            <v>173334</v>
          </cell>
          <cell r="AX190">
            <v>619156</v>
          </cell>
          <cell r="AY190">
            <v>817229</v>
          </cell>
          <cell r="AZ190">
            <v>5714492</v>
          </cell>
          <cell r="BA190">
            <v>3953595</v>
          </cell>
          <cell r="BB190">
            <v>5810080</v>
          </cell>
          <cell r="BC190">
            <v>16973550</v>
          </cell>
          <cell r="BD190">
            <v>24546657</v>
          </cell>
          <cell r="BE190">
            <v>18003</v>
          </cell>
          <cell r="BF190">
            <v>4248</v>
          </cell>
          <cell r="BG190">
            <v>1463673</v>
          </cell>
          <cell r="BH190">
            <v>16261</v>
          </cell>
          <cell r="BI190">
            <v>657</v>
          </cell>
          <cell r="BJ190">
            <v>438322</v>
          </cell>
          <cell r="BK190">
            <v>4337</v>
          </cell>
          <cell r="BL190">
            <v>38822</v>
          </cell>
          <cell r="BM190">
            <v>813670</v>
          </cell>
          <cell r="BN190">
            <v>100997</v>
          </cell>
          <cell r="BO190">
            <v>11904</v>
          </cell>
          <cell r="BP190">
            <v>2826384</v>
          </cell>
          <cell r="BQ190">
            <v>406139</v>
          </cell>
          <cell r="BR190">
            <v>2149</v>
          </cell>
          <cell r="BU190">
            <v>169925</v>
          </cell>
          <cell r="BV190">
            <v>60477</v>
          </cell>
          <cell r="BW190">
            <v>0</v>
          </cell>
          <cell r="BX190">
            <v>57656</v>
          </cell>
          <cell r="BY190">
            <v>22746</v>
          </cell>
          <cell r="BZ190">
            <v>4.0936972175304476</v>
          </cell>
          <cell r="CA190">
            <v>3.9430189485771812</v>
          </cell>
          <cell r="CB190">
            <v>2.9833324153884284</v>
          </cell>
          <cell r="CC190">
            <v>3.6477696180233363</v>
          </cell>
          <cell r="CD190">
            <v>3.3292883833427909</v>
          </cell>
          <cell r="CE190">
            <v>39.184521719126465</v>
          </cell>
          <cell r="CF190">
            <v>4740</v>
          </cell>
          <cell r="CG190">
            <v>1475</v>
          </cell>
          <cell r="CH190">
            <v>108138</v>
          </cell>
          <cell r="CI190">
            <v>15863740.6</v>
          </cell>
          <cell r="CJ190">
            <v>22284425.399999999</v>
          </cell>
          <cell r="CK190">
            <v>472707.6</v>
          </cell>
          <cell r="CL190">
            <v>472761.59999999998</v>
          </cell>
          <cell r="CM190">
            <v>2.6260918336450834E-2</v>
          </cell>
          <cell r="CN190">
            <v>5.6703643973757822E-2</v>
          </cell>
          <cell r="CO190">
            <v>1.4338712843637857E-2</v>
          </cell>
          <cell r="CP190">
            <v>1.435127995434482E-2</v>
          </cell>
          <cell r="CQ190" t="str">
            <v>NA</v>
          </cell>
        </row>
        <row r="191">
          <cell r="A191" t="str">
            <v>Nevada Power Company_2010</v>
          </cell>
          <cell r="G191">
            <v>1360815</v>
          </cell>
          <cell r="H191">
            <v>15565</v>
          </cell>
          <cell r="I191">
            <v>24310</v>
          </cell>
          <cell r="J191">
            <v>41996</v>
          </cell>
          <cell r="K191">
            <v>20640</v>
          </cell>
          <cell r="L191">
            <v>162</v>
          </cell>
          <cell r="M191">
            <v>131120</v>
          </cell>
          <cell r="N191">
            <v>1594607</v>
          </cell>
          <cell r="O191">
            <v>830059</v>
          </cell>
          <cell r="P191">
            <v>22692129</v>
          </cell>
          <cell r="Q191">
            <v>8684386</v>
          </cell>
          <cell r="R191">
            <v>2277561</v>
          </cell>
          <cell r="S191">
            <v>12846</v>
          </cell>
          <cell r="T191">
            <v>564522</v>
          </cell>
          <cell r="U191" t="str">
            <v>DEFUNCT</v>
          </cell>
          <cell r="V191">
            <v>0</v>
          </cell>
          <cell r="W191">
            <v>3739339</v>
          </cell>
          <cell r="X191">
            <v>15405998</v>
          </cell>
          <cell r="Y191">
            <v>1733</v>
          </cell>
          <cell r="Z191">
            <v>-506683</v>
          </cell>
          <cell r="AA191">
            <v>1929427</v>
          </cell>
          <cell r="AB191">
            <v>8377176</v>
          </cell>
          <cell r="AC191">
            <v>498131</v>
          </cell>
          <cell r="AD191">
            <v>0</v>
          </cell>
          <cell r="AE191">
            <v>90288</v>
          </cell>
          <cell r="AF191">
            <v>123106</v>
          </cell>
          <cell r="AG191">
            <v>106299</v>
          </cell>
          <cell r="AH191">
            <v>3879</v>
          </cell>
          <cell r="AI191">
            <v>823837</v>
          </cell>
          <cell r="AJ191">
            <v>23537064</v>
          </cell>
          <cell r="AK191">
            <v>231072</v>
          </cell>
          <cell r="AL191">
            <v>0</v>
          </cell>
          <cell r="AM191">
            <v>1818794</v>
          </cell>
          <cell r="AN191">
            <v>20873335</v>
          </cell>
          <cell r="AO191">
            <v>830059</v>
          </cell>
          <cell r="AP191">
            <v>148115</v>
          </cell>
          <cell r="AQ191">
            <v>29641</v>
          </cell>
          <cell r="AR191">
            <v>138107</v>
          </cell>
          <cell r="AS191">
            <v>0</v>
          </cell>
          <cell r="AT191">
            <v>551887</v>
          </cell>
          <cell r="AU191">
            <v>1088830</v>
          </cell>
          <cell r="AV191">
            <v>438699</v>
          </cell>
          <cell r="AW191">
            <v>667842</v>
          </cell>
          <cell r="AX191">
            <v>2211781</v>
          </cell>
          <cell r="AY191">
            <v>2277561</v>
          </cell>
          <cell r="AZ191">
            <v>8684386</v>
          </cell>
          <cell r="BA191">
            <v>4339465</v>
          </cell>
          <cell r="BB191">
            <v>7618412</v>
          </cell>
          <cell r="BC191">
            <v>20873335</v>
          </cell>
          <cell r="BD191">
            <v>22692129</v>
          </cell>
          <cell r="BE191">
            <v>33149</v>
          </cell>
          <cell r="BF191">
            <v>29588</v>
          </cell>
          <cell r="BG191">
            <v>2951975</v>
          </cell>
          <cell r="BH191">
            <v>10438</v>
          </cell>
          <cell r="BI191">
            <v>6016</v>
          </cell>
          <cell r="BJ191">
            <v>1173475</v>
          </cell>
          <cell r="BK191">
            <v>15841</v>
          </cell>
          <cell r="BL191">
            <v>94818</v>
          </cell>
          <cell r="BM191">
            <v>2802695</v>
          </cell>
          <cell r="BN191">
            <v>217078</v>
          </cell>
          <cell r="BO191">
            <v>77688</v>
          </cell>
          <cell r="BP191">
            <v>7443060</v>
          </cell>
          <cell r="BQ191">
            <v>728069</v>
          </cell>
          <cell r="BR191">
            <v>1644</v>
          </cell>
          <cell r="BU191">
            <v>335367</v>
          </cell>
          <cell r="BV191">
            <v>101575</v>
          </cell>
          <cell r="BW191">
            <v>0</v>
          </cell>
          <cell r="BX191">
            <v>47819</v>
          </cell>
          <cell r="BY191">
            <v>62798</v>
          </cell>
          <cell r="BZ191">
            <v>12.537789084916309</v>
          </cell>
          <cell r="CA191">
            <v>10.109518108799126</v>
          </cell>
          <cell r="CB191">
            <v>8.7661575666950018</v>
          </cell>
          <cell r="CC191">
            <v>10.59620324207895</v>
          </cell>
          <cell r="CD191">
            <v>10.036788526982198</v>
          </cell>
          <cell r="CE191">
            <v>20.742342356582327</v>
          </cell>
          <cell r="CF191">
            <v>4415</v>
          </cell>
          <cell r="CG191">
            <v>1865</v>
          </cell>
          <cell r="CH191">
            <v>177756</v>
          </cell>
          <cell r="CI191">
            <v>21331440.399999999</v>
          </cell>
          <cell r="CJ191">
            <v>22686548.399999999</v>
          </cell>
          <cell r="CK191">
            <v>818880.6</v>
          </cell>
          <cell r="CL191">
            <v>818880.6</v>
          </cell>
          <cell r="CM191">
            <v>-2.1660132352649963E-3</v>
          </cell>
          <cell r="CN191">
            <v>3.2859433615131106E-3</v>
          </cell>
          <cell r="CO191">
            <v>8.8330539143801623E-3</v>
          </cell>
          <cell r="CP191">
            <v>8.8330539143801623E-3</v>
          </cell>
          <cell r="CQ191">
            <v>3374</v>
          </cell>
        </row>
        <row r="192">
          <cell r="A192" t="str">
            <v>Nevada Power Company_2009</v>
          </cell>
          <cell r="G192">
            <v>1567879</v>
          </cell>
          <cell r="H192">
            <v>15448</v>
          </cell>
          <cell r="I192">
            <v>26520</v>
          </cell>
          <cell r="J192">
            <v>45121</v>
          </cell>
          <cell r="K192">
            <v>14465</v>
          </cell>
          <cell r="L192">
            <v>141</v>
          </cell>
          <cell r="M192">
            <v>140918</v>
          </cell>
          <cell r="N192">
            <v>1810492</v>
          </cell>
          <cell r="O192">
            <v>826685</v>
          </cell>
          <cell r="P192">
            <v>22592448</v>
          </cell>
          <cell r="Q192">
            <v>8893542</v>
          </cell>
          <cell r="R192">
            <v>2402738</v>
          </cell>
          <cell r="S192">
            <v>17312</v>
          </cell>
          <cell r="T192">
            <v>661726</v>
          </cell>
          <cell r="U192" t="str">
            <v>DEFUNCT</v>
          </cell>
          <cell r="V192">
            <v>0</v>
          </cell>
          <cell r="W192">
            <v>3632385</v>
          </cell>
          <cell r="X192">
            <v>16426140</v>
          </cell>
          <cell r="Y192">
            <v>1733</v>
          </cell>
          <cell r="Z192">
            <v>-672422</v>
          </cell>
          <cell r="AA192">
            <v>1827117</v>
          </cell>
          <cell r="AB192">
            <v>8041458</v>
          </cell>
          <cell r="AC192">
            <v>500128</v>
          </cell>
          <cell r="AD192">
            <v>0</v>
          </cell>
          <cell r="AE192">
            <v>87519</v>
          </cell>
          <cell r="AF192">
            <v>135754</v>
          </cell>
          <cell r="AG192">
            <v>216819</v>
          </cell>
          <cell r="AH192">
            <v>3051</v>
          </cell>
          <cell r="AI192">
            <v>778560</v>
          </cell>
          <cell r="AJ192">
            <v>23399363</v>
          </cell>
          <cell r="AK192">
            <v>240302</v>
          </cell>
          <cell r="AL192">
            <v>0</v>
          </cell>
          <cell r="AM192">
            <v>1395015</v>
          </cell>
          <cell r="AN192">
            <v>21197433</v>
          </cell>
          <cell r="AO192">
            <v>826685</v>
          </cell>
          <cell r="AP192">
            <v>162514</v>
          </cell>
          <cell r="AQ192">
            <v>39572</v>
          </cell>
          <cell r="AR192">
            <v>141383</v>
          </cell>
          <cell r="AS192">
            <v>0</v>
          </cell>
          <cell r="AT192">
            <v>547952</v>
          </cell>
          <cell r="AU192">
            <v>1143836</v>
          </cell>
          <cell r="AV192">
            <v>477478</v>
          </cell>
          <cell r="AW192">
            <v>720849</v>
          </cell>
          <cell r="AX192">
            <v>2360927</v>
          </cell>
          <cell r="AY192">
            <v>2402738</v>
          </cell>
          <cell r="AZ192">
            <v>8893542</v>
          </cell>
          <cell r="BA192">
            <v>4465079</v>
          </cell>
          <cell r="BB192">
            <v>7598510</v>
          </cell>
          <cell r="BC192">
            <v>21197433</v>
          </cell>
          <cell r="BD192">
            <v>22592448</v>
          </cell>
          <cell r="BE192">
            <v>175316</v>
          </cell>
          <cell r="BF192">
            <v>11399</v>
          </cell>
          <cell r="BG192">
            <v>2950123</v>
          </cell>
          <cell r="BH192">
            <v>87749</v>
          </cell>
          <cell r="BI192">
            <v>317</v>
          </cell>
          <cell r="BJ192">
            <v>1168422</v>
          </cell>
          <cell r="BK192">
            <v>7467</v>
          </cell>
          <cell r="BL192">
            <v>172599</v>
          </cell>
          <cell r="BM192">
            <v>2723673</v>
          </cell>
          <cell r="BN192">
            <v>563942</v>
          </cell>
          <cell r="BO192">
            <v>28140</v>
          </cell>
          <cell r="BP192">
            <v>7315295</v>
          </cell>
          <cell r="BQ192">
            <v>725447</v>
          </cell>
          <cell r="BR192">
            <v>1639</v>
          </cell>
          <cell r="BU192">
            <v>344300</v>
          </cell>
          <cell r="BV192">
            <v>101687</v>
          </cell>
          <cell r="BW192">
            <v>0</v>
          </cell>
          <cell r="BX192">
            <v>53864</v>
          </cell>
          <cell r="BY192">
            <v>59727</v>
          </cell>
          <cell r="BZ192">
            <v>12.861422366926472</v>
          </cell>
          <cell r="CA192">
            <v>10.693606988812515</v>
          </cell>
          <cell r="CB192">
            <v>9.4867151586297833</v>
          </cell>
          <cell r="CC192">
            <v>11.13779673227414</v>
          </cell>
          <cell r="CD192">
            <v>10.635137900948139</v>
          </cell>
          <cell r="CE192">
            <v>20.378198746596592</v>
          </cell>
          <cell r="CF192">
            <v>4415</v>
          </cell>
          <cell r="CG192">
            <v>1865</v>
          </cell>
          <cell r="CH192">
            <v>202086</v>
          </cell>
          <cell r="CI192">
            <v>21117694.600000001</v>
          </cell>
          <cell r="CJ192">
            <v>22324051.399999999</v>
          </cell>
          <cell r="CK192">
            <v>804308.8</v>
          </cell>
          <cell r="CL192">
            <v>804308.8</v>
          </cell>
          <cell r="CM192">
            <v>1.3685916865104231E-2</v>
          </cell>
          <cell r="CN192">
            <v>1.5893169620343706E-2</v>
          </cell>
          <cell r="CO192">
            <v>1.7714331810368966E-2</v>
          </cell>
          <cell r="CP192">
            <v>1.7714331810368966E-2</v>
          </cell>
          <cell r="CQ192">
            <v>964</v>
          </cell>
        </row>
        <row r="193">
          <cell r="A193" t="str">
            <v>Nevada Power Company_2008</v>
          </cell>
          <cell r="G193">
            <v>1584113</v>
          </cell>
          <cell r="H193">
            <v>14649</v>
          </cell>
          <cell r="I193">
            <v>25464</v>
          </cell>
          <cell r="J193">
            <v>42766</v>
          </cell>
          <cell r="K193">
            <v>8353</v>
          </cell>
          <cell r="L193">
            <v>8</v>
          </cell>
          <cell r="M193">
            <v>127551</v>
          </cell>
          <cell r="N193">
            <v>1802903</v>
          </cell>
          <cell r="O193">
            <v>825721</v>
          </cell>
          <cell r="P193">
            <v>22790998</v>
          </cell>
          <cell r="Q193">
            <v>9041403</v>
          </cell>
          <cell r="R193">
            <v>2303182</v>
          </cell>
          <cell r="S193">
            <v>16384</v>
          </cell>
          <cell r="T193">
            <v>739443</v>
          </cell>
          <cell r="U193" t="str">
            <v>DEFUNCT</v>
          </cell>
          <cell r="V193">
            <v>0</v>
          </cell>
          <cell r="W193">
            <v>4035615</v>
          </cell>
          <cell r="X193">
            <v>14951326</v>
          </cell>
          <cell r="Y193">
            <v>1812</v>
          </cell>
          <cell r="Z193">
            <v>-1366990</v>
          </cell>
          <cell r="AA193">
            <v>1594546</v>
          </cell>
          <cell r="AB193">
            <v>7398129</v>
          </cell>
          <cell r="AC193">
            <v>656245</v>
          </cell>
          <cell r="AD193">
            <v>0</v>
          </cell>
          <cell r="AE193">
            <v>99680</v>
          </cell>
          <cell r="AF193">
            <v>132539</v>
          </cell>
          <cell r="AG193">
            <v>-2808</v>
          </cell>
          <cell r="AH193">
            <v>2627</v>
          </cell>
          <cell r="AI193">
            <v>344307</v>
          </cell>
          <cell r="AJ193">
            <v>23169050</v>
          </cell>
          <cell r="AK193">
            <v>231647</v>
          </cell>
          <cell r="AL193">
            <v>0</v>
          </cell>
          <cell r="AM193">
            <v>1178478</v>
          </cell>
          <cell r="AN193">
            <v>21612520</v>
          </cell>
          <cell r="AO193">
            <v>825721</v>
          </cell>
          <cell r="AP193">
            <v>161799</v>
          </cell>
          <cell r="AQ193">
            <v>28471</v>
          </cell>
          <cell r="AR193">
            <v>158658</v>
          </cell>
          <cell r="AS193">
            <v>0</v>
          </cell>
          <cell r="AT193">
            <v>688820</v>
          </cell>
          <cell r="AU193">
            <v>1064510</v>
          </cell>
          <cell r="AV193">
            <v>471236</v>
          </cell>
          <cell r="AW193">
            <v>678117</v>
          </cell>
          <cell r="AX193">
            <v>2231051</v>
          </cell>
          <cell r="AY193">
            <v>2303182</v>
          </cell>
          <cell r="AZ193">
            <v>9041403</v>
          </cell>
          <cell r="BA193">
            <v>4640976</v>
          </cell>
          <cell r="BB193">
            <v>7698494</v>
          </cell>
          <cell r="BC193">
            <v>21612520</v>
          </cell>
          <cell r="BD193">
            <v>22790998</v>
          </cell>
          <cell r="BE193">
            <v>592398</v>
          </cell>
          <cell r="BF193">
            <v>7277</v>
          </cell>
          <cell r="BG193">
            <v>2385770</v>
          </cell>
          <cell r="BH193">
            <v>49214</v>
          </cell>
          <cell r="BI193">
            <v>2540</v>
          </cell>
          <cell r="BJ193">
            <v>1083015</v>
          </cell>
          <cell r="BK193">
            <v>6043</v>
          </cell>
          <cell r="BL193">
            <v>203241</v>
          </cell>
          <cell r="BM193">
            <v>2558540</v>
          </cell>
          <cell r="BN193">
            <v>1406909</v>
          </cell>
          <cell r="BO193">
            <v>79639</v>
          </cell>
          <cell r="BP193">
            <v>6893078</v>
          </cell>
          <cell r="BQ193">
            <v>724942</v>
          </cell>
          <cell r="BR193">
            <v>1615</v>
          </cell>
          <cell r="BU193">
            <v>310343</v>
          </cell>
          <cell r="BV193">
            <v>91553</v>
          </cell>
          <cell r="BW193">
            <v>0</v>
          </cell>
          <cell r="BX193">
            <v>58978</v>
          </cell>
          <cell r="BY193">
            <v>51127</v>
          </cell>
          <cell r="BZ193">
            <v>11.773725825516239</v>
          </cell>
          <cell r="CA193">
            <v>10.153812473927898</v>
          </cell>
          <cell r="CB193">
            <v>8.8084370787325419</v>
          </cell>
          <cell r="CC193">
            <v>10.322956323464362</v>
          </cell>
          <cell r="CD193">
            <v>10.105665403507121</v>
          </cell>
          <cell r="CE193">
            <v>22.639146624105258</v>
          </cell>
          <cell r="CF193">
            <v>4415</v>
          </cell>
          <cell r="CG193">
            <v>1865</v>
          </cell>
          <cell r="CH193">
            <v>190270</v>
          </cell>
          <cell r="CI193">
            <v>20681440.600000001</v>
          </cell>
          <cell r="CJ193">
            <v>21767993.800000001</v>
          </cell>
          <cell r="CK193">
            <v>782529.2</v>
          </cell>
          <cell r="CL193">
            <v>782529.4</v>
          </cell>
          <cell r="CM193">
            <v>2.5927103423713405E-2</v>
          </cell>
          <cell r="CN193">
            <v>2.8410029166194395E-2</v>
          </cell>
          <cell r="CO193">
            <v>2.8412977330430245E-2</v>
          </cell>
          <cell r="CP193">
            <v>2.8412690779651806E-2</v>
          </cell>
          <cell r="CQ193">
            <v>8134</v>
          </cell>
        </row>
        <row r="194">
          <cell r="A194" t="str">
            <v>Nevada Power Company_2007</v>
          </cell>
          <cell r="G194">
            <v>1653813</v>
          </cell>
          <cell r="H194">
            <v>12983</v>
          </cell>
          <cell r="I194">
            <v>27024</v>
          </cell>
          <cell r="J194">
            <v>35379</v>
          </cell>
          <cell r="K194">
            <v>5276</v>
          </cell>
          <cell r="L194">
            <v>5</v>
          </cell>
          <cell r="M194">
            <v>130562</v>
          </cell>
          <cell r="N194">
            <v>1865042</v>
          </cell>
          <cell r="O194">
            <v>817587</v>
          </cell>
          <cell r="P194">
            <v>23034216</v>
          </cell>
          <cell r="Q194">
            <v>9371726</v>
          </cell>
          <cell r="R194">
            <v>2345461</v>
          </cell>
          <cell r="S194">
            <v>9068</v>
          </cell>
          <cell r="T194">
            <v>735110</v>
          </cell>
          <cell r="U194" t="str">
            <v>DEFUNCT</v>
          </cell>
          <cell r="V194">
            <v>0</v>
          </cell>
          <cell r="W194">
            <v>4146120</v>
          </cell>
          <cell r="X194">
            <v>14520376</v>
          </cell>
          <cell r="Y194">
            <v>2251</v>
          </cell>
          <cell r="Z194">
            <v>-756322</v>
          </cell>
          <cell r="AA194">
            <v>1501899</v>
          </cell>
          <cell r="AB194">
            <v>6147618</v>
          </cell>
          <cell r="AC194">
            <v>503556</v>
          </cell>
          <cell r="AD194">
            <v>0</v>
          </cell>
          <cell r="AE194">
            <v>90827</v>
          </cell>
          <cell r="AF194">
            <v>153171</v>
          </cell>
          <cell r="AG194">
            <v>234973</v>
          </cell>
          <cell r="AH194">
            <v>2556</v>
          </cell>
          <cell r="AI194">
            <v>1003758</v>
          </cell>
          <cell r="AJ194">
            <v>24065613</v>
          </cell>
          <cell r="AK194">
            <v>252119</v>
          </cell>
          <cell r="AL194">
            <v>0</v>
          </cell>
          <cell r="AM194">
            <v>1161173</v>
          </cell>
          <cell r="AN194">
            <v>21873043</v>
          </cell>
          <cell r="AO194">
            <v>817587</v>
          </cell>
          <cell r="AP194">
            <v>152045</v>
          </cell>
          <cell r="AQ194">
            <v>33350</v>
          </cell>
          <cell r="AR194">
            <v>144335</v>
          </cell>
          <cell r="AS194">
            <v>0</v>
          </cell>
          <cell r="AT194">
            <v>539395</v>
          </cell>
          <cell r="AU194">
            <v>1102418</v>
          </cell>
          <cell r="AV194">
            <v>480613</v>
          </cell>
          <cell r="AW194">
            <v>684221</v>
          </cell>
          <cell r="AX194">
            <v>2287674</v>
          </cell>
          <cell r="AY194">
            <v>2345461</v>
          </cell>
          <cell r="AZ194">
            <v>9371726</v>
          </cell>
          <cell r="BA194">
            <v>4658070</v>
          </cell>
          <cell r="BB194">
            <v>7591128</v>
          </cell>
          <cell r="BC194">
            <v>21873043</v>
          </cell>
          <cell r="BD194">
            <v>23034216</v>
          </cell>
          <cell r="BE194">
            <v>56987</v>
          </cell>
          <cell r="BF194">
            <v>128</v>
          </cell>
          <cell r="BG194">
            <v>1810899</v>
          </cell>
          <cell r="BH194">
            <v>115721</v>
          </cell>
          <cell r="BI194">
            <v>167</v>
          </cell>
          <cell r="BJ194">
            <v>1036166</v>
          </cell>
          <cell r="BK194">
            <v>10327</v>
          </cell>
          <cell r="BL194">
            <v>192377</v>
          </cell>
          <cell r="BM194">
            <v>2360076</v>
          </cell>
          <cell r="BN194">
            <v>400328</v>
          </cell>
          <cell r="BO194">
            <v>19169</v>
          </cell>
          <cell r="BP194">
            <v>5574587</v>
          </cell>
          <cell r="BQ194">
            <v>719381</v>
          </cell>
          <cell r="BR194">
            <v>1556</v>
          </cell>
          <cell r="BU194">
            <v>300576</v>
          </cell>
          <cell r="BV194">
            <v>89347</v>
          </cell>
          <cell r="BW194">
            <v>0</v>
          </cell>
          <cell r="BX194">
            <v>53508</v>
          </cell>
          <cell r="BY194">
            <v>40660</v>
          </cell>
          <cell r="BZ194">
            <v>11.763233368111701</v>
          </cell>
          <cell r="CA194">
            <v>10.317856966511881</v>
          </cell>
          <cell r="CB194">
            <v>9.0134298881536452</v>
          </cell>
          <cell r="CC194">
            <v>10.458873966461823</v>
          </cell>
          <cell r="CD194">
            <v>10.182508490846834</v>
          </cell>
          <cell r="CE194">
            <v>22.716900856590666</v>
          </cell>
          <cell r="CF194">
            <v>4415</v>
          </cell>
          <cell r="CG194">
            <v>1865</v>
          </cell>
          <cell r="CH194">
            <v>185395</v>
          </cell>
          <cell r="CI194">
            <v>20033201.399999999</v>
          </cell>
          <cell r="CJ194">
            <v>21359648.199999999</v>
          </cell>
          <cell r="CK194">
            <v>753793.8</v>
          </cell>
          <cell r="CL194">
            <v>753794.2</v>
          </cell>
          <cell r="CM194">
            <v>3.5508695223908315E-2</v>
          </cell>
          <cell r="CN194">
            <v>2.1113746020857471E-2</v>
          </cell>
          <cell r="CO194">
            <v>3.6917769367664999E-2</v>
          </cell>
          <cell r="CP194">
            <v>3.6917465306091968E-2</v>
          </cell>
          <cell r="CQ194">
            <v>23236</v>
          </cell>
        </row>
        <row r="195">
          <cell r="A195" t="str">
            <v>Nevada Power Company_2006</v>
          </cell>
          <cell r="G195">
            <v>1366928</v>
          </cell>
          <cell r="H195">
            <v>11195</v>
          </cell>
          <cell r="I195">
            <v>25715</v>
          </cell>
          <cell r="J195">
            <v>36110</v>
          </cell>
          <cell r="K195">
            <v>3427</v>
          </cell>
          <cell r="L195">
            <v>100</v>
          </cell>
          <cell r="M195">
            <v>119691</v>
          </cell>
          <cell r="N195">
            <v>1563166</v>
          </cell>
          <cell r="O195">
            <v>794351</v>
          </cell>
          <cell r="P195">
            <v>22322951</v>
          </cell>
          <cell r="Q195">
            <v>9033142</v>
          </cell>
          <cell r="R195">
            <v>2133333</v>
          </cell>
          <cell r="S195">
            <v>10540</v>
          </cell>
          <cell r="T195">
            <v>814148</v>
          </cell>
          <cell r="U195" t="str">
            <v>DEFUNCT</v>
          </cell>
          <cell r="V195">
            <v>0</v>
          </cell>
          <cell r="W195">
            <v>4112353</v>
          </cell>
          <cell r="X195">
            <v>12160229</v>
          </cell>
          <cell r="Y195">
            <v>1684</v>
          </cell>
          <cell r="Z195">
            <v>-680530</v>
          </cell>
          <cell r="AA195">
            <v>1382616</v>
          </cell>
          <cell r="AB195">
            <v>5426183</v>
          </cell>
          <cell r="AC195">
            <v>474267</v>
          </cell>
          <cell r="AD195">
            <v>0</v>
          </cell>
          <cell r="AE195">
            <v>78692</v>
          </cell>
          <cell r="AF195">
            <v>138783</v>
          </cell>
          <cell r="AG195">
            <v>-86490</v>
          </cell>
          <cell r="AH195">
            <v>2658</v>
          </cell>
          <cell r="AI195">
            <v>1118734</v>
          </cell>
          <cell r="AJ195">
            <v>23474812</v>
          </cell>
          <cell r="AK195">
            <v>281369</v>
          </cell>
          <cell r="AL195">
            <v>0</v>
          </cell>
          <cell r="AM195">
            <v>1222080</v>
          </cell>
          <cell r="AN195">
            <v>21100871</v>
          </cell>
          <cell r="AO195">
            <v>794351</v>
          </cell>
          <cell r="AP195">
            <v>142350</v>
          </cell>
          <cell r="AQ195">
            <v>30737</v>
          </cell>
          <cell r="AR195">
            <v>129075</v>
          </cell>
          <cell r="AS195">
            <v>0</v>
          </cell>
          <cell r="AT195">
            <v>510195</v>
          </cell>
          <cell r="AU195">
            <v>975568</v>
          </cell>
          <cell r="AV195">
            <v>442477</v>
          </cell>
          <cell r="AW195">
            <v>631762</v>
          </cell>
          <cell r="AX195">
            <v>2072888</v>
          </cell>
          <cell r="AY195">
            <v>2133333</v>
          </cell>
          <cell r="AZ195">
            <v>9033142</v>
          </cell>
          <cell r="BA195">
            <v>4451641</v>
          </cell>
          <cell r="BB195">
            <v>7334719</v>
          </cell>
          <cell r="BC195">
            <v>21100871</v>
          </cell>
          <cell r="BD195">
            <v>22322951</v>
          </cell>
          <cell r="BE195">
            <v>842437</v>
          </cell>
          <cell r="BF195">
            <v>79422</v>
          </cell>
          <cell r="BG195">
            <v>1752098</v>
          </cell>
          <cell r="BH195">
            <v>79376</v>
          </cell>
          <cell r="BI195">
            <v>29</v>
          </cell>
          <cell r="BJ195">
            <v>915613</v>
          </cell>
          <cell r="BK195">
            <v>10205</v>
          </cell>
          <cell r="BL195">
            <v>199078</v>
          </cell>
          <cell r="BM195">
            <v>2189439</v>
          </cell>
          <cell r="BN195">
            <v>1164589</v>
          </cell>
          <cell r="BO195">
            <v>93671</v>
          </cell>
          <cell r="BP195">
            <v>5200265</v>
          </cell>
          <cell r="BQ195">
            <v>700425</v>
          </cell>
          <cell r="BR195">
            <v>1487</v>
          </cell>
          <cell r="BU195">
            <v>282549</v>
          </cell>
          <cell r="BV195">
            <v>86311</v>
          </cell>
          <cell r="BW195">
            <v>0</v>
          </cell>
          <cell r="BX195">
            <v>50383</v>
          </cell>
          <cell r="BY195">
            <v>39637</v>
          </cell>
          <cell r="BZ195">
            <v>10.79987450656704</v>
          </cell>
          <cell r="CA195">
            <v>9.9396379896761662</v>
          </cell>
          <cell r="CB195">
            <v>8.613308839779684</v>
          </cell>
          <cell r="CC195">
            <v>9.8237082251249248</v>
          </cell>
          <cell r="CD195">
            <v>9.5566800285499891</v>
          </cell>
          <cell r="CE195">
            <v>24.997228515191956</v>
          </cell>
          <cell r="CF195">
            <v>4415</v>
          </cell>
          <cell r="CG195">
            <v>1828</v>
          </cell>
          <cell r="CH195">
            <v>173087</v>
          </cell>
          <cell r="CI195">
            <v>19178556.800000001</v>
          </cell>
          <cell r="CJ195">
            <v>21201276.800000001</v>
          </cell>
          <cell r="CK195">
            <v>720347.6</v>
          </cell>
          <cell r="CL195">
            <v>720348.4</v>
          </cell>
          <cell r="CM195">
            <v>3.6951469181992769E-2</v>
          </cell>
          <cell r="CN195">
            <v>7.236233159422234E-4</v>
          </cell>
          <cell r="CO195">
            <v>4.0811924036526781E-2</v>
          </cell>
          <cell r="CP195">
            <v>4.0811283888666949E-2</v>
          </cell>
          <cell r="CQ195">
            <v>37151</v>
          </cell>
        </row>
        <row r="196">
          <cell r="A196" t="str">
            <v>Nevada Power Company_2005</v>
          </cell>
          <cell r="G196">
            <v>1304464</v>
          </cell>
          <cell r="H196">
            <v>11894</v>
          </cell>
          <cell r="I196">
            <v>24876</v>
          </cell>
          <cell r="J196">
            <v>31087</v>
          </cell>
          <cell r="K196">
            <v>2814</v>
          </cell>
          <cell r="L196">
            <v>3</v>
          </cell>
          <cell r="M196">
            <v>128655</v>
          </cell>
          <cell r="N196">
            <v>1503792</v>
          </cell>
          <cell r="O196">
            <v>757200</v>
          </cell>
          <cell r="P196">
            <v>20879644</v>
          </cell>
          <cell r="Q196">
            <v>8288309</v>
          </cell>
          <cell r="R196">
            <v>1866202</v>
          </cell>
          <cell r="S196">
            <v>6485</v>
          </cell>
          <cell r="T196">
            <v>1005159</v>
          </cell>
          <cell r="U196" t="str">
            <v>DEFUNCT</v>
          </cell>
          <cell r="V196">
            <v>0</v>
          </cell>
          <cell r="W196">
            <v>5553770</v>
          </cell>
          <cell r="X196">
            <v>8094203</v>
          </cell>
          <cell r="Y196">
            <v>1683</v>
          </cell>
          <cell r="Z196">
            <v>-575096</v>
          </cell>
          <cell r="AA196">
            <v>1279096</v>
          </cell>
          <cell r="AB196">
            <v>4884800</v>
          </cell>
          <cell r="AC196">
            <v>171935</v>
          </cell>
          <cell r="AD196">
            <v>0</v>
          </cell>
          <cell r="AE196">
            <v>105148</v>
          </cell>
          <cell r="AF196">
            <v>153422</v>
          </cell>
          <cell r="AG196">
            <v>-45668</v>
          </cell>
          <cell r="AH196">
            <v>4194</v>
          </cell>
          <cell r="AI196">
            <v>852656</v>
          </cell>
          <cell r="AJ196">
            <v>21766100</v>
          </cell>
          <cell r="AK196">
            <v>349912</v>
          </cell>
          <cell r="AL196">
            <v>0</v>
          </cell>
          <cell r="AM196">
            <v>1075038</v>
          </cell>
          <cell r="AN196">
            <v>19804606</v>
          </cell>
          <cell r="AO196">
            <v>757200</v>
          </cell>
          <cell r="AP196">
            <v>135949</v>
          </cell>
          <cell r="AQ196">
            <v>25794</v>
          </cell>
          <cell r="AR196">
            <v>168478</v>
          </cell>
          <cell r="AS196">
            <v>0</v>
          </cell>
          <cell r="AT196">
            <v>176495</v>
          </cell>
          <cell r="AU196">
            <v>823095</v>
          </cell>
          <cell r="AV196">
            <v>395016</v>
          </cell>
          <cell r="AW196">
            <v>560059</v>
          </cell>
          <cell r="AX196">
            <v>1803288</v>
          </cell>
          <cell r="AY196">
            <v>1866202</v>
          </cell>
          <cell r="AZ196">
            <v>8288309</v>
          </cell>
          <cell r="BA196">
            <v>4219174</v>
          </cell>
          <cell r="BB196">
            <v>6947211</v>
          </cell>
          <cell r="BC196">
            <v>19804606</v>
          </cell>
          <cell r="BD196">
            <v>20879644</v>
          </cell>
          <cell r="BE196">
            <v>31619</v>
          </cell>
          <cell r="BF196">
            <v>44686</v>
          </cell>
          <cell r="BG196">
            <v>991199</v>
          </cell>
          <cell r="BH196">
            <v>33787</v>
          </cell>
          <cell r="BI196">
            <v>84</v>
          </cell>
          <cell r="BJ196">
            <v>840594</v>
          </cell>
          <cell r="BK196">
            <v>2454</v>
          </cell>
          <cell r="BL196">
            <v>147785</v>
          </cell>
          <cell r="BM196">
            <v>2000567</v>
          </cell>
          <cell r="BN196">
            <v>225046</v>
          </cell>
          <cell r="BO196">
            <v>49315</v>
          </cell>
          <cell r="BP196">
            <v>4133911</v>
          </cell>
          <cell r="BQ196">
            <v>667788</v>
          </cell>
          <cell r="BR196">
            <v>1426</v>
          </cell>
          <cell r="BU196">
            <v>267218</v>
          </cell>
          <cell r="BV196">
            <v>67890</v>
          </cell>
          <cell r="BW196">
            <v>0</v>
          </cell>
          <cell r="BX196">
            <v>63330</v>
          </cell>
          <cell r="BY196">
            <v>33904</v>
          </cell>
          <cell r="BZ196">
            <v>9.9307952925017631</v>
          </cell>
          <cell r="CA196">
            <v>9.3624012662194076</v>
          </cell>
          <cell r="CB196">
            <v>8.0616379724179961</v>
          </cell>
          <cell r="CC196">
            <v>9.1053969970420017</v>
          </cell>
          <cell r="CD196">
            <v>8.9379014316527616</v>
          </cell>
          <cell r="CE196">
            <v>24.303904400488264</v>
          </cell>
          <cell r="CF196">
            <v>4415</v>
          </cell>
          <cell r="CG196">
            <v>1767</v>
          </cell>
          <cell r="CH196">
            <v>161743</v>
          </cell>
          <cell r="CI196">
            <v>18398657.399999999</v>
          </cell>
          <cell r="CJ196">
            <v>22387161.399999999</v>
          </cell>
          <cell r="CK196">
            <v>686711.2</v>
          </cell>
          <cell r="CL196">
            <v>686712.4</v>
          </cell>
          <cell r="CM196">
            <v>2.8586011292832447E-2</v>
          </cell>
          <cell r="CN196">
            <v>-5.8687927609724411E-2</v>
          </cell>
          <cell r="CO196">
            <v>3.8732711330387248E-2</v>
          </cell>
          <cell r="CP196">
            <v>3.8732047783823553E-2</v>
          </cell>
          <cell r="CQ196">
            <v>39412</v>
          </cell>
        </row>
        <row r="197">
          <cell r="A197" t="str">
            <v>Nevada Power Company_2004</v>
          </cell>
          <cell r="G197">
            <v>1206734</v>
          </cell>
          <cell r="H197">
            <v>12089</v>
          </cell>
          <cell r="I197">
            <v>22060</v>
          </cell>
          <cell r="J197">
            <v>32075</v>
          </cell>
          <cell r="K197">
            <v>1820</v>
          </cell>
          <cell r="L197">
            <v>0</v>
          </cell>
          <cell r="M197">
            <v>103077</v>
          </cell>
          <cell r="N197">
            <v>1377855</v>
          </cell>
          <cell r="O197">
            <v>717788</v>
          </cell>
          <cell r="P197">
            <v>19812160</v>
          </cell>
          <cell r="Q197">
            <v>7981117</v>
          </cell>
          <cell r="R197">
            <v>1727188</v>
          </cell>
          <cell r="S197">
            <v>7417</v>
          </cell>
          <cell r="T197">
            <v>760730</v>
          </cell>
          <cell r="U197" t="str">
            <v>DEFUNCT</v>
          </cell>
          <cell r="V197">
            <v>0</v>
          </cell>
          <cell r="W197">
            <v>8326836</v>
          </cell>
          <cell r="X197">
            <v>8470228</v>
          </cell>
          <cell r="Y197">
            <v>1666</v>
          </cell>
          <cell r="Z197">
            <v>-444216</v>
          </cell>
          <cell r="AA197">
            <v>1199145</v>
          </cell>
          <cell r="AB197">
            <v>4370556</v>
          </cell>
          <cell r="AC197">
            <v>141369</v>
          </cell>
          <cell r="AD197">
            <v>0</v>
          </cell>
          <cell r="AE197">
            <v>94035</v>
          </cell>
          <cell r="AF197">
            <v>95104</v>
          </cell>
          <cell r="AG197">
            <v>137560</v>
          </cell>
          <cell r="AH197">
            <v>3617</v>
          </cell>
          <cell r="AI197">
            <v>869546</v>
          </cell>
          <cell r="AJ197">
            <v>20717375</v>
          </cell>
          <cell r="AK197">
            <v>408927</v>
          </cell>
          <cell r="AL197">
            <v>0</v>
          </cell>
          <cell r="AM197">
            <v>795997</v>
          </cell>
          <cell r="AN197">
            <v>19016163</v>
          </cell>
          <cell r="AO197">
            <v>717787</v>
          </cell>
          <cell r="AP197">
            <v>125526</v>
          </cell>
          <cell r="AQ197">
            <v>29378</v>
          </cell>
          <cell r="AR197">
            <v>162407</v>
          </cell>
          <cell r="AS197">
            <v>0</v>
          </cell>
          <cell r="AT197">
            <v>146038</v>
          </cell>
          <cell r="AU197">
            <v>762907</v>
          </cell>
          <cell r="AV197">
            <v>372271</v>
          </cell>
          <cell r="AW197">
            <v>529916</v>
          </cell>
          <cell r="AX197">
            <v>1692982</v>
          </cell>
          <cell r="AY197">
            <v>1727188</v>
          </cell>
          <cell r="AZ197">
            <v>7981117</v>
          </cell>
          <cell r="BA197">
            <v>3981476</v>
          </cell>
          <cell r="BB197">
            <v>6644643</v>
          </cell>
          <cell r="BC197">
            <v>19016163</v>
          </cell>
          <cell r="BD197">
            <v>19812160</v>
          </cell>
          <cell r="BE197">
            <v>7286</v>
          </cell>
          <cell r="BF197">
            <v>2225</v>
          </cell>
          <cell r="BG197">
            <v>1002728</v>
          </cell>
          <cell r="BH197">
            <v>67051</v>
          </cell>
          <cell r="BI197">
            <v>2002</v>
          </cell>
          <cell r="BJ197">
            <v>806900</v>
          </cell>
          <cell r="BK197">
            <v>2968</v>
          </cell>
          <cell r="BL197">
            <v>138413</v>
          </cell>
          <cell r="BM197">
            <v>1857130</v>
          </cell>
          <cell r="BN197">
            <v>225332</v>
          </cell>
          <cell r="BO197">
            <v>9249</v>
          </cell>
          <cell r="BP197">
            <v>3958536</v>
          </cell>
          <cell r="BQ197">
            <v>633166</v>
          </cell>
          <cell r="BR197">
            <v>1399</v>
          </cell>
          <cell r="BU197">
            <v>244161</v>
          </cell>
          <cell r="BV197">
            <v>73040</v>
          </cell>
          <cell r="BW197">
            <v>0</v>
          </cell>
          <cell r="BX197">
            <v>68372</v>
          </cell>
          <cell r="BY197">
            <v>33895</v>
          </cell>
          <cell r="BZ197">
            <v>9.5589000887970936</v>
          </cell>
          <cell r="CA197">
            <v>9.3500751982430632</v>
          </cell>
          <cell r="CB197">
            <v>7.9750860956713554</v>
          </cell>
          <cell r="CC197">
            <v>8.9028580581687269</v>
          </cell>
          <cell r="CD197">
            <v>8.7178177442540346</v>
          </cell>
          <cell r="CE197">
            <v>21.693792163910356</v>
          </cell>
          <cell r="CF197">
            <v>4415</v>
          </cell>
          <cell r="CG197">
            <v>1771</v>
          </cell>
          <cell r="CH197">
            <v>154904</v>
          </cell>
          <cell r="CI197">
            <v>17791719.399999999</v>
          </cell>
          <cell r="CJ197">
            <v>22100312.399999999</v>
          </cell>
          <cell r="CK197">
            <v>654799.80000000005</v>
          </cell>
          <cell r="CL197">
            <v>654801.4</v>
          </cell>
          <cell r="CM197">
            <v>2.5459235589696538E-2</v>
          </cell>
          <cell r="CN197">
            <v>3.7440723521795505E-3</v>
          </cell>
          <cell r="CO197">
            <v>3.7315220344496414E-2</v>
          </cell>
          <cell r="CP197">
            <v>3.7314815106215704E-2</v>
          </cell>
          <cell r="CQ197">
            <v>35743</v>
          </cell>
        </row>
        <row r="198">
          <cell r="A198" t="str">
            <v>Nevada Power Company_2003</v>
          </cell>
          <cell r="G198">
            <v>1266540</v>
          </cell>
          <cell r="H198">
            <v>11885</v>
          </cell>
          <cell r="I198">
            <v>20863</v>
          </cell>
          <cell r="J198">
            <v>47795</v>
          </cell>
          <cell r="K198">
            <v>1645</v>
          </cell>
          <cell r="L198">
            <v>16</v>
          </cell>
          <cell r="M198">
            <v>97143</v>
          </cell>
          <cell r="N198">
            <v>1445885</v>
          </cell>
          <cell r="O198">
            <v>682045</v>
          </cell>
          <cell r="P198">
            <v>20749270</v>
          </cell>
          <cell r="Q198">
            <v>7765112</v>
          </cell>
          <cell r="R198">
            <v>1699941</v>
          </cell>
          <cell r="S198">
            <v>23997</v>
          </cell>
          <cell r="T198">
            <v>740235</v>
          </cell>
          <cell r="U198" t="str">
            <v>DEFUNCT</v>
          </cell>
          <cell r="V198">
            <v>0</v>
          </cell>
          <cell r="W198">
            <v>9012059</v>
          </cell>
          <cell r="X198">
            <v>10026806</v>
          </cell>
          <cell r="Y198">
            <v>1666</v>
          </cell>
          <cell r="Z198">
            <v>-228818</v>
          </cell>
          <cell r="AA198">
            <v>1090824</v>
          </cell>
          <cell r="AB198">
            <v>3925778</v>
          </cell>
          <cell r="AC198">
            <v>190774</v>
          </cell>
          <cell r="AD198">
            <v>0</v>
          </cell>
          <cell r="AE198">
            <v>130437</v>
          </cell>
          <cell r="AF198">
            <v>110207</v>
          </cell>
          <cell r="AG198">
            <v>140375</v>
          </cell>
          <cell r="AH198">
            <v>4036</v>
          </cell>
          <cell r="AI198">
            <v>881775</v>
          </cell>
          <cell r="AJ198">
            <v>21669173</v>
          </cell>
          <cell r="AK198">
            <v>412885</v>
          </cell>
          <cell r="AL198">
            <v>0</v>
          </cell>
          <cell r="AM198">
            <v>2377946</v>
          </cell>
          <cell r="AN198">
            <v>18371324</v>
          </cell>
          <cell r="AO198">
            <v>682044</v>
          </cell>
          <cell r="AP198">
            <v>113283</v>
          </cell>
          <cell r="AQ198">
            <v>28433</v>
          </cell>
          <cell r="AR198">
            <v>191452</v>
          </cell>
          <cell r="AS198">
            <v>0</v>
          </cell>
          <cell r="AT198">
            <v>194477</v>
          </cell>
          <cell r="AU198">
            <v>684331</v>
          </cell>
          <cell r="AV198">
            <v>346223</v>
          </cell>
          <cell r="AW198">
            <v>513521</v>
          </cell>
          <cell r="AX198">
            <v>1571474</v>
          </cell>
          <cell r="AY198">
            <v>1699941</v>
          </cell>
          <cell r="AZ198">
            <v>7765112</v>
          </cell>
          <cell r="BA198">
            <v>3801571</v>
          </cell>
          <cell r="BB198">
            <v>6391756</v>
          </cell>
          <cell r="BC198">
            <v>18371324</v>
          </cell>
          <cell r="BD198">
            <v>20749270</v>
          </cell>
          <cell r="BE198">
            <v>18251</v>
          </cell>
          <cell r="BF198">
            <v>2066</v>
          </cell>
          <cell r="BG198">
            <v>997667</v>
          </cell>
          <cell r="BH198">
            <v>96910</v>
          </cell>
          <cell r="BI198">
            <v>2890</v>
          </cell>
          <cell r="BJ198">
            <v>742860</v>
          </cell>
          <cell r="BK198">
            <v>1847</v>
          </cell>
          <cell r="BL198">
            <v>159340</v>
          </cell>
          <cell r="BM198">
            <v>1718291</v>
          </cell>
          <cell r="BN198">
            <v>294486</v>
          </cell>
          <cell r="BO198">
            <v>7115</v>
          </cell>
          <cell r="BP198">
            <v>3751749</v>
          </cell>
          <cell r="BQ198">
            <v>601841</v>
          </cell>
          <cell r="BR198">
            <v>1338</v>
          </cell>
          <cell r="BU198">
            <v>244064</v>
          </cell>
          <cell r="BV198">
            <v>64719</v>
          </cell>
          <cell r="BW198">
            <v>0</v>
          </cell>
          <cell r="BX198">
            <v>61015</v>
          </cell>
          <cell r="BY198">
            <v>49456</v>
          </cell>
          <cell r="BZ198">
            <v>8.8128928468771601</v>
          </cell>
          <cell r="CA198">
            <v>9.1073664019427749</v>
          </cell>
          <cell r="CB198">
            <v>8.0341145688289721</v>
          </cell>
          <cell r="CC198">
            <v>8.5539507114457294</v>
          </cell>
          <cell r="CD198">
            <v>8.1927749747340517</v>
          </cell>
          <cell r="CE198">
            <v>27.661196770946756</v>
          </cell>
          <cell r="CF198">
            <v>4415</v>
          </cell>
          <cell r="CG198">
            <v>1749</v>
          </cell>
          <cell r="CH198">
            <v>141716</v>
          </cell>
          <cell r="CI198">
            <v>17056008.199999999</v>
          </cell>
          <cell r="CJ198">
            <v>21369409.800000001</v>
          </cell>
          <cell r="CK198">
            <v>624576.80000000005</v>
          </cell>
          <cell r="CL198">
            <v>624578.6</v>
          </cell>
          <cell r="CM198">
            <v>3.6756030494533132E-2</v>
          </cell>
          <cell r="CN198">
            <v>5.1295828719230885E-2</v>
          </cell>
          <cell r="CO198">
            <v>3.7758090131234656E-2</v>
          </cell>
          <cell r="CP198">
            <v>3.7757661912417362E-2</v>
          </cell>
          <cell r="CQ198">
            <v>31687</v>
          </cell>
        </row>
        <row r="199">
          <cell r="A199" t="str">
            <v>Nevada Power Company_2002</v>
          </cell>
          <cell r="G199">
            <v>1864690</v>
          </cell>
          <cell r="H199">
            <v>7628</v>
          </cell>
          <cell r="I199">
            <v>21235</v>
          </cell>
          <cell r="J199">
            <v>32348</v>
          </cell>
          <cell r="K199">
            <v>1932</v>
          </cell>
          <cell r="L199">
            <v>122</v>
          </cell>
          <cell r="M199">
            <v>86818</v>
          </cell>
          <cell r="N199">
            <v>2014773</v>
          </cell>
          <cell r="O199">
            <v>650358</v>
          </cell>
          <cell r="P199">
            <v>22242359</v>
          </cell>
          <cell r="Q199">
            <v>7240324</v>
          </cell>
          <cell r="R199">
            <v>1876881</v>
          </cell>
          <cell r="S199">
            <v>11875</v>
          </cell>
          <cell r="T199">
            <v>1240930</v>
          </cell>
          <cell r="U199" t="str">
            <v>DEFUNCT</v>
          </cell>
          <cell r="V199">
            <v>0</v>
          </cell>
          <cell r="W199">
            <v>9892122</v>
          </cell>
          <cell r="X199">
            <v>10147053</v>
          </cell>
          <cell r="Y199">
            <v>1559</v>
          </cell>
          <cell r="Z199">
            <v>-294480</v>
          </cell>
          <cell r="AA199">
            <v>992454</v>
          </cell>
          <cell r="AB199">
            <v>3715489</v>
          </cell>
          <cell r="AC199">
            <v>151356</v>
          </cell>
          <cell r="AD199">
            <v>0</v>
          </cell>
          <cell r="AE199">
            <v>156438</v>
          </cell>
          <cell r="AF199">
            <v>147450</v>
          </cell>
          <cell r="AG199">
            <v>256441</v>
          </cell>
          <cell r="AH199">
            <v>853</v>
          </cell>
          <cell r="AI199">
            <v>773230</v>
          </cell>
          <cell r="AJ199">
            <v>23056711</v>
          </cell>
          <cell r="AK199">
            <v>403069</v>
          </cell>
          <cell r="AL199">
            <v>0</v>
          </cell>
          <cell r="AM199">
            <v>4642539</v>
          </cell>
          <cell r="AN199">
            <v>17599820</v>
          </cell>
          <cell r="AO199">
            <v>650356</v>
          </cell>
          <cell r="AP199">
            <v>118190</v>
          </cell>
          <cell r="AQ199">
            <v>22877</v>
          </cell>
          <cell r="AR199">
            <v>209650</v>
          </cell>
          <cell r="AS199">
            <v>0</v>
          </cell>
          <cell r="AT199">
            <v>157668</v>
          </cell>
          <cell r="AU199">
            <v>675837</v>
          </cell>
          <cell r="AV199">
            <v>345342</v>
          </cell>
          <cell r="AW199">
            <v>520116</v>
          </cell>
          <cell r="AX199">
            <v>1569988</v>
          </cell>
          <cell r="AY199">
            <v>1876881</v>
          </cell>
          <cell r="AZ199">
            <v>7240324</v>
          </cell>
          <cell r="BA199">
            <v>3662436</v>
          </cell>
          <cell r="BB199">
            <v>6293991</v>
          </cell>
          <cell r="BC199">
            <v>17599820</v>
          </cell>
          <cell r="BD199">
            <v>22242359</v>
          </cell>
          <cell r="BE199">
            <v>15642</v>
          </cell>
          <cell r="BF199">
            <v>4853</v>
          </cell>
          <cell r="BG199">
            <v>981432</v>
          </cell>
          <cell r="BH199">
            <v>61290</v>
          </cell>
          <cell r="BI199">
            <v>1386</v>
          </cell>
          <cell r="BJ199">
            <v>650030</v>
          </cell>
          <cell r="BK199">
            <v>6537</v>
          </cell>
          <cell r="BL199">
            <v>112421</v>
          </cell>
          <cell r="BM199">
            <v>1562085</v>
          </cell>
          <cell r="BN199">
            <v>219193</v>
          </cell>
          <cell r="BO199">
            <v>14746</v>
          </cell>
          <cell r="BP199">
            <v>3469074</v>
          </cell>
          <cell r="BQ199">
            <v>573956</v>
          </cell>
          <cell r="BR199">
            <v>1242</v>
          </cell>
          <cell r="BU199">
            <v>209608</v>
          </cell>
          <cell r="BV199">
            <v>59525</v>
          </cell>
          <cell r="BW199">
            <v>0</v>
          </cell>
          <cell r="BX199">
            <v>53212</v>
          </cell>
          <cell r="BY199">
            <v>34402</v>
          </cell>
          <cell r="BZ199">
            <v>9.3343474684282093</v>
          </cell>
          <cell r="CA199">
            <v>9.4292978771506171</v>
          </cell>
          <cell r="CB199">
            <v>8.2636915114749918</v>
          </cell>
          <cell r="CC199">
            <v>8.920477595793594</v>
          </cell>
          <cell r="CD199">
            <v>8.4383180758839469</v>
          </cell>
          <cell r="CE199">
            <v>29.972056033387307</v>
          </cell>
          <cell r="CF199">
            <v>4415</v>
          </cell>
          <cell r="CG199">
            <v>1745</v>
          </cell>
          <cell r="CH199">
            <v>141067</v>
          </cell>
          <cell r="CI199">
            <v>16230969.6</v>
          </cell>
          <cell r="CJ199">
            <v>20199455.800000001</v>
          </cell>
          <cell r="CK199">
            <v>595143</v>
          </cell>
          <cell r="CL199">
            <v>595145</v>
          </cell>
          <cell r="CM199">
            <v>4.3187221439563883E-2</v>
          </cell>
          <cell r="CN199">
            <v>8.3432428240240997E-2</v>
          </cell>
          <cell r="CO199">
            <v>3.9871726982393163E-2</v>
          </cell>
          <cell r="CP199">
            <v>3.9871588897763877E-2</v>
          </cell>
          <cell r="CQ199">
            <v>24187</v>
          </cell>
        </row>
        <row r="200">
          <cell r="A200" t="str">
            <v>Nevada Power Company_2001</v>
          </cell>
          <cell r="G200">
            <v>2584791</v>
          </cell>
          <cell r="H200">
            <v>14499</v>
          </cell>
          <cell r="I200">
            <v>21925</v>
          </cell>
          <cell r="J200">
            <v>48147</v>
          </cell>
          <cell r="K200">
            <v>-1099</v>
          </cell>
          <cell r="L200">
            <v>89</v>
          </cell>
          <cell r="M200">
            <v>77139</v>
          </cell>
          <cell r="N200">
            <v>2745492</v>
          </cell>
          <cell r="O200">
            <v>626171</v>
          </cell>
          <cell r="P200">
            <v>28252374</v>
          </cell>
          <cell r="Q200">
            <v>7208540</v>
          </cell>
          <cell r="R200">
            <v>3001106</v>
          </cell>
          <cell r="S200">
            <v>32137</v>
          </cell>
          <cell r="T200">
            <v>3018860</v>
          </cell>
          <cell r="U200" t="str">
            <v>DEFUNCT</v>
          </cell>
          <cell r="V200">
            <v>0</v>
          </cell>
          <cell r="W200">
            <v>9570494</v>
          </cell>
          <cell r="X200">
            <v>9899195</v>
          </cell>
          <cell r="Y200">
            <v>1749</v>
          </cell>
          <cell r="Z200">
            <v>-197767</v>
          </cell>
          <cell r="AA200">
            <v>908916</v>
          </cell>
          <cell r="AB200">
            <v>3491290</v>
          </cell>
          <cell r="AC200">
            <v>276963</v>
          </cell>
          <cell r="AD200">
            <v>0</v>
          </cell>
          <cell r="AE200">
            <v>164937</v>
          </cell>
          <cell r="AF200">
            <v>160791</v>
          </cell>
          <cell r="AG200">
            <v>-937394</v>
          </cell>
          <cell r="AH200">
            <v>7476</v>
          </cell>
          <cell r="AI200">
            <v>875334</v>
          </cell>
          <cell r="AJ200">
            <v>29167500</v>
          </cell>
          <cell r="AK200">
            <v>402555</v>
          </cell>
          <cell r="AL200">
            <v>0</v>
          </cell>
          <cell r="AM200">
            <v>11051000</v>
          </cell>
          <cell r="AN200">
            <v>17201374</v>
          </cell>
          <cell r="AO200">
            <v>626169</v>
          </cell>
          <cell r="AP200">
            <v>106879</v>
          </cell>
          <cell r="AQ200">
            <v>17909</v>
          </cell>
          <cell r="AR200">
            <v>220824</v>
          </cell>
          <cell r="AS200">
            <v>0</v>
          </cell>
          <cell r="AT200">
            <v>282499</v>
          </cell>
          <cell r="AU200">
            <v>644875</v>
          </cell>
          <cell r="AV200">
            <v>302682</v>
          </cell>
          <cell r="AW200">
            <v>447766</v>
          </cell>
          <cell r="AX200">
            <v>1421462</v>
          </cell>
          <cell r="AY200">
            <v>3001106</v>
          </cell>
          <cell r="AZ200">
            <v>7208540</v>
          </cell>
          <cell r="BA200">
            <v>3513458</v>
          </cell>
          <cell r="BB200">
            <v>6076821</v>
          </cell>
          <cell r="BC200">
            <v>17201374</v>
          </cell>
          <cell r="BD200">
            <v>28252374</v>
          </cell>
          <cell r="BE200">
            <v>32500</v>
          </cell>
          <cell r="BF200">
            <v>4374</v>
          </cell>
          <cell r="BG200">
            <v>982986</v>
          </cell>
          <cell r="BH200">
            <v>57484</v>
          </cell>
          <cell r="BI200">
            <v>382</v>
          </cell>
          <cell r="BJ200">
            <v>590454</v>
          </cell>
          <cell r="BK200">
            <v>6216</v>
          </cell>
          <cell r="BL200">
            <v>168822</v>
          </cell>
          <cell r="BM200">
            <v>1468850</v>
          </cell>
          <cell r="BN200">
            <v>291616</v>
          </cell>
          <cell r="BO200">
            <v>21851</v>
          </cell>
          <cell r="BP200">
            <v>3302275</v>
          </cell>
          <cell r="BQ200">
            <v>552276</v>
          </cell>
          <cell r="BR200">
            <v>1219</v>
          </cell>
          <cell r="BU200">
            <v>222126</v>
          </cell>
          <cell r="BV200">
            <v>61425</v>
          </cell>
          <cell r="BW200">
            <v>0</v>
          </cell>
          <cell r="BX200">
            <v>55887</v>
          </cell>
          <cell r="BY200">
            <v>47137</v>
          </cell>
          <cell r="BZ200">
            <v>8.9459862884856012</v>
          </cell>
          <cell r="CA200">
            <v>8.6149315005330926</v>
          </cell>
          <cell r="CB200">
            <v>7.3684250367091613</v>
          </cell>
          <cell r="CC200">
            <v>8.2636538220725857</v>
          </cell>
          <cell r="CD200">
            <v>10.622491405501004</v>
          </cell>
          <cell r="CE200">
            <v>16.083027390568677</v>
          </cell>
          <cell r="CF200">
            <v>4415</v>
          </cell>
          <cell r="CG200">
            <v>1787</v>
          </cell>
          <cell r="CH200">
            <v>124788</v>
          </cell>
          <cell r="CI200">
            <v>15459882.199999999</v>
          </cell>
          <cell r="CJ200">
            <v>18670229.600000001</v>
          </cell>
          <cell r="CK200">
            <v>565804.80000000005</v>
          </cell>
          <cell r="CL200">
            <v>565806.80000000005</v>
          </cell>
          <cell r="CM200">
            <v>4.5893774591686753E-2</v>
          </cell>
          <cell r="CN200">
            <v>0.14120288689812699</v>
          </cell>
          <cell r="CO200">
            <v>4.4503640738873251E-2</v>
          </cell>
          <cell r="CP200">
            <v>4.4503478451289658E-2</v>
          </cell>
          <cell r="CQ200">
            <v>28526</v>
          </cell>
        </row>
        <row r="201">
          <cell r="A201" t="str">
            <v>Nevada Power Company_2000</v>
          </cell>
          <cell r="G201">
            <v>1024954</v>
          </cell>
          <cell r="H201">
            <v>8510</v>
          </cell>
          <cell r="I201">
            <v>20507</v>
          </cell>
          <cell r="J201">
            <v>27012</v>
          </cell>
          <cell r="K201">
            <v>-403</v>
          </cell>
          <cell r="L201">
            <v>137</v>
          </cell>
          <cell r="M201">
            <v>73965</v>
          </cell>
          <cell r="N201">
            <v>1154682</v>
          </cell>
          <cell r="O201">
            <v>597645</v>
          </cell>
          <cell r="P201">
            <v>19445399</v>
          </cell>
          <cell r="Q201">
            <v>7035488</v>
          </cell>
          <cell r="R201">
            <v>1301077</v>
          </cell>
          <cell r="S201">
            <v>11415</v>
          </cell>
          <cell r="T201">
            <v>668894</v>
          </cell>
          <cell r="U201" t="str">
            <v>DEFUNCT</v>
          </cell>
          <cell r="V201">
            <v>0</v>
          </cell>
          <cell r="W201">
            <v>10140625</v>
          </cell>
          <cell r="X201">
            <v>10744466</v>
          </cell>
          <cell r="Y201">
            <v>1703</v>
          </cell>
          <cell r="Z201">
            <v>-204507</v>
          </cell>
          <cell r="AA201">
            <v>840143</v>
          </cell>
          <cell r="AB201">
            <v>3318561</v>
          </cell>
          <cell r="AC201">
            <v>151424</v>
          </cell>
          <cell r="AD201">
            <v>0</v>
          </cell>
          <cell r="AE201">
            <v>141363</v>
          </cell>
          <cell r="AF201">
            <v>103685</v>
          </cell>
          <cell r="AG201">
            <v>17082</v>
          </cell>
          <cell r="AH201">
            <v>2503</v>
          </cell>
          <cell r="AI201">
            <v>922141</v>
          </cell>
          <cell r="AJ201">
            <v>20403584</v>
          </cell>
          <cell r="AK201">
            <v>407050</v>
          </cell>
          <cell r="AL201">
            <v>0</v>
          </cell>
          <cell r="AM201">
            <v>2675483</v>
          </cell>
          <cell r="AN201">
            <v>16769916</v>
          </cell>
          <cell r="AO201">
            <v>597643</v>
          </cell>
          <cell r="AP201">
            <v>98485</v>
          </cell>
          <cell r="AQ201">
            <v>17889</v>
          </cell>
          <cell r="AR201">
            <v>182923</v>
          </cell>
          <cell r="AS201">
            <v>0</v>
          </cell>
          <cell r="AT201">
            <v>156054</v>
          </cell>
          <cell r="AU201">
            <v>492365</v>
          </cell>
          <cell r="AV201">
            <v>227790</v>
          </cell>
          <cell r="AW201">
            <v>326916</v>
          </cell>
          <cell r="AX201">
            <v>1065327</v>
          </cell>
          <cell r="AY201">
            <v>1301077</v>
          </cell>
          <cell r="AZ201">
            <v>7035488</v>
          </cell>
          <cell r="BA201">
            <v>3381158</v>
          </cell>
          <cell r="BB201">
            <v>5946220</v>
          </cell>
          <cell r="BC201">
            <v>16769916</v>
          </cell>
          <cell r="BD201">
            <v>19445399</v>
          </cell>
          <cell r="BE201">
            <v>20209</v>
          </cell>
          <cell r="BF201">
            <v>0</v>
          </cell>
          <cell r="BG201">
            <v>954886</v>
          </cell>
          <cell r="BH201">
            <v>30334</v>
          </cell>
          <cell r="BI201">
            <v>3077</v>
          </cell>
          <cell r="BJ201">
            <v>535253</v>
          </cell>
          <cell r="BK201">
            <v>2794</v>
          </cell>
          <cell r="BL201">
            <v>91865</v>
          </cell>
          <cell r="BM201">
            <v>1304317</v>
          </cell>
          <cell r="BN201">
            <v>171340</v>
          </cell>
          <cell r="BO201">
            <v>6019</v>
          </cell>
          <cell r="BP201">
            <v>3032510</v>
          </cell>
          <cell r="BQ201">
            <v>526899</v>
          </cell>
          <cell r="BR201">
            <v>1144</v>
          </cell>
          <cell r="BU201">
            <v>175919</v>
          </cell>
          <cell r="BV201">
            <v>46191</v>
          </cell>
          <cell r="BW201">
            <v>0</v>
          </cell>
          <cell r="BX201">
            <v>41560</v>
          </cell>
          <cell r="BY201">
            <v>26746</v>
          </cell>
          <cell r="BZ201">
            <v>6.9983063008564583</v>
          </cell>
          <cell r="CA201">
            <v>6.737040978268392</v>
          </cell>
          <cell r="CB201">
            <v>5.497879325016565</v>
          </cell>
          <cell r="CC201">
            <v>6.352607848482962</v>
          </cell>
          <cell r="CD201">
            <v>6.6909246758063441</v>
          </cell>
          <cell r="CE201">
            <v>14.694799001135214</v>
          </cell>
          <cell r="CF201">
            <v>4415</v>
          </cell>
          <cell r="CG201">
            <v>1686</v>
          </cell>
          <cell r="CH201">
            <v>116374</v>
          </cell>
          <cell r="CI201">
            <v>14624007.6</v>
          </cell>
          <cell r="CJ201">
            <v>15759166.6</v>
          </cell>
          <cell r="CK201">
            <v>534936.6</v>
          </cell>
          <cell r="CL201">
            <v>534938.6</v>
          </cell>
          <cell r="CM201">
            <v>5.1890741523002992E-2</v>
          </cell>
          <cell r="CN201">
            <v>7.260028117600914E-2</v>
          </cell>
          <cell r="CO201">
            <v>4.8411136370571706E-2</v>
          </cell>
          <cell r="CP201">
            <v>4.8410949260654812E-2</v>
          </cell>
          <cell r="CQ201" t="str">
            <v>NA</v>
          </cell>
        </row>
        <row r="202">
          <cell r="A202" t="str">
            <v>Ohio Edison Company_2010</v>
          </cell>
          <cell r="G202">
            <v>875535</v>
          </cell>
          <cell r="H202">
            <v>2963</v>
          </cell>
          <cell r="I202">
            <v>48694</v>
          </cell>
          <cell r="J202">
            <v>25684</v>
          </cell>
          <cell r="K202">
            <v>4809</v>
          </cell>
          <cell r="L202">
            <v>1810</v>
          </cell>
          <cell r="M202">
            <v>52401</v>
          </cell>
          <cell r="N202">
            <v>1011897</v>
          </cell>
          <cell r="O202">
            <v>1036982</v>
          </cell>
          <cell r="P202">
            <v>27200815</v>
          </cell>
          <cell r="Q202">
            <v>9493340</v>
          </cell>
          <cell r="R202">
            <v>1549737</v>
          </cell>
          <cell r="S202">
            <v>4084</v>
          </cell>
          <cell r="T202">
            <v>691381</v>
          </cell>
          <cell r="U202" t="str">
            <v>DEFUNCT</v>
          </cell>
          <cell r="V202">
            <v>3045445</v>
          </cell>
          <cell r="W202">
            <v>0</v>
          </cell>
          <cell r="X202">
            <v>3045445</v>
          </cell>
          <cell r="Z202">
            <v>-123406</v>
          </cell>
          <cell r="AA202">
            <v>1012505</v>
          </cell>
          <cell r="AB202">
            <v>2707278</v>
          </cell>
          <cell r="AC202">
            <v>0</v>
          </cell>
          <cell r="AD202">
            <v>19503</v>
          </cell>
          <cell r="AE202">
            <v>0</v>
          </cell>
          <cell r="AF202">
            <v>1077</v>
          </cell>
          <cell r="AG202">
            <v>1620</v>
          </cell>
          <cell r="AH202">
            <v>942</v>
          </cell>
          <cell r="AI202">
            <v>591443</v>
          </cell>
          <cell r="AJ202">
            <v>13617762</v>
          </cell>
          <cell r="AK202">
            <v>146497</v>
          </cell>
          <cell r="AL202">
            <v>0</v>
          </cell>
          <cell r="AM202">
            <v>3045445</v>
          </cell>
          <cell r="AN202">
            <v>24155370</v>
          </cell>
          <cell r="AO202">
            <v>1036981</v>
          </cell>
          <cell r="AP202">
            <v>96321</v>
          </cell>
          <cell r="AQ202">
            <v>4321</v>
          </cell>
          <cell r="AR202">
            <v>2009</v>
          </cell>
          <cell r="AS202">
            <v>180524</v>
          </cell>
          <cell r="AT202">
            <v>0</v>
          </cell>
          <cell r="AU202">
            <v>774436</v>
          </cell>
          <cell r="AV202">
            <v>389146</v>
          </cell>
          <cell r="AW202">
            <v>184852</v>
          </cell>
          <cell r="AX202">
            <v>1362269</v>
          </cell>
          <cell r="AY202">
            <v>1549737</v>
          </cell>
          <cell r="AZ202">
            <v>9493340</v>
          </cell>
          <cell r="BA202">
            <v>7005868</v>
          </cell>
          <cell r="BB202">
            <v>7509665</v>
          </cell>
          <cell r="BC202">
            <v>24155370</v>
          </cell>
          <cell r="BD202">
            <v>27200815</v>
          </cell>
          <cell r="BE202">
            <v>-1480</v>
          </cell>
          <cell r="BF202">
            <v>5489</v>
          </cell>
          <cell r="BG202">
            <v>108097</v>
          </cell>
          <cell r="BH202">
            <v>3045</v>
          </cell>
          <cell r="BI202">
            <v>1033</v>
          </cell>
          <cell r="BJ202">
            <v>273027</v>
          </cell>
          <cell r="BK202">
            <v>12996</v>
          </cell>
          <cell r="BL202">
            <v>104397</v>
          </cell>
          <cell r="BM202">
            <v>2083544</v>
          </cell>
          <cell r="BN202">
            <v>115680</v>
          </cell>
          <cell r="BO202">
            <v>22818</v>
          </cell>
          <cell r="BP202">
            <v>2658640</v>
          </cell>
          <cell r="BQ202">
            <v>922104</v>
          </cell>
          <cell r="BR202">
            <v>900</v>
          </cell>
          <cell r="BU202">
            <v>299393</v>
          </cell>
          <cell r="BV202">
            <v>163031</v>
          </cell>
          <cell r="BW202">
            <v>161021</v>
          </cell>
          <cell r="BX202">
            <v>2009</v>
          </cell>
          <cell r="BY202">
            <v>32303</v>
          </cell>
          <cell r="BZ202">
            <v>8.1576768555640058</v>
          </cell>
          <cell r="CA202">
            <v>5.554572252860031</v>
          </cell>
          <cell r="CB202">
            <v>2.4615212529453712</v>
          </cell>
          <cell r="CC202">
            <v>5.6396113990388059</v>
          </cell>
          <cell r="CD202">
            <v>5.6973917877093019</v>
          </cell>
          <cell r="CE202">
            <v>0.31995912854890862</v>
          </cell>
          <cell r="CF202">
            <v>5763</v>
          </cell>
          <cell r="CG202">
            <v>1542</v>
          </cell>
          <cell r="CH202">
            <v>100642</v>
          </cell>
          <cell r="CI202">
            <v>24754797.800000001</v>
          </cell>
          <cell r="CJ202">
            <v>27483502.600000001</v>
          </cell>
          <cell r="CK202">
            <v>1039262</v>
          </cell>
          <cell r="CL202">
            <v>1039269</v>
          </cell>
          <cell r="CM202">
            <v>-1.0242157846762745E-2</v>
          </cell>
          <cell r="CN202">
            <v>-6.9584654812202551E-3</v>
          </cell>
          <cell r="CO202">
            <v>-6.1027129367474675E-4</v>
          </cell>
          <cell r="CP202">
            <v>-6.1603547390343127E-4</v>
          </cell>
          <cell r="CQ202" t="str">
            <v>NA</v>
          </cell>
        </row>
        <row r="203">
          <cell r="A203" t="str">
            <v>Ohio Edison Company_2009</v>
          </cell>
          <cell r="G203">
            <v>1499789</v>
          </cell>
          <cell r="H203">
            <v>51702</v>
          </cell>
          <cell r="I203">
            <v>61648</v>
          </cell>
          <cell r="J203">
            <v>37838</v>
          </cell>
          <cell r="K203">
            <v>4449</v>
          </cell>
          <cell r="L203">
            <v>1349</v>
          </cell>
          <cell r="M203">
            <v>80529</v>
          </cell>
          <cell r="N203">
            <v>1737535</v>
          </cell>
          <cell r="O203">
            <v>1037999</v>
          </cell>
          <cell r="P203">
            <v>25283855</v>
          </cell>
          <cell r="Q203">
            <v>8973737</v>
          </cell>
          <cell r="R203">
            <v>2216207</v>
          </cell>
          <cell r="S203">
            <v>13511</v>
          </cell>
          <cell r="T203">
            <v>1309877</v>
          </cell>
          <cell r="U203" t="str">
            <v>DEFUNCT</v>
          </cell>
          <cell r="V203">
            <v>2427208</v>
          </cell>
          <cell r="W203">
            <v>0</v>
          </cell>
          <cell r="X203">
            <v>2427208</v>
          </cell>
          <cell r="Z203">
            <v>-128189</v>
          </cell>
          <cell r="AA203">
            <v>980341</v>
          </cell>
          <cell r="AB203">
            <v>2613106</v>
          </cell>
          <cell r="AC203">
            <v>0</v>
          </cell>
          <cell r="AD203">
            <v>12880</v>
          </cell>
          <cell r="AE203">
            <v>0</v>
          </cell>
          <cell r="AF203">
            <v>1640</v>
          </cell>
          <cell r="AG203">
            <v>217</v>
          </cell>
          <cell r="AH203">
            <v>46352</v>
          </cell>
          <cell r="AI203">
            <v>983393</v>
          </cell>
          <cell r="AJ203">
            <v>22507224</v>
          </cell>
          <cell r="AK203">
            <v>147832</v>
          </cell>
          <cell r="AL203">
            <v>0</v>
          </cell>
          <cell r="AM203">
            <v>2427208</v>
          </cell>
          <cell r="AN203">
            <v>22856647</v>
          </cell>
          <cell r="AO203">
            <v>1037998</v>
          </cell>
          <cell r="AP203">
            <v>97983</v>
          </cell>
          <cell r="AQ203">
            <v>15371</v>
          </cell>
          <cell r="AR203">
            <v>349</v>
          </cell>
          <cell r="AS203">
            <v>189346</v>
          </cell>
          <cell r="AT203">
            <v>0</v>
          </cell>
          <cell r="AU203">
            <v>956441</v>
          </cell>
          <cell r="AV203">
            <v>654638</v>
          </cell>
          <cell r="AW203">
            <v>404866</v>
          </cell>
          <cell r="AX203">
            <v>2029579</v>
          </cell>
          <cell r="AY203">
            <v>2216207</v>
          </cell>
          <cell r="AZ203">
            <v>8973737</v>
          </cell>
          <cell r="BA203">
            <v>6835105</v>
          </cell>
          <cell r="BB203">
            <v>6899973</v>
          </cell>
          <cell r="BC203">
            <v>22856647</v>
          </cell>
          <cell r="BD203">
            <v>25283855</v>
          </cell>
          <cell r="BE203">
            <v>14612</v>
          </cell>
          <cell r="BF203">
            <v>122</v>
          </cell>
          <cell r="BG203">
            <v>120537</v>
          </cell>
          <cell r="BH203">
            <v>1539</v>
          </cell>
          <cell r="BI203">
            <v>528</v>
          </cell>
          <cell r="BJ203">
            <v>272433</v>
          </cell>
          <cell r="BK203">
            <v>11616</v>
          </cell>
          <cell r="BL203">
            <v>102778</v>
          </cell>
          <cell r="BM203">
            <v>1994495</v>
          </cell>
          <cell r="BN203">
            <v>128183</v>
          </cell>
          <cell r="BO203">
            <v>16438</v>
          </cell>
          <cell r="BP203">
            <v>2576856</v>
          </cell>
          <cell r="BQ203">
            <v>922861</v>
          </cell>
          <cell r="BR203">
            <v>906</v>
          </cell>
          <cell r="BU203">
            <v>414561</v>
          </cell>
          <cell r="BV203">
            <v>176815</v>
          </cell>
          <cell r="BW203">
            <v>176466</v>
          </cell>
          <cell r="BX203">
            <v>349</v>
          </cell>
          <cell r="BY203">
            <v>43636</v>
          </cell>
          <cell r="BZ203">
            <v>10.658224104406001</v>
          </cell>
          <cell r="CA203">
            <v>9.577585128538626</v>
          </cell>
          <cell r="CB203">
            <v>5.8676461487602927</v>
          </cell>
          <cell r="CC203">
            <v>8.8796007568389186</v>
          </cell>
          <cell r="CD203">
            <v>8.7653049742612428</v>
          </cell>
          <cell r="CE203">
            <v>0.49425211634111793</v>
          </cell>
          <cell r="CF203">
            <v>5763</v>
          </cell>
          <cell r="CG203">
            <v>1542</v>
          </cell>
          <cell r="CH203">
            <v>113354</v>
          </cell>
          <cell r="CI203">
            <v>25126239.399999999</v>
          </cell>
          <cell r="CJ203">
            <v>29693470.600000001</v>
          </cell>
          <cell r="CK203">
            <v>1038736.2</v>
          </cell>
          <cell r="CL203">
            <v>1038748.2</v>
          </cell>
          <cell r="CM203">
            <v>-2.5535942387390764E-2</v>
          </cell>
          <cell r="CN203">
            <v>-7.946377632769952E-2</v>
          </cell>
          <cell r="CO203">
            <v>7.0399053970926495E-4</v>
          </cell>
          <cell r="CP203">
            <v>6.991525874906479E-4</v>
          </cell>
          <cell r="CQ203" t="str">
            <v>NA</v>
          </cell>
        </row>
        <row r="204">
          <cell r="A204" t="str">
            <v>Ohio Edison Company_2008</v>
          </cell>
          <cell r="G204">
            <v>1334296</v>
          </cell>
          <cell r="H204">
            <v>184510</v>
          </cell>
          <cell r="I204">
            <v>85367</v>
          </cell>
          <cell r="J204">
            <v>39708</v>
          </cell>
          <cell r="K204">
            <v>4798</v>
          </cell>
          <cell r="L204">
            <v>2222</v>
          </cell>
          <cell r="M204">
            <v>28883</v>
          </cell>
          <cell r="N204">
            <v>1680173</v>
          </cell>
          <cell r="O204">
            <v>1040519</v>
          </cell>
          <cell r="P204">
            <v>28079487</v>
          </cell>
          <cell r="Q204">
            <v>9250369</v>
          </cell>
          <cell r="R204">
            <v>2258957</v>
          </cell>
          <cell r="S204">
            <v>9142</v>
          </cell>
          <cell r="T204">
            <v>1145870</v>
          </cell>
          <cell r="U204" t="str">
            <v>DEFUNCT</v>
          </cell>
          <cell r="V204">
            <v>2800512</v>
          </cell>
          <cell r="W204">
            <v>0</v>
          </cell>
          <cell r="X204">
            <v>2800512</v>
          </cell>
          <cell r="Z204">
            <v>-147504</v>
          </cell>
          <cell r="AA204">
            <v>939241</v>
          </cell>
          <cell r="AB204">
            <v>2510010</v>
          </cell>
          <cell r="AC204">
            <v>0</v>
          </cell>
          <cell r="AD204">
            <v>12343</v>
          </cell>
          <cell r="AE204">
            <v>0</v>
          </cell>
          <cell r="AF204">
            <v>4362</v>
          </cell>
          <cell r="AG204">
            <v>297</v>
          </cell>
          <cell r="AH204">
            <v>175909</v>
          </cell>
          <cell r="AI204">
            <v>975877</v>
          </cell>
          <cell r="AJ204">
            <v>24863505</v>
          </cell>
          <cell r="AK204">
            <v>145606</v>
          </cell>
          <cell r="AL204">
            <v>0</v>
          </cell>
          <cell r="AM204">
            <v>2800512</v>
          </cell>
          <cell r="AN204">
            <v>25278975</v>
          </cell>
          <cell r="AO204">
            <v>1040518</v>
          </cell>
          <cell r="AP204">
            <v>103710</v>
          </cell>
          <cell r="AQ204">
            <v>-15395</v>
          </cell>
          <cell r="AR204">
            <v>-53</v>
          </cell>
          <cell r="AS204">
            <v>188182</v>
          </cell>
          <cell r="AT204">
            <v>0</v>
          </cell>
          <cell r="AU204">
            <v>947326</v>
          </cell>
          <cell r="AV204">
            <v>690448</v>
          </cell>
          <cell r="AW204">
            <v>536823</v>
          </cell>
          <cell r="AX204">
            <v>2188473</v>
          </cell>
          <cell r="AY204">
            <v>2258957</v>
          </cell>
          <cell r="AZ204">
            <v>9250369</v>
          </cell>
          <cell r="BA204">
            <v>7157415</v>
          </cell>
          <cell r="BB204">
            <v>8725585</v>
          </cell>
          <cell r="BC204">
            <v>25278975</v>
          </cell>
          <cell r="BD204">
            <v>28079487</v>
          </cell>
          <cell r="BE204">
            <v>6351</v>
          </cell>
          <cell r="BF204">
            <v>136</v>
          </cell>
          <cell r="BG204">
            <v>106136</v>
          </cell>
          <cell r="BH204">
            <v>8775</v>
          </cell>
          <cell r="BI204">
            <v>378</v>
          </cell>
          <cell r="BJ204">
            <v>271266</v>
          </cell>
          <cell r="BK204">
            <v>10809</v>
          </cell>
          <cell r="BL204">
            <v>102767</v>
          </cell>
          <cell r="BM204">
            <v>1902597</v>
          </cell>
          <cell r="BN204">
            <v>156337</v>
          </cell>
          <cell r="BO204">
            <v>16786</v>
          </cell>
          <cell r="BP204">
            <v>2469646</v>
          </cell>
          <cell r="BQ204">
            <v>924968</v>
          </cell>
          <cell r="BR204">
            <v>923</v>
          </cell>
          <cell r="BU204">
            <v>521663</v>
          </cell>
          <cell r="BV204">
            <v>175786</v>
          </cell>
          <cell r="BW204">
            <v>175839</v>
          </cell>
          <cell r="BX204">
            <v>-53</v>
          </cell>
          <cell r="BY204">
            <v>46728</v>
          </cell>
          <cell r="BZ204">
            <v>10.240953631147038</v>
          </cell>
          <cell r="CA204">
            <v>9.6466112416284364</v>
          </cell>
          <cell r="CB204">
            <v>6.1522866375148482</v>
          </cell>
          <cell r="CC204">
            <v>8.6572853527486782</v>
          </cell>
          <cell r="CD204">
            <v>8.0448656344754443</v>
          </cell>
          <cell r="CE204">
            <v>0.47568855892343237</v>
          </cell>
          <cell r="CF204">
            <v>5763</v>
          </cell>
          <cell r="CG204">
            <v>1542</v>
          </cell>
          <cell r="CH204">
            <v>88315</v>
          </cell>
          <cell r="CI204">
            <v>25528899.800000001</v>
          </cell>
          <cell r="CJ204">
            <v>32244141.800000001</v>
          </cell>
          <cell r="CK204">
            <v>1035838.4</v>
          </cell>
          <cell r="CL204">
            <v>1035853.8</v>
          </cell>
          <cell r="CM204">
            <v>3.2678910357855084E-3</v>
          </cell>
          <cell r="CN204">
            <v>-5.8899290802194026E-2</v>
          </cell>
          <cell r="CO204">
            <v>3.3017882621217964E-3</v>
          </cell>
          <cell r="CP204">
            <v>3.2984522202639255E-3</v>
          </cell>
          <cell r="CQ204" t="str">
            <v>NA</v>
          </cell>
        </row>
        <row r="205">
          <cell r="A205" t="str">
            <v>Ohio Edison Company_2007</v>
          </cell>
          <cell r="G205">
            <v>1292110</v>
          </cell>
          <cell r="H205">
            <v>173072</v>
          </cell>
          <cell r="I205">
            <v>79267</v>
          </cell>
          <cell r="J205">
            <v>48784</v>
          </cell>
          <cell r="K205">
            <v>4511</v>
          </cell>
          <cell r="L205">
            <v>2478</v>
          </cell>
          <cell r="M205">
            <v>44606</v>
          </cell>
          <cell r="N205">
            <v>1645264</v>
          </cell>
          <cell r="O205">
            <v>1040663</v>
          </cell>
          <cell r="P205">
            <v>28686080</v>
          </cell>
          <cell r="Q205">
            <v>9379039</v>
          </cell>
          <cell r="R205">
            <v>2150807</v>
          </cell>
          <cell r="S205">
            <v>18870</v>
          </cell>
          <cell r="T205">
            <v>1110580</v>
          </cell>
          <cell r="U205" t="str">
            <v>DEFUNCT</v>
          </cell>
          <cell r="V205">
            <v>2634405</v>
          </cell>
          <cell r="W205">
            <v>0</v>
          </cell>
          <cell r="X205">
            <v>2634405</v>
          </cell>
          <cell r="Z205">
            <v>-119637</v>
          </cell>
          <cell r="AA205">
            <v>918272</v>
          </cell>
          <cell r="AB205">
            <v>2421379</v>
          </cell>
          <cell r="AC205">
            <v>0</v>
          </cell>
          <cell r="AD205">
            <v>11469</v>
          </cell>
          <cell r="AE205">
            <v>0</v>
          </cell>
          <cell r="AF205">
            <v>1526</v>
          </cell>
          <cell r="AG205">
            <v>142</v>
          </cell>
          <cell r="AH205">
            <v>164111</v>
          </cell>
          <cell r="AI205">
            <v>991861</v>
          </cell>
          <cell r="AJ205">
            <v>25018847</v>
          </cell>
          <cell r="AK205">
            <v>145703</v>
          </cell>
          <cell r="AL205">
            <v>0</v>
          </cell>
          <cell r="AM205">
            <v>2634405</v>
          </cell>
          <cell r="AN205">
            <v>26051675</v>
          </cell>
          <cell r="AO205">
            <v>1040662</v>
          </cell>
          <cell r="AP205">
            <v>93624</v>
          </cell>
          <cell r="AQ205">
            <v>-11506</v>
          </cell>
          <cell r="AR205">
            <v>501</v>
          </cell>
          <cell r="AS205">
            <v>180887</v>
          </cell>
          <cell r="AT205">
            <v>0</v>
          </cell>
          <cell r="AU205">
            <v>903356</v>
          </cell>
          <cell r="AV205">
            <v>655865</v>
          </cell>
          <cell r="AW205">
            <v>507210</v>
          </cell>
          <cell r="AX205">
            <v>2077986</v>
          </cell>
          <cell r="AY205">
            <v>2150807</v>
          </cell>
          <cell r="AZ205">
            <v>9379039</v>
          </cell>
          <cell r="BA205">
            <v>7296588</v>
          </cell>
          <cell r="BB205">
            <v>9230345</v>
          </cell>
          <cell r="BC205">
            <v>26051675</v>
          </cell>
          <cell r="BD205">
            <v>28686080</v>
          </cell>
          <cell r="BE205">
            <v>10153</v>
          </cell>
          <cell r="BF205">
            <v>442</v>
          </cell>
          <cell r="BG205">
            <v>142802</v>
          </cell>
          <cell r="BH205">
            <v>11676</v>
          </cell>
          <cell r="BI205">
            <v>133</v>
          </cell>
          <cell r="BJ205">
            <v>262868</v>
          </cell>
          <cell r="BK205">
            <v>16266</v>
          </cell>
          <cell r="BL205">
            <v>81799</v>
          </cell>
          <cell r="BM205">
            <v>1810870</v>
          </cell>
          <cell r="BN205">
            <v>138534</v>
          </cell>
          <cell r="BO205">
            <v>19188</v>
          </cell>
          <cell r="BP205">
            <v>2373336</v>
          </cell>
          <cell r="BQ205">
            <v>925360</v>
          </cell>
          <cell r="BR205">
            <v>930</v>
          </cell>
          <cell r="BU205">
            <v>523073</v>
          </cell>
          <cell r="BV205">
            <v>169919</v>
          </cell>
          <cell r="BW205">
            <v>169418</v>
          </cell>
          <cell r="BX205">
            <v>501</v>
          </cell>
          <cell r="BY205">
            <v>55773</v>
          </cell>
          <cell r="BZ205">
            <v>9.63164776263325</v>
          </cell>
          <cell r="CA205">
            <v>8.9886533267329884</v>
          </cell>
          <cell r="CB205">
            <v>5.495027542307465</v>
          </cell>
          <cell r="CC205">
            <v>7.9764007496638891</v>
          </cell>
          <cell r="CD205">
            <v>7.4977375786444158</v>
          </cell>
          <cell r="CE205">
            <v>0.28416891892206042</v>
          </cell>
          <cell r="CF205">
            <v>5763</v>
          </cell>
          <cell r="CG205">
            <v>1542</v>
          </cell>
          <cell r="CH205">
            <v>82118</v>
          </cell>
          <cell r="CI205">
            <v>25407736.600000001</v>
          </cell>
          <cell r="CJ205">
            <v>34055770.399999999</v>
          </cell>
          <cell r="CK205">
            <v>1030839.6</v>
          </cell>
          <cell r="CL205">
            <v>1030858</v>
          </cell>
          <cell r="CM205">
            <v>1.0932546865929593E-2</v>
          </cell>
          <cell r="CN205">
            <v>-5.0332875183787484E-2</v>
          </cell>
          <cell r="CO205">
            <v>4.9024405652549063E-3</v>
          </cell>
          <cell r="CP205">
            <v>4.8994671914530663E-3</v>
          </cell>
          <cell r="CQ205">
            <v>481</v>
          </cell>
        </row>
        <row r="206">
          <cell r="A206" t="str">
            <v>Ohio Edison Company_2006</v>
          </cell>
          <cell r="G206">
            <v>1183283</v>
          </cell>
          <cell r="H206">
            <v>128908</v>
          </cell>
          <cell r="I206">
            <v>69920</v>
          </cell>
          <cell r="J206">
            <v>46963</v>
          </cell>
          <cell r="K206">
            <v>3700</v>
          </cell>
          <cell r="L206">
            <v>2678</v>
          </cell>
          <cell r="M206">
            <v>69095</v>
          </cell>
          <cell r="N206">
            <v>1507509</v>
          </cell>
          <cell r="O206">
            <v>1040182</v>
          </cell>
          <cell r="P206">
            <v>28167276</v>
          </cell>
          <cell r="Q206">
            <v>8889980</v>
          </cell>
          <cell r="R206">
            <v>2050957</v>
          </cell>
          <cell r="S206">
            <v>22471</v>
          </cell>
          <cell r="T206">
            <v>992233</v>
          </cell>
          <cell r="U206" t="str">
            <v>DEFUNCT</v>
          </cell>
          <cell r="V206">
            <v>2684441</v>
          </cell>
          <cell r="W206">
            <v>0</v>
          </cell>
          <cell r="X206">
            <v>2684441</v>
          </cell>
          <cell r="Z206">
            <v>-103855</v>
          </cell>
          <cell r="AA206">
            <v>865258</v>
          </cell>
          <cell r="AB206">
            <v>2300920</v>
          </cell>
          <cell r="AC206">
            <v>0</v>
          </cell>
          <cell r="AD206">
            <v>10864</v>
          </cell>
          <cell r="AE206">
            <v>0</v>
          </cell>
          <cell r="AF206">
            <v>1823</v>
          </cell>
          <cell r="AG206">
            <v>0</v>
          </cell>
          <cell r="AH206">
            <v>122244</v>
          </cell>
          <cell r="AI206">
            <v>1076526</v>
          </cell>
          <cell r="AJ206">
            <v>24120908</v>
          </cell>
          <cell r="AK206">
            <v>145750</v>
          </cell>
          <cell r="AL206">
            <v>0</v>
          </cell>
          <cell r="AM206">
            <v>2735954</v>
          </cell>
          <cell r="AN206">
            <v>25431322</v>
          </cell>
          <cell r="AO206">
            <v>1040151</v>
          </cell>
          <cell r="AP206">
            <v>85020</v>
          </cell>
          <cell r="AQ206">
            <v>5578</v>
          </cell>
          <cell r="AR206">
            <v>90</v>
          </cell>
          <cell r="AS206">
            <v>190960</v>
          </cell>
          <cell r="AT206">
            <v>0</v>
          </cell>
          <cell r="AU206">
            <v>847263</v>
          </cell>
          <cell r="AV206">
            <v>619474</v>
          </cell>
          <cell r="AW206">
            <v>492736</v>
          </cell>
          <cell r="AX206">
            <v>1968766</v>
          </cell>
          <cell r="AY206">
            <v>2050957</v>
          </cell>
          <cell r="AZ206">
            <v>8889980</v>
          </cell>
          <cell r="BA206">
            <v>7074591</v>
          </cell>
          <cell r="BB206">
            <v>9321001</v>
          </cell>
          <cell r="BC206">
            <v>25431322</v>
          </cell>
          <cell r="BD206">
            <v>28167276</v>
          </cell>
          <cell r="BE206">
            <v>17614</v>
          </cell>
          <cell r="BF206">
            <v>230</v>
          </cell>
          <cell r="BG206">
            <v>133148</v>
          </cell>
          <cell r="BH206">
            <v>73</v>
          </cell>
          <cell r="BI206">
            <v>56</v>
          </cell>
          <cell r="BJ206">
            <v>251325</v>
          </cell>
          <cell r="BK206">
            <v>14516</v>
          </cell>
          <cell r="BL206">
            <v>87009</v>
          </cell>
          <cell r="BM206">
            <v>1747866</v>
          </cell>
          <cell r="BN206">
            <v>121574</v>
          </cell>
          <cell r="BO206">
            <v>20677</v>
          </cell>
          <cell r="BP206">
            <v>2257568</v>
          </cell>
          <cell r="BQ206">
            <v>925508</v>
          </cell>
          <cell r="BR206">
            <v>937</v>
          </cell>
          <cell r="BU206">
            <v>504412</v>
          </cell>
          <cell r="BV206">
            <v>180186</v>
          </cell>
          <cell r="BW206">
            <v>180096</v>
          </cell>
          <cell r="BX206">
            <v>90</v>
          </cell>
          <cell r="BY206">
            <v>53341</v>
          </cell>
          <cell r="BZ206">
            <v>9.530538876352928</v>
          </cell>
          <cell r="CA206">
            <v>8.7563224503013668</v>
          </cell>
          <cell r="CB206">
            <v>5.2862991861067279</v>
          </cell>
          <cell r="CC206">
            <v>7.7415008154117979</v>
          </cell>
          <cell r="CD206">
            <v>7.2813466236493722</v>
          </cell>
          <cell r="CE206">
            <v>0.27575785352886484</v>
          </cell>
          <cell r="CF206">
            <v>5763</v>
          </cell>
          <cell r="CG206">
            <v>1432</v>
          </cell>
          <cell r="CH206">
            <v>90598</v>
          </cell>
          <cell r="CI206">
            <v>25145548.600000001</v>
          </cell>
          <cell r="CJ206">
            <v>36036993.600000001</v>
          </cell>
          <cell r="CK206">
            <v>1024346.6</v>
          </cell>
          <cell r="CL206">
            <v>1024368.2</v>
          </cell>
          <cell r="CM206">
            <v>5.52128410168784E-3</v>
          </cell>
          <cell r="CN206">
            <v>-6.103571933097518E-2</v>
          </cell>
          <cell r="CO206">
            <v>6.2599738196171817E-3</v>
          </cell>
          <cell r="CP206">
            <v>6.2625782812371078E-3</v>
          </cell>
          <cell r="CQ206">
            <v>5804</v>
          </cell>
        </row>
        <row r="207">
          <cell r="A207" t="str">
            <v>Ohio Edison Company_2005</v>
          </cell>
          <cell r="G207">
            <v>1046772</v>
          </cell>
          <cell r="H207">
            <v>138878</v>
          </cell>
          <cell r="I207">
            <v>67644</v>
          </cell>
          <cell r="J207">
            <v>38032</v>
          </cell>
          <cell r="K207">
            <v>5587</v>
          </cell>
          <cell r="L207">
            <v>2436</v>
          </cell>
          <cell r="M207">
            <v>81845</v>
          </cell>
          <cell r="N207">
            <v>1381193</v>
          </cell>
          <cell r="O207">
            <v>1034378</v>
          </cell>
          <cell r="P207">
            <v>38250655</v>
          </cell>
          <cell r="Q207">
            <v>9237090</v>
          </cell>
          <cell r="R207">
            <v>2264261</v>
          </cell>
          <cell r="S207">
            <v>14643</v>
          </cell>
          <cell r="T207">
            <v>763411</v>
          </cell>
          <cell r="U207" t="str">
            <v>DEFUNCT</v>
          </cell>
          <cell r="V207">
            <v>7396203</v>
          </cell>
          <cell r="W207">
            <v>0</v>
          </cell>
          <cell r="X207">
            <v>7396203</v>
          </cell>
          <cell r="Z207">
            <v>-153447</v>
          </cell>
          <cell r="AA207">
            <v>904676</v>
          </cell>
          <cell r="AB207">
            <v>2218086</v>
          </cell>
          <cell r="AC207">
            <v>0</v>
          </cell>
          <cell r="AD207">
            <v>29671</v>
          </cell>
          <cell r="AE207">
            <v>0</v>
          </cell>
          <cell r="AF207">
            <v>1276</v>
          </cell>
          <cell r="AG207">
            <v>0</v>
          </cell>
          <cell r="AH207">
            <v>135690</v>
          </cell>
          <cell r="AI207">
            <v>1122808</v>
          </cell>
          <cell r="AJ207">
            <v>30916009</v>
          </cell>
          <cell r="AK207">
            <v>147580</v>
          </cell>
          <cell r="AL207">
            <v>0</v>
          </cell>
          <cell r="AM207">
            <v>12238077</v>
          </cell>
          <cell r="AN207">
            <v>26012578</v>
          </cell>
          <cell r="AO207">
            <v>1034352</v>
          </cell>
          <cell r="AP207">
            <v>84270</v>
          </cell>
          <cell r="AQ207">
            <v>18209</v>
          </cell>
          <cell r="AR207">
            <v>4275</v>
          </cell>
          <cell r="AS207">
            <v>278938</v>
          </cell>
          <cell r="AT207">
            <v>149</v>
          </cell>
          <cell r="AU207">
            <v>797966</v>
          </cell>
          <cell r="AV207">
            <v>571559</v>
          </cell>
          <cell r="AW207">
            <v>445426</v>
          </cell>
          <cell r="AX207">
            <v>1821876</v>
          </cell>
          <cell r="AY207">
            <v>2264261</v>
          </cell>
          <cell r="AZ207">
            <v>9237090</v>
          </cell>
          <cell r="BA207">
            <v>7199157</v>
          </cell>
          <cell r="BB207">
            <v>9428751</v>
          </cell>
          <cell r="BC207">
            <v>26012578</v>
          </cell>
          <cell r="BD207">
            <v>38250655</v>
          </cell>
          <cell r="BE207">
            <v>25968</v>
          </cell>
          <cell r="BF207">
            <v>5146</v>
          </cell>
          <cell r="BG207">
            <v>115280</v>
          </cell>
          <cell r="BH207">
            <v>2731</v>
          </cell>
          <cell r="BI207">
            <v>620</v>
          </cell>
          <cell r="BJ207">
            <v>251533</v>
          </cell>
          <cell r="BK207">
            <v>4426</v>
          </cell>
          <cell r="BL207">
            <v>85768</v>
          </cell>
          <cell r="BM207">
            <v>1675174</v>
          </cell>
          <cell r="BN207">
            <v>114401</v>
          </cell>
          <cell r="BO207">
            <v>15394</v>
          </cell>
          <cell r="BP207">
            <v>2156246</v>
          </cell>
          <cell r="BQ207">
            <v>920448</v>
          </cell>
          <cell r="BR207">
            <v>936</v>
          </cell>
          <cell r="BU207">
            <v>588111</v>
          </cell>
          <cell r="BV207">
            <v>253690</v>
          </cell>
          <cell r="BW207">
            <v>249267</v>
          </cell>
          <cell r="BX207">
            <v>4275</v>
          </cell>
          <cell r="BY207">
            <v>46055</v>
          </cell>
          <cell r="BZ207">
            <v>8.6387163056763541</v>
          </cell>
          <cell r="CA207">
            <v>7.9392489981813146</v>
          </cell>
          <cell r="CB207">
            <v>4.7241251784037992</v>
          </cell>
          <cell r="CC207">
            <v>7.0038271485432935</v>
          </cell>
          <cell r="CD207">
            <v>5.9195352341025274</v>
          </cell>
          <cell r="CE207">
            <v>0.23470792457229975</v>
          </cell>
          <cell r="CF207">
            <v>5763</v>
          </cell>
          <cell r="CG207">
            <v>1422</v>
          </cell>
          <cell r="CH207">
            <v>102479</v>
          </cell>
          <cell r="CI207">
            <v>24979955</v>
          </cell>
          <cell r="CJ207">
            <v>37845002.799999997</v>
          </cell>
          <cell r="CK207">
            <v>1016623.2</v>
          </cell>
          <cell r="CL207">
            <v>1016641.2</v>
          </cell>
          <cell r="CM207">
            <v>1.120175809675894E-2</v>
          </cell>
          <cell r="CN207">
            <v>5.5463472353576293E-3</v>
          </cell>
          <cell r="CO207">
            <v>6.4692999181836797E-3</v>
          </cell>
          <cell r="CP207">
            <v>6.471746887640073E-3</v>
          </cell>
          <cell r="CQ207">
            <v>10851</v>
          </cell>
        </row>
        <row r="208">
          <cell r="A208" t="str">
            <v>Ohio Edison Company_2004</v>
          </cell>
          <cell r="G208">
            <v>1062385</v>
          </cell>
          <cell r="H208">
            <v>86555</v>
          </cell>
          <cell r="I208">
            <v>56634</v>
          </cell>
          <cell r="J208">
            <v>21881</v>
          </cell>
          <cell r="K208">
            <v>7059</v>
          </cell>
          <cell r="L208">
            <v>2017</v>
          </cell>
          <cell r="M208">
            <v>126363</v>
          </cell>
          <cell r="N208">
            <v>1362894</v>
          </cell>
          <cell r="O208">
            <v>1023527</v>
          </cell>
          <cell r="P208">
            <v>38037211</v>
          </cell>
          <cell r="Q208">
            <v>8628787</v>
          </cell>
          <cell r="R208">
            <v>2208068</v>
          </cell>
          <cell r="S208">
            <v>625</v>
          </cell>
          <cell r="T208">
            <v>789639</v>
          </cell>
          <cell r="U208" t="str">
            <v>DEFUNCT</v>
          </cell>
          <cell r="V208">
            <v>8469150</v>
          </cell>
          <cell r="W208">
            <v>0</v>
          </cell>
          <cell r="X208">
            <v>8469150</v>
          </cell>
          <cell r="Z208">
            <v>-113704</v>
          </cell>
          <cell r="AA208">
            <v>2236459</v>
          </cell>
          <cell r="AB208">
            <v>4513141</v>
          </cell>
          <cell r="AC208">
            <v>0</v>
          </cell>
          <cell r="AD208">
            <v>33665</v>
          </cell>
          <cell r="AE208">
            <v>0</v>
          </cell>
          <cell r="AF208">
            <v>1636</v>
          </cell>
          <cell r="AG208">
            <v>0</v>
          </cell>
          <cell r="AH208">
            <v>81906</v>
          </cell>
          <cell r="AI208">
            <v>1695762</v>
          </cell>
          <cell r="AJ208">
            <v>31799334</v>
          </cell>
          <cell r="AK208">
            <v>138311</v>
          </cell>
          <cell r="AL208">
            <v>0</v>
          </cell>
          <cell r="AM208">
            <v>13167262</v>
          </cell>
          <cell r="AN208">
            <v>24869949</v>
          </cell>
          <cell r="AO208">
            <v>1023509</v>
          </cell>
          <cell r="AP208">
            <v>84000</v>
          </cell>
          <cell r="AQ208">
            <v>33508</v>
          </cell>
          <cell r="AR208">
            <v>3498</v>
          </cell>
          <cell r="AS208">
            <v>269247</v>
          </cell>
          <cell r="AT208">
            <v>0</v>
          </cell>
          <cell r="AU208">
            <v>747945</v>
          </cell>
          <cell r="AV208">
            <v>565903</v>
          </cell>
          <cell r="AW208">
            <v>431777</v>
          </cell>
          <cell r="AX208">
            <v>1752296</v>
          </cell>
          <cell r="AY208">
            <v>2208068</v>
          </cell>
          <cell r="AZ208">
            <v>8628787</v>
          </cell>
          <cell r="BA208">
            <v>6976374</v>
          </cell>
          <cell r="BB208">
            <v>9126477</v>
          </cell>
          <cell r="BC208">
            <v>24869949</v>
          </cell>
          <cell r="BD208">
            <v>38037211</v>
          </cell>
          <cell r="BE208">
            <v>26335</v>
          </cell>
          <cell r="BF208">
            <v>1099</v>
          </cell>
          <cell r="BG208">
            <v>400397</v>
          </cell>
          <cell r="BH208">
            <v>2658</v>
          </cell>
          <cell r="BI208">
            <v>177</v>
          </cell>
          <cell r="BJ208">
            <v>254536</v>
          </cell>
          <cell r="BK208">
            <v>4387</v>
          </cell>
          <cell r="BL208">
            <v>57347</v>
          </cell>
          <cell r="BM208">
            <v>1593764</v>
          </cell>
          <cell r="BN208">
            <v>111439</v>
          </cell>
          <cell r="BO208">
            <v>8425</v>
          </cell>
          <cell r="BP208">
            <v>2401924</v>
          </cell>
          <cell r="BQ208">
            <v>910954</v>
          </cell>
          <cell r="BR208">
            <v>945</v>
          </cell>
          <cell r="BU208">
            <v>539590</v>
          </cell>
          <cell r="BV208">
            <v>239081</v>
          </cell>
          <cell r="BW208">
            <v>235582</v>
          </cell>
          <cell r="BX208">
            <v>3498</v>
          </cell>
          <cell r="BY208">
            <v>30957</v>
          </cell>
          <cell r="BZ208">
            <v>8.668020197972206</v>
          </cell>
          <cell r="CA208">
            <v>8.1117067404929841</v>
          </cell>
          <cell r="CB208">
            <v>4.73103695982579</v>
          </cell>
          <cell r="CC208">
            <v>7.0458367244741833</v>
          </cell>
          <cell r="CD208">
            <v>5.805020772947838</v>
          </cell>
          <cell r="CE208">
            <v>3.4868989541988746</v>
          </cell>
          <cell r="CF208">
            <v>5763</v>
          </cell>
          <cell r="CG208">
            <v>1370</v>
          </cell>
          <cell r="CH208">
            <v>117508</v>
          </cell>
          <cell r="CI208">
            <v>24813300.800000001</v>
          </cell>
          <cell r="CJ208">
            <v>36432893.399999999</v>
          </cell>
          <cell r="CK208">
            <v>1008483.8</v>
          </cell>
          <cell r="CL208">
            <v>1008497.8</v>
          </cell>
          <cell r="CM208">
            <v>-2.4694058376345529E-3</v>
          </cell>
          <cell r="CN208">
            <v>4.0491070448400723E-2</v>
          </cell>
          <cell r="CO208">
            <v>5.93798726604855E-3</v>
          </cell>
          <cell r="CP208">
            <v>5.9403106048572241E-3</v>
          </cell>
          <cell r="CQ208">
            <v>7987</v>
          </cell>
        </row>
        <row r="209">
          <cell r="A209" t="str">
            <v>Ohio Edison Company_2003</v>
          </cell>
          <cell r="G209">
            <v>1068970</v>
          </cell>
          <cell r="H209">
            <v>79782</v>
          </cell>
          <cell r="I209">
            <v>65774</v>
          </cell>
          <cell r="J209">
            <v>34826</v>
          </cell>
          <cell r="K209">
            <v>2218</v>
          </cell>
          <cell r="L209">
            <v>2051</v>
          </cell>
          <cell r="M209">
            <v>141001</v>
          </cell>
          <cell r="N209">
            <v>1394621</v>
          </cell>
          <cell r="O209">
            <v>1015540</v>
          </cell>
          <cell r="P209">
            <v>37137630</v>
          </cell>
          <cell r="Q209">
            <v>8502991</v>
          </cell>
          <cell r="R209">
            <v>2210298</v>
          </cell>
          <cell r="S209">
            <v>16014</v>
          </cell>
          <cell r="T209">
            <v>749080</v>
          </cell>
          <cell r="U209" t="str">
            <v>DEFUNCT</v>
          </cell>
          <cell r="V209">
            <v>7436880</v>
          </cell>
          <cell r="W209">
            <v>0</v>
          </cell>
          <cell r="X209">
            <v>7436880</v>
          </cell>
          <cell r="Z209">
            <v>-118153</v>
          </cell>
          <cell r="AA209">
            <v>2154349</v>
          </cell>
          <cell r="AB209">
            <v>4388599</v>
          </cell>
          <cell r="AC209">
            <v>0</v>
          </cell>
          <cell r="AD209">
            <v>30728</v>
          </cell>
          <cell r="AE209">
            <v>0</v>
          </cell>
          <cell r="AF209">
            <v>40552</v>
          </cell>
          <cell r="AG209">
            <v>0</v>
          </cell>
          <cell r="AH209">
            <v>72807</v>
          </cell>
          <cell r="AI209">
            <v>1510248</v>
          </cell>
          <cell r="AJ209">
            <v>30885128</v>
          </cell>
          <cell r="AK209">
            <v>153444</v>
          </cell>
          <cell r="AL209">
            <v>0</v>
          </cell>
          <cell r="AM209">
            <v>12464471</v>
          </cell>
          <cell r="AN209">
            <v>24673159</v>
          </cell>
          <cell r="AO209">
            <v>1015524</v>
          </cell>
          <cell r="AP209">
            <v>88678</v>
          </cell>
          <cell r="AQ209">
            <v>32699</v>
          </cell>
          <cell r="AR209">
            <v>6212</v>
          </cell>
          <cell r="AS209">
            <v>313657</v>
          </cell>
          <cell r="AT209">
            <v>4</v>
          </cell>
          <cell r="AU209">
            <v>756910</v>
          </cell>
          <cell r="AV209">
            <v>562046</v>
          </cell>
          <cell r="AW209">
            <v>436226</v>
          </cell>
          <cell r="AX209">
            <v>1762281</v>
          </cell>
          <cell r="AY209">
            <v>2210298</v>
          </cell>
          <cell r="AZ209">
            <v>8502991</v>
          </cell>
          <cell r="BA209">
            <v>6822727</v>
          </cell>
          <cell r="BB209">
            <v>9193997</v>
          </cell>
          <cell r="BC209">
            <v>24673159</v>
          </cell>
          <cell r="BD209">
            <v>37137630</v>
          </cell>
          <cell r="BE209">
            <v>71468</v>
          </cell>
          <cell r="BF209">
            <v>832</v>
          </cell>
          <cell r="BG209">
            <v>375989</v>
          </cell>
          <cell r="BH209">
            <v>4587</v>
          </cell>
          <cell r="BI209">
            <v>145</v>
          </cell>
          <cell r="BJ209">
            <v>252037</v>
          </cell>
          <cell r="BK209">
            <v>27779</v>
          </cell>
          <cell r="BL209">
            <v>74483</v>
          </cell>
          <cell r="BM209">
            <v>1540831</v>
          </cell>
          <cell r="BN209">
            <v>149407</v>
          </cell>
          <cell r="BO209">
            <v>30485</v>
          </cell>
          <cell r="BP209">
            <v>2296906</v>
          </cell>
          <cell r="BQ209">
            <v>905264</v>
          </cell>
          <cell r="BR209">
            <v>981</v>
          </cell>
          <cell r="BU209">
            <v>614813</v>
          </cell>
          <cell r="BV209">
            <v>289162</v>
          </cell>
          <cell r="BW209">
            <v>282929</v>
          </cell>
          <cell r="BX209">
            <v>6212</v>
          </cell>
          <cell r="BY209">
            <v>39095</v>
          </cell>
          <cell r="BZ209">
            <v>8.9016911813737067</v>
          </cell>
          <cell r="CA209">
            <v>8.23784976300532</v>
          </cell>
          <cell r="CB209">
            <v>4.7446828620892525</v>
          </cell>
          <cell r="CC209">
            <v>7.1425025064686691</v>
          </cell>
          <cell r="CD209">
            <v>5.9516398865517264</v>
          </cell>
          <cell r="CE209">
            <v>6.5062799224357981</v>
          </cell>
          <cell r="CF209">
            <v>5763</v>
          </cell>
          <cell r="CG209">
            <v>1521</v>
          </cell>
          <cell r="CH209">
            <v>121377</v>
          </cell>
          <cell r="CI209">
            <v>24828651.800000001</v>
          </cell>
          <cell r="CJ209">
            <v>35039627.200000003</v>
          </cell>
          <cell r="CK209">
            <v>1000336.4</v>
          </cell>
          <cell r="CL209">
            <v>1000348.2</v>
          </cell>
          <cell r="CM209">
            <v>-2.2027177799063269E-3</v>
          </cell>
          <cell r="CN209">
            <v>3.631581594520128E-2</v>
          </cell>
          <cell r="CO209">
            <v>6.5781142184748731E-3</v>
          </cell>
          <cell r="CP209">
            <v>6.5798520980606678E-3</v>
          </cell>
          <cell r="CQ209">
            <v>7326</v>
          </cell>
        </row>
        <row r="210">
          <cell r="A210" t="str">
            <v>Ohio Edison Company_2002</v>
          </cell>
          <cell r="G210">
            <v>1043899</v>
          </cell>
          <cell r="H210">
            <v>78260</v>
          </cell>
          <cell r="I210">
            <v>68794</v>
          </cell>
          <cell r="J210">
            <v>27613</v>
          </cell>
          <cell r="K210">
            <v>820</v>
          </cell>
          <cell r="L210">
            <v>1887</v>
          </cell>
          <cell r="M210">
            <v>159935</v>
          </cell>
          <cell r="N210">
            <v>1381208</v>
          </cell>
          <cell r="O210">
            <v>1008214</v>
          </cell>
          <cell r="P210">
            <v>38592196</v>
          </cell>
          <cell r="Q210">
            <v>8699866</v>
          </cell>
          <cell r="R210">
            <v>2256459</v>
          </cell>
          <cell r="S210">
            <v>11545</v>
          </cell>
          <cell r="T210">
            <v>774612</v>
          </cell>
          <cell r="U210" t="str">
            <v>DEFUNCT</v>
          </cell>
          <cell r="V210">
            <v>8204786</v>
          </cell>
          <cell r="W210">
            <v>0</v>
          </cell>
          <cell r="X210">
            <v>8204786</v>
          </cell>
          <cell r="Z210">
            <v>-96987</v>
          </cell>
          <cell r="AA210">
            <v>2094175</v>
          </cell>
          <cell r="AB210">
            <v>4277105</v>
          </cell>
          <cell r="AC210">
            <v>0</v>
          </cell>
          <cell r="AD210">
            <v>35114</v>
          </cell>
          <cell r="AE210">
            <v>572</v>
          </cell>
          <cell r="AF210">
            <v>38247</v>
          </cell>
          <cell r="AG210">
            <v>0</v>
          </cell>
          <cell r="AH210">
            <v>67906</v>
          </cell>
          <cell r="AI210">
            <v>1446553</v>
          </cell>
          <cell r="AJ210">
            <v>34015380</v>
          </cell>
          <cell r="AK210">
            <v>147636</v>
          </cell>
          <cell r="AL210">
            <v>0</v>
          </cell>
          <cell r="AM210">
            <v>13851461</v>
          </cell>
          <cell r="AN210">
            <v>24740735</v>
          </cell>
          <cell r="AO210">
            <v>1008197</v>
          </cell>
          <cell r="AP210">
            <v>85836</v>
          </cell>
          <cell r="AQ210">
            <v>26509</v>
          </cell>
          <cell r="AR210">
            <v>979</v>
          </cell>
          <cell r="AS210">
            <v>268258</v>
          </cell>
          <cell r="AT210">
            <v>18</v>
          </cell>
          <cell r="AU210">
            <v>790984</v>
          </cell>
          <cell r="AV210">
            <v>587046</v>
          </cell>
          <cell r="AW210">
            <v>445754</v>
          </cell>
          <cell r="AX210">
            <v>1830504</v>
          </cell>
          <cell r="AY210">
            <v>2256459</v>
          </cell>
          <cell r="AZ210">
            <v>8699866</v>
          </cell>
          <cell r="BA210">
            <v>6725669</v>
          </cell>
          <cell r="BB210">
            <v>9167564</v>
          </cell>
          <cell r="BC210">
            <v>24740735</v>
          </cell>
          <cell r="BD210">
            <v>38592196</v>
          </cell>
          <cell r="BE210">
            <v>13233</v>
          </cell>
          <cell r="BF210">
            <v>2908</v>
          </cell>
          <cell r="BG210">
            <v>305353</v>
          </cell>
          <cell r="BH210">
            <v>4729</v>
          </cell>
          <cell r="BI210">
            <v>100</v>
          </cell>
          <cell r="BJ210">
            <v>248347</v>
          </cell>
          <cell r="BK210">
            <v>5521</v>
          </cell>
          <cell r="BL210">
            <v>46760</v>
          </cell>
          <cell r="BM210">
            <v>1493432</v>
          </cell>
          <cell r="BN210">
            <v>64541</v>
          </cell>
          <cell r="BO210">
            <v>11251</v>
          </cell>
          <cell r="BP210">
            <v>2178042</v>
          </cell>
          <cell r="BQ210">
            <v>901291</v>
          </cell>
          <cell r="BR210">
            <v>4308</v>
          </cell>
          <cell r="BU210">
            <v>570910</v>
          </cell>
          <cell r="BV210">
            <v>233601</v>
          </cell>
          <cell r="BW210">
            <v>233144</v>
          </cell>
          <cell r="BX210">
            <v>407</v>
          </cell>
          <cell r="BY210">
            <v>30320</v>
          </cell>
          <cell r="BZ210">
            <v>9.0919101512598015</v>
          </cell>
          <cell r="CA210">
            <v>8.728440248843647</v>
          </cell>
          <cell r="CB210">
            <v>4.8622949346194915</v>
          </cell>
          <cell r="CC210">
            <v>7.3987454293496127</v>
          </cell>
          <cell r="CD210">
            <v>5.846930814717048</v>
          </cell>
          <cell r="CE210">
            <v>3.8251692142423153</v>
          </cell>
          <cell r="CF210">
            <v>5763</v>
          </cell>
          <cell r="CG210">
            <v>1569</v>
          </cell>
          <cell r="CH210">
            <v>112345</v>
          </cell>
          <cell r="CI210">
            <v>24595064.199999999</v>
          </cell>
          <cell r="CJ210">
            <v>33297727.600000001</v>
          </cell>
          <cell r="CK210">
            <v>991576</v>
          </cell>
          <cell r="CL210">
            <v>991586</v>
          </cell>
          <cell r="CM210">
            <v>1.0298368680390135E-2</v>
          </cell>
          <cell r="CN210">
            <v>6.304153536841639E-2</v>
          </cell>
          <cell r="CO210">
            <v>7.3970461211871896E-3</v>
          </cell>
          <cell r="CP210">
            <v>7.3989920034105428E-3</v>
          </cell>
          <cell r="CQ210">
            <v>6667</v>
          </cell>
        </row>
        <row r="211">
          <cell r="A211" t="str">
            <v>Ohio Edison Company_2001</v>
          </cell>
          <cell r="G211">
            <v>1170239</v>
          </cell>
          <cell r="H211">
            <v>73885</v>
          </cell>
          <cell r="I211">
            <v>59987</v>
          </cell>
          <cell r="J211">
            <v>31760</v>
          </cell>
          <cell r="K211">
            <v>-3244</v>
          </cell>
          <cell r="L211">
            <v>2740</v>
          </cell>
          <cell r="M211">
            <v>123778</v>
          </cell>
          <cell r="N211">
            <v>1459146</v>
          </cell>
          <cell r="O211">
            <v>1001547</v>
          </cell>
          <cell r="P211">
            <v>37207322</v>
          </cell>
          <cell r="Q211">
            <v>8254311</v>
          </cell>
          <cell r="R211">
            <v>2362185</v>
          </cell>
          <cell r="S211">
            <v>15853</v>
          </cell>
          <cell r="T211">
            <v>890063</v>
          </cell>
          <cell r="U211" t="str">
            <v>DEFUNCT</v>
          </cell>
          <cell r="V211">
            <v>7441356</v>
          </cell>
          <cell r="W211">
            <v>0</v>
          </cell>
          <cell r="X211">
            <v>7441356</v>
          </cell>
          <cell r="Z211">
            <v>-63090</v>
          </cell>
          <cell r="AA211">
            <v>2041950</v>
          </cell>
          <cell r="AB211">
            <v>4266808</v>
          </cell>
          <cell r="AC211">
            <v>0</v>
          </cell>
          <cell r="AD211">
            <v>35057</v>
          </cell>
          <cell r="AE211">
            <v>-702</v>
          </cell>
          <cell r="AF211">
            <v>9048</v>
          </cell>
          <cell r="AG211">
            <v>651</v>
          </cell>
          <cell r="AH211">
            <v>67150</v>
          </cell>
          <cell r="AI211">
            <v>1063203</v>
          </cell>
          <cell r="AJ211">
            <v>34871114</v>
          </cell>
          <cell r="AK211">
            <v>146259</v>
          </cell>
          <cell r="AL211">
            <v>0</v>
          </cell>
          <cell r="AM211">
            <v>12603968</v>
          </cell>
          <cell r="AN211">
            <v>24603354</v>
          </cell>
          <cell r="AO211">
            <v>1001534</v>
          </cell>
          <cell r="AP211">
            <v>80096</v>
          </cell>
          <cell r="AQ211">
            <v>22155</v>
          </cell>
          <cell r="AR211">
            <v>1499</v>
          </cell>
          <cell r="AS211">
            <v>277883</v>
          </cell>
          <cell r="AT211">
            <v>84</v>
          </cell>
          <cell r="AU211">
            <v>798384</v>
          </cell>
          <cell r="AV211">
            <v>636910</v>
          </cell>
          <cell r="AW211">
            <v>490589</v>
          </cell>
          <cell r="AX211">
            <v>1932494</v>
          </cell>
          <cell r="AY211">
            <v>2362185</v>
          </cell>
          <cell r="AZ211">
            <v>8254311</v>
          </cell>
          <cell r="BA211">
            <v>6747535</v>
          </cell>
          <cell r="BB211">
            <v>9455249</v>
          </cell>
          <cell r="BC211">
            <v>24603354</v>
          </cell>
          <cell r="BD211">
            <v>37207322</v>
          </cell>
          <cell r="BE211">
            <v>5758</v>
          </cell>
          <cell r="BF211">
            <v>6936</v>
          </cell>
          <cell r="BG211">
            <v>296444</v>
          </cell>
          <cell r="BH211">
            <v>2730</v>
          </cell>
          <cell r="BI211">
            <v>724</v>
          </cell>
          <cell r="BJ211">
            <v>243988</v>
          </cell>
          <cell r="BK211">
            <v>6020</v>
          </cell>
          <cell r="BL211">
            <v>36985</v>
          </cell>
          <cell r="BM211">
            <v>1451958</v>
          </cell>
          <cell r="BN211">
            <v>47837</v>
          </cell>
          <cell r="BO211">
            <v>17405</v>
          </cell>
          <cell r="BP211">
            <v>2125582</v>
          </cell>
          <cell r="BQ211">
            <v>894975</v>
          </cell>
          <cell r="BR211">
            <v>4374</v>
          </cell>
          <cell r="BU211">
            <v>534077</v>
          </cell>
          <cell r="BV211">
            <v>245170</v>
          </cell>
          <cell r="BW211">
            <v>242826</v>
          </cell>
          <cell r="BX211">
            <v>2201</v>
          </cell>
          <cell r="BY211">
            <v>31256</v>
          </cell>
          <cell r="BZ211">
            <v>9.6723275873661656</v>
          </cell>
          <cell r="CA211">
            <v>9.4391507417153075</v>
          </cell>
          <cell r="CB211">
            <v>5.1885360184591649</v>
          </cell>
          <cell r="CC211">
            <v>7.8545957595862745</v>
          </cell>
          <cell r="CD211">
            <v>6.3487100737860143</v>
          </cell>
          <cell r="CE211">
            <v>2.5760461183184211</v>
          </cell>
          <cell r="CF211">
            <v>5763</v>
          </cell>
          <cell r="CG211">
            <v>1618</v>
          </cell>
          <cell r="CH211">
            <v>102251</v>
          </cell>
          <cell r="CI211">
            <v>24327220</v>
          </cell>
          <cell r="CJ211">
            <v>31387055.600000001</v>
          </cell>
          <cell r="CK211">
            <v>982068</v>
          </cell>
          <cell r="CL211">
            <v>982078.6</v>
          </cell>
          <cell r="CM211">
            <v>1.0066742947973051E-2</v>
          </cell>
          <cell r="CN211">
            <v>5.0823657812145262E-2</v>
          </cell>
          <cell r="CO211">
            <v>8.3689612326787177E-3</v>
          </cell>
          <cell r="CP211">
            <v>8.3673803404369362E-3</v>
          </cell>
          <cell r="CQ211">
            <v>7886</v>
          </cell>
        </row>
        <row r="212">
          <cell r="A212" t="str">
            <v>Ohio Edison Company_2000</v>
          </cell>
          <cell r="G212">
            <v>733852</v>
          </cell>
          <cell r="H212">
            <v>37272</v>
          </cell>
          <cell r="I212">
            <v>65822</v>
          </cell>
          <cell r="J212">
            <v>74874</v>
          </cell>
          <cell r="K212">
            <v>1438</v>
          </cell>
          <cell r="L212">
            <v>25081</v>
          </cell>
          <cell r="M212">
            <v>99356</v>
          </cell>
          <cell r="N212">
            <v>1037695</v>
          </cell>
          <cell r="O212">
            <v>993661</v>
          </cell>
          <cell r="P212">
            <v>31190108</v>
          </cell>
          <cell r="Q212">
            <v>8045943</v>
          </cell>
          <cell r="R212">
            <v>2302454</v>
          </cell>
          <cell r="S212">
            <v>45513</v>
          </cell>
          <cell r="T212">
            <v>87105</v>
          </cell>
          <cell r="U212" t="str">
            <v>DEFUNCT</v>
          </cell>
          <cell r="V212">
            <v>7692068</v>
          </cell>
          <cell r="W212">
            <v>21680391</v>
          </cell>
          <cell r="X212">
            <v>29389667</v>
          </cell>
          <cell r="Z212">
            <v>-192012</v>
          </cell>
          <cell r="AA212">
            <v>1909636</v>
          </cell>
          <cell r="AB212">
            <v>4326182</v>
          </cell>
          <cell r="AC212">
            <v>2213</v>
          </cell>
          <cell r="AD212">
            <v>41689</v>
          </cell>
          <cell r="AE212">
            <v>237619</v>
          </cell>
          <cell r="AF212">
            <v>24295</v>
          </cell>
          <cell r="AG212">
            <v>1766</v>
          </cell>
          <cell r="AH212">
            <v>0</v>
          </cell>
          <cell r="AI212">
            <v>897625</v>
          </cell>
          <cell r="AJ212">
            <v>32122834</v>
          </cell>
          <cell r="AK212">
            <v>144333</v>
          </cell>
          <cell r="AL212">
            <v>0</v>
          </cell>
          <cell r="AM212">
            <v>6010801</v>
          </cell>
          <cell r="AN212">
            <v>25179307</v>
          </cell>
          <cell r="AO212">
            <v>993655</v>
          </cell>
          <cell r="AP212">
            <v>108818</v>
          </cell>
          <cell r="AQ212">
            <v>15665</v>
          </cell>
          <cell r="AR212">
            <v>357441</v>
          </cell>
          <cell r="AS212">
            <v>274365</v>
          </cell>
          <cell r="AT212">
            <v>11660</v>
          </cell>
          <cell r="AU212">
            <v>839192</v>
          </cell>
          <cell r="AV212">
            <v>648205</v>
          </cell>
          <cell r="AW212">
            <v>581828</v>
          </cell>
          <cell r="AX212">
            <v>2075939</v>
          </cell>
          <cell r="AY212">
            <v>2302454</v>
          </cell>
          <cell r="AZ212">
            <v>8045943</v>
          </cell>
          <cell r="BA212">
            <v>7023404</v>
          </cell>
          <cell r="BB212">
            <v>9965627</v>
          </cell>
          <cell r="BC212">
            <v>25179307</v>
          </cell>
          <cell r="BD212">
            <v>31190108</v>
          </cell>
          <cell r="BE212">
            <v>55529</v>
          </cell>
          <cell r="BF212">
            <v>-201</v>
          </cell>
          <cell r="BG212">
            <v>2275581</v>
          </cell>
          <cell r="BH212">
            <v>-12761</v>
          </cell>
          <cell r="BI212">
            <v>15289</v>
          </cell>
          <cell r="BJ212">
            <v>255693</v>
          </cell>
          <cell r="BK212">
            <v>4309</v>
          </cell>
          <cell r="BL212">
            <v>42146</v>
          </cell>
          <cell r="BM212">
            <v>1421114</v>
          </cell>
          <cell r="BN212">
            <v>161176</v>
          </cell>
          <cell r="BO212">
            <v>29344</v>
          </cell>
          <cell r="BP212">
            <v>4115425</v>
          </cell>
          <cell r="BQ212">
            <v>888259</v>
          </cell>
          <cell r="BR212">
            <v>4395</v>
          </cell>
          <cell r="BU212">
            <v>667303</v>
          </cell>
          <cell r="BV212">
            <v>363460</v>
          </cell>
          <cell r="BW212">
            <v>232676</v>
          </cell>
          <cell r="BX212">
            <v>119822</v>
          </cell>
          <cell r="BY212">
            <v>101393</v>
          </cell>
          <cell r="BZ212">
            <v>10.430001803393337</v>
          </cell>
          <cell r="CA212">
            <v>9.2292142100895802</v>
          </cell>
          <cell r="CB212">
            <v>5.8383481541101228</v>
          </cell>
          <cell r="CC212">
            <v>8.244623253531163</v>
          </cell>
          <cell r="CD212">
            <v>7.3820007292055543</v>
          </cell>
          <cell r="CE212">
            <v>8.6662480553357426</v>
          </cell>
          <cell r="CF212">
            <v>5763</v>
          </cell>
          <cell r="CG212">
            <v>1647</v>
          </cell>
          <cell r="CH212">
            <v>124483</v>
          </cell>
          <cell r="CI212">
            <v>24054099.800000001</v>
          </cell>
          <cell r="CJ212">
            <v>30005083.399999999</v>
          </cell>
          <cell r="CK212">
            <v>973210.6</v>
          </cell>
          <cell r="CL212">
            <v>973221.8</v>
          </cell>
          <cell r="CM212">
            <v>1.6178327722526253E-2</v>
          </cell>
          <cell r="CN212">
            <v>5.824311658337189E-3</v>
          </cell>
          <cell r="CO212">
            <v>7.4936594891858999E-3</v>
          </cell>
          <cell r="CP212">
            <v>7.4915082578321801E-3</v>
          </cell>
          <cell r="CQ212" t="str">
            <v>NA</v>
          </cell>
        </row>
        <row r="213">
          <cell r="A213" t="str">
            <v>Ohio Power Company_2010</v>
          </cell>
          <cell r="G213">
            <v>1735559</v>
          </cell>
          <cell r="H213">
            <v>55025</v>
          </cell>
          <cell r="I213">
            <v>95762</v>
          </cell>
          <cell r="J213">
            <v>54509</v>
          </cell>
          <cell r="K213">
            <v>32135</v>
          </cell>
          <cell r="L213">
            <v>220</v>
          </cell>
          <cell r="M213">
            <v>109387</v>
          </cell>
          <cell r="N213">
            <v>2087005</v>
          </cell>
          <cell r="O213">
            <v>709376</v>
          </cell>
          <cell r="P213">
            <v>54151721</v>
          </cell>
          <cell r="Q213">
            <v>7581518</v>
          </cell>
          <cell r="R213">
            <v>3228092</v>
          </cell>
          <cell r="S213">
            <v>28695</v>
          </cell>
          <cell r="T213">
            <v>362926</v>
          </cell>
          <cell r="U213" t="str">
            <v>DEFUNCT</v>
          </cell>
          <cell r="V213">
            <v>0</v>
          </cell>
          <cell r="W213">
            <v>48631335</v>
          </cell>
          <cell r="X213">
            <v>48768500</v>
          </cell>
          <cell r="Y213">
            <v>5515</v>
          </cell>
          <cell r="Z213">
            <v>-280230</v>
          </cell>
          <cell r="AA213">
            <v>3697929</v>
          </cell>
          <cell r="AB213">
            <v>10130516</v>
          </cell>
          <cell r="AC213">
            <v>0</v>
          </cell>
          <cell r="AD213">
            <v>0</v>
          </cell>
          <cell r="AE213">
            <v>992562</v>
          </cell>
          <cell r="AF213">
            <v>85040</v>
          </cell>
          <cell r="AG213">
            <v>10772</v>
          </cell>
          <cell r="AH213">
            <v>14872</v>
          </cell>
          <cell r="AI213">
            <v>2625795</v>
          </cell>
          <cell r="AJ213">
            <v>56778564</v>
          </cell>
          <cell r="AK213">
            <v>73808</v>
          </cell>
          <cell r="AL213">
            <v>0</v>
          </cell>
          <cell r="AM213">
            <v>27951968</v>
          </cell>
          <cell r="AN213">
            <v>26199753</v>
          </cell>
          <cell r="AO213">
            <v>709272</v>
          </cell>
          <cell r="AP213">
            <v>206396</v>
          </cell>
          <cell r="AQ213">
            <v>33929</v>
          </cell>
          <cell r="AR213">
            <v>1356415</v>
          </cell>
          <cell r="AS213">
            <v>0</v>
          </cell>
          <cell r="AT213">
            <v>0</v>
          </cell>
          <cell r="AU213">
            <v>735551</v>
          </cell>
          <cell r="AV213">
            <v>464770</v>
          </cell>
          <cell r="AW213">
            <v>662145</v>
          </cell>
          <cell r="AX213">
            <v>1873423</v>
          </cell>
          <cell r="AY213">
            <v>3228092</v>
          </cell>
          <cell r="AZ213">
            <v>7581518</v>
          </cell>
          <cell r="BA213">
            <v>5744556</v>
          </cell>
          <cell r="BB213">
            <v>12799871</v>
          </cell>
          <cell r="BC213">
            <v>26199753</v>
          </cell>
          <cell r="BD213">
            <v>54151721</v>
          </cell>
          <cell r="BE213">
            <v>175369</v>
          </cell>
          <cell r="BF213">
            <v>25996</v>
          </cell>
          <cell r="BG213">
            <v>6857587</v>
          </cell>
          <cell r="BH213">
            <v>72701</v>
          </cell>
          <cell r="BI213">
            <v>4837</v>
          </cell>
          <cell r="BJ213">
            <v>1232471</v>
          </cell>
          <cell r="BK213">
            <v>24944</v>
          </cell>
          <cell r="BL213">
            <v>83184</v>
          </cell>
          <cell r="BM213">
            <v>1625195</v>
          </cell>
          <cell r="BN213">
            <v>348958</v>
          </cell>
          <cell r="BO213">
            <v>80147</v>
          </cell>
          <cell r="BP213">
            <v>9925867</v>
          </cell>
          <cell r="BQ213">
            <v>606317</v>
          </cell>
          <cell r="BR213">
            <v>7168</v>
          </cell>
          <cell r="BU213">
            <v>720745</v>
          </cell>
          <cell r="BV213">
            <v>369299</v>
          </cell>
          <cell r="BW213">
            <v>0</v>
          </cell>
          <cell r="BX213">
            <v>363853</v>
          </cell>
          <cell r="BY213">
            <v>86864</v>
          </cell>
          <cell r="BZ213">
            <v>9.7018961110426698</v>
          </cell>
          <cell r="CA213">
            <v>8.0906165768076761</v>
          </cell>
          <cell r="CB213">
            <v>5.1730599472447807</v>
          </cell>
          <cell r="CC213">
            <v>7.150536877198804</v>
          </cell>
          <cell r="CD213">
            <v>5.9611992756425964</v>
          </cell>
          <cell r="CE213">
            <v>7.1520661430962935</v>
          </cell>
          <cell r="CF213">
            <v>6660</v>
          </cell>
          <cell r="CG213">
            <v>2351</v>
          </cell>
          <cell r="CH213">
            <v>240325</v>
          </cell>
          <cell r="CI213">
            <v>26399499.600000001</v>
          </cell>
          <cell r="CJ213">
            <v>56413046.600000001</v>
          </cell>
          <cell r="CK213">
            <v>710499.6</v>
          </cell>
          <cell r="CL213">
            <v>710601.2</v>
          </cell>
          <cell r="CM213">
            <v>7.3157035084638888E-3</v>
          </cell>
          <cell r="CN213">
            <v>-8.4812653191257414E-4</v>
          </cell>
          <cell r="CO213">
            <v>-2.6484994615405544E-4</v>
          </cell>
          <cell r="CP213">
            <v>-2.6678156813408904E-4</v>
          </cell>
          <cell r="CQ213" t="str">
            <v>NA</v>
          </cell>
        </row>
        <row r="214">
          <cell r="A214" t="str">
            <v>Ohio Power Company_2009</v>
          </cell>
          <cell r="G214">
            <v>1632872</v>
          </cell>
          <cell r="H214">
            <v>45830</v>
          </cell>
          <cell r="I214">
            <v>81525</v>
          </cell>
          <cell r="J214">
            <v>45401</v>
          </cell>
          <cell r="K214">
            <v>3908</v>
          </cell>
          <cell r="L214">
            <v>26</v>
          </cell>
          <cell r="M214">
            <v>106033</v>
          </cell>
          <cell r="N214">
            <v>1919224</v>
          </cell>
          <cell r="O214">
            <v>710266</v>
          </cell>
          <cell r="P214">
            <v>53288948</v>
          </cell>
          <cell r="Q214">
            <v>7338988</v>
          </cell>
          <cell r="R214">
            <v>2977085</v>
          </cell>
          <cell r="S214">
            <v>18679</v>
          </cell>
          <cell r="T214">
            <v>319505</v>
          </cell>
          <cell r="U214" t="str">
            <v>DEFUNCT</v>
          </cell>
          <cell r="V214">
            <v>0</v>
          </cell>
          <cell r="W214">
            <v>47483755</v>
          </cell>
          <cell r="X214">
            <v>47700622</v>
          </cell>
          <cell r="Y214">
            <v>5513</v>
          </cell>
          <cell r="Z214">
            <v>-416597</v>
          </cell>
          <cell r="AA214">
            <v>3336057</v>
          </cell>
          <cell r="AB214">
            <v>9880091</v>
          </cell>
          <cell r="AC214">
            <v>0</v>
          </cell>
          <cell r="AD214">
            <v>0</v>
          </cell>
          <cell r="AE214">
            <v>899341</v>
          </cell>
          <cell r="AF214">
            <v>41467</v>
          </cell>
          <cell r="AG214">
            <v>9065</v>
          </cell>
          <cell r="AH214">
            <v>12476</v>
          </cell>
          <cell r="AI214">
            <v>3027911</v>
          </cell>
          <cell r="AJ214">
            <v>56317862</v>
          </cell>
          <cell r="AK214">
            <v>77386</v>
          </cell>
          <cell r="AL214">
            <v>0</v>
          </cell>
          <cell r="AM214">
            <v>28352569</v>
          </cell>
          <cell r="AN214">
            <v>24936379</v>
          </cell>
          <cell r="AO214">
            <v>710161</v>
          </cell>
          <cell r="AP214">
            <v>180391</v>
          </cell>
          <cell r="AQ214">
            <v>39643</v>
          </cell>
          <cell r="AR214">
            <v>1299651</v>
          </cell>
          <cell r="AS214">
            <v>0</v>
          </cell>
          <cell r="AT214">
            <v>0</v>
          </cell>
          <cell r="AU214">
            <v>637838</v>
          </cell>
          <cell r="AV214">
            <v>424982</v>
          </cell>
          <cell r="AW214">
            <v>609915</v>
          </cell>
          <cell r="AX214">
            <v>1682875</v>
          </cell>
          <cell r="AY214">
            <v>2977085</v>
          </cell>
          <cell r="AZ214">
            <v>7338988</v>
          </cell>
          <cell r="BA214">
            <v>5685770</v>
          </cell>
          <cell r="BB214">
            <v>11834235</v>
          </cell>
          <cell r="BC214">
            <v>24936379</v>
          </cell>
          <cell r="BD214">
            <v>53288948</v>
          </cell>
          <cell r="BE214">
            <v>1482986</v>
          </cell>
          <cell r="BF214">
            <v>90271</v>
          </cell>
          <cell r="BG214">
            <v>6708451</v>
          </cell>
          <cell r="BH214">
            <v>56097</v>
          </cell>
          <cell r="BI214">
            <v>5838</v>
          </cell>
          <cell r="BJ214">
            <v>1164352</v>
          </cell>
          <cell r="BK214">
            <v>29935</v>
          </cell>
          <cell r="BL214">
            <v>124380</v>
          </cell>
          <cell r="BM214">
            <v>1567146</v>
          </cell>
          <cell r="BN214">
            <v>1675680</v>
          </cell>
          <cell r="BO214">
            <v>169963</v>
          </cell>
          <cell r="BP214">
            <v>9657362</v>
          </cell>
          <cell r="BQ214">
            <v>607807</v>
          </cell>
          <cell r="BR214">
            <v>7244</v>
          </cell>
          <cell r="BU214">
            <v>691313</v>
          </cell>
          <cell r="BV214">
            <v>404961</v>
          </cell>
          <cell r="BW214">
            <v>0</v>
          </cell>
          <cell r="BX214">
            <v>400310</v>
          </cell>
          <cell r="BY214">
            <v>49335</v>
          </cell>
          <cell r="BZ214">
            <v>8.6910892891499483</v>
          </cell>
          <cell r="CA214">
            <v>7.4744845465082124</v>
          </cell>
          <cell r="CB214">
            <v>5.1538185611490732</v>
          </cell>
          <cell r="CC214">
            <v>6.7486742962961861</v>
          </cell>
          <cell r="CD214">
            <v>5.5866837528862456</v>
          </cell>
          <cell r="CE214">
            <v>6.6119879009165006</v>
          </cell>
          <cell r="CF214">
            <v>6660</v>
          </cell>
          <cell r="CG214">
            <v>2351</v>
          </cell>
          <cell r="CH214">
            <v>220034</v>
          </cell>
          <cell r="CI214">
            <v>26945447.800000001</v>
          </cell>
          <cell r="CJ214">
            <v>57071327.600000001</v>
          </cell>
          <cell r="CK214">
            <v>710409.8</v>
          </cell>
          <cell r="CL214">
            <v>710514.4</v>
          </cell>
          <cell r="CM214">
            <v>-2.9269868181629577E-2</v>
          </cell>
          <cell r="CN214">
            <v>-1.49011406639592E-2</v>
          </cell>
          <cell r="CO214">
            <v>3.7724252169213379E-4</v>
          </cell>
          <cell r="CP214">
            <v>3.7323562178115388E-4</v>
          </cell>
          <cell r="CQ214" t="str">
            <v>NA</v>
          </cell>
        </row>
        <row r="215">
          <cell r="A215" t="str">
            <v>Ohio Power Company_2008</v>
          </cell>
          <cell r="G215">
            <v>1926704</v>
          </cell>
          <cell r="H215">
            <v>61361</v>
          </cell>
          <cell r="I215">
            <v>69349</v>
          </cell>
          <cell r="J215">
            <v>55134</v>
          </cell>
          <cell r="K215">
            <v>4830</v>
          </cell>
          <cell r="L215">
            <v>72</v>
          </cell>
          <cell r="M215">
            <v>95686</v>
          </cell>
          <cell r="N215">
            <v>2216494</v>
          </cell>
          <cell r="O215">
            <v>711532</v>
          </cell>
          <cell r="P215">
            <v>60346827</v>
          </cell>
          <cell r="Q215">
            <v>7527989</v>
          </cell>
          <cell r="R215">
            <v>3137784</v>
          </cell>
          <cell r="S215">
            <v>26954</v>
          </cell>
          <cell r="T215">
            <v>403265</v>
          </cell>
          <cell r="U215" t="str">
            <v>DEFUNCT</v>
          </cell>
          <cell r="V215">
            <v>0</v>
          </cell>
          <cell r="W215">
            <v>54908252</v>
          </cell>
          <cell r="X215">
            <v>55039733</v>
          </cell>
          <cell r="Y215">
            <v>5479</v>
          </cell>
          <cell r="Z215">
            <v>-703934</v>
          </cell>
          <cell r="AA215">
            <v>2858669</v>
          </cell>
          <cell r="AB215">
            <v>8966503</v>
          </cell>
          <cell r="AC215">
            <v>0</v>
          </cell>
          <cell r="AD215">
            <v>0</v>
          </cell>
          <cell r="AE215">
            <v>1091474</v>
          </cell>
          <cell r="AF215">
            <v>66393</v>
          </cell>
          <cell r="AG215">
            <v>8434</v>
          </cell>
          <cell r="AH215">
            <v>15629</v>
          </cell>
          <cell r="AI215">
            <v>3359226</v>
          </cell>
          <cell r="AJ215">
            <v>63707040</v>
          </cell>
          <cell r="AK215">
            <v>78592</v>
          </cell>
          <cell r="AL215">
            <v>0</v>
          </cell>
          <cell r="AM215">
            <v>32475287</v>
          </cell>
          <cell r="AN215">
            <v>27871540</v>
          </cell>
          <cell r="AO215">
            <v>711447</v>
          </cell>
          <cell r="AP215">
            <v>189819</v>
          </cell>
          <cell r="AQ215">
            <v>25631</v>
          </cell>
          <cell r="AR215">
            <v>1509300</v>
          </cell>
          <cell r="AS215">
            <v>0</v>
          </cell>
          <cell r="AT215">
            <v>0</v>
          </cell>
          <cell r="AU215">
            <v>602770</v>
          </cell>
          <cell r="AV215">
            <v>402149</v>
          </cell>
          <cell r="AW215">
            <v>696187</v>
          </cell>
          <cell r="AX215">
            <v>1710546</v>
          </cell>
          <cell r="AY215">
            <v>3137784</v>
          </cell>
          <cell r="AZ215">
            <v>7527989</v>
          </cell>
          <cell r="BA215">
            <v>5823797</v>
          </cell>
          <cell r="BB215">
            <v>14441162</v>
          </cell>
          <cell r="BC215">
            <v>27871540</v>
          </cell>
          <cell r="BD215">
            <v>60346827</v>
          </cell>
          <cell r="BE215">
            <v>439649</v>
          </cell>
          <cell r="BF215">
            <v>39150</v>
          </cell>
          <cell r="BG215">
            <v>5315606</v>
          </cell>
          <cell r="BH215">
            <v>52408</v>
          </cell>
          <cell r="BI215">
            <v>6285</v>
          </cell>
          <cell r="BJ215">
            <v>1109431</v>
          </cell>
          <cell r="BK215">
            <v>32204</v>
          </cell>
          <cell r="BL215">
            <v>108092</v>
          </cell>
          <cell r="BM215">
            <v>1472466</v>
          </cell>
          <cell r="BN215">
            <v>636343</v>
          </cell>
          <cell r="BO215">
            <v>84417</v>
          </cell>
          <cell r="BP215">
            <v>8151540</v>
          </cell>
          <cell r="BQ215">
            <v>609365</v>
          </cell>
          <cell r="BR215">
            <v>7310</v>
          </cell>
          <cell r="BU215">
            <v>713321</v>
          </cell>
          <cell r="BV215">
            <v>423531</v>
          </cell>
          <cell r="BW215">
            <v>0</v>
          </cell>
          <cell r="BX215">
            <v>417826</v>
          </cell>
          <cell r="BY215">
            <v>60036</v>
          </cell>
          <cell r="BZ215">
            <v>8.0070520825681335</v>
          </cell>
          <cell r="CA215">
            <v>6.905271595146603</v>
          </cell>
          <cell r="CB215">
            <v>4.8208516738472982</v>
          </cell>
          <cell r="CC215">
            <v>6.1372496819336142</v>
          </cell>
          <cell r="CD215">
            <v>5.1995840642955429</v>
          </cell>
          <cell r="CE215">
            <v>7.9822200954559017</v>
          </cell>
          <cell r="CF215">
            <v>6660</v>
          </cell>
          <cell r="CG215">
            <v>2351</v>
          </cell>
          <cell r="CH215">
            <v>215450</v>
          </cell>
          <cell r="CI215">
            <v>27470947.399999999</v>
          </cell>
          <cell r="CJ215">
            <v>57945243.200000003</v>
          </cell>
          <cell r="CK215">
            <v>709745.6</v>
          </cell>
          <cell r="CL215">
            <v>709853.2</v>
          </cell>
          <cell r="CM215">
            <v>2.2224630925606892E-3</v>
          </cell>
          <cell r="CN215">
            <v>9.1557076616868294E-3</v>
          </cell>
          <cell r="CO215">
            <v>1.3001629404398862E-3</v>
          </cell>
          <cell r="CP215">
            <v>1.2900923967451572E-3</v>
          </cell>
          <cell r="CQ215">
            <v>23</v>
          </cell>
        </row>
        <row r="216">
          <cell r="A216" t="str">
            <v>Ohio Power Company_2007</v>
          </cell>
          <cell r="G216">
            <v>1565401</v>
          </cell>
          <cell r="H216">
            <v>24518</v>
          </cell>
          <cell r="I216">
            <v>68246</v>
          </cell>
          <cell r="J216">
            <v>41497</v>
          </cell>
          <cell r="K216">
            <v>4872</v>
          </cell>
          <cell r="L216">
            <v>24</v>
          </cell>
          <cell r="M216">
            <v>97812</v>
          </cell>
          <cell r="N216">
            <v>1806831</v>
          </cell>
          <cell r="O216">
            <v>711509</v>
          </cell>
          <cell r="P216">
            <v>59895793</v>
          </cell>
          <cell r="Q216">
            <v>7674434</v>
          </cell>
          <cell r="R216">
            <v>2826264</v>
          </cell>
          <cell r="S216">
            <v>11224</v>
          </cell>
          <cell r="T216">
            <v>317257</v>
          </cell>
          <cell r="U216" t="str">
            <v>DEFUNCT</v>
          </cell>
          <cell r="V216">
            <v>0</v>
          </cell>
          <cell r="W216">
            <v>53985439</v>
          </cell>
          <cell r="X216">
            <v>54155697</v>
          </cell>
          <cell r="Y216">
            <v>5498</v>
          </cell>
          <cell r="Z216">
            <v>-930381</v>
          </cell>
          <cell r="AA216">
            <v>2712651</v>
          </cell>
          <cell r="AB216">
            <v>8347554</v>
          </cell>
          <cell r="AC216">
            <v>0</v>
          </cell>
          <cell r="AD216">
            <v>0</v>
          </cell>
          <cell r="AE216">
            <v>832593</v>
          </cell>
          <cell r="AF216">
            <v>70848</v>
          </cell>
          <cell r="AG216">
            <v>9137</v>
          </cell>
          <cell r="AH216">
            <v>9648</v>
          </cell>
          <cell r="AI216">
            <v>2869883</v>
          </cell>
          <cell r="AJ216">
            <v>62766727</v>
          </cell>
          <cell r="AK216">
            <v>82215</v>
          </cell>
          <cell r="AL216">
            <v>0</v>
          </cell>
          <cell r="AM216">
            <v>32168051</v>
          </cell>
          <cell r="AN216">
            <v>27727742</v>
          </cell>
          <cell r="AO216">
            <v>711406</v>
          </cell>
          <cell r="AP216">
            <v>173434</v>
          </cell>
          <cell r="AQ216">
            <v>22732</v>
          </cell>
          <cell r="AR216">
            <v>1235413</v>
          </cell>
          <cell r="AS216">
            <v>0</v>
          </cell>
          <cell r="AT216">
            <v>0</v>
          </cell>
          <cell r="AU216">
            <v>592348</v>
          </cell>
          <cell r="AV216">
            <v>385783</v>
          </cell>
          <cell r="AW216">
            <v>630430</v>
          </cell>
          <cell r="AX216">
            <v>1617820</v>
          </cell>
          <cell r="AY216">
            <v>2826264</v>
          </cell>
          <cell r="AZ216">
            <v>7674434</v>
          </cell>
          <cell r="BA216">
            <v>6019559</v>
          </cell>
          <cell r="BB216">
            <v>13951534</v>
          </cell>
          <cell r="BC216">
            <v>27727742</v>
          </cell>
          <cell r="BD216">
            <v>59895793</v>
          </cell>
          <cell r="BE216">
            <v>1297239</v>
          </cell>
          <cell r="BF216">
            <v>68719</v>
          </cell>
          <cell r="BG216">
            <v>4914912</v>
          </cell>
          <cell r="BH216">
            <v>43654</v>
          </cell>
          <cell r="BI216">
            <v>6045</v>
          </cell>
          <cell r="BJ216">
            <v>1064829</v>
          </cell>
          <cell r="BK216">
            <v>28651</v>
          </cell>
          <cell r="BL216">
            <v>101375</v>
          </cell>
          <cell r="BM216">
            <v>1394727</v>
          </cell>
          <cell r="BN216">
            <v>1465856</v>
          </cell>
          <cell r="BO216">
            <v>108583</v>
          </cell>
          <cell r="BP216">
            <v>7599091</v>
          </cell>
          <cell r="BQ216">
            <v>609974</v>
          </cell>
          <cell r="BR216">
            <v>7321</v>
          </cell>
          <cell r="BU216">
            <v>647844</v>
          </cell>
          <cell r="BV216">
            <v>406414</v>
          </cell>
          <cell r="BW216">
            <v>0</v>
          </cell>
          <cell r="BX216">
            <v>402820</v>
          </cell>
          <cell r="BY216">
            <v>46393</v>
          </cell>
          <cell r="BZ216">
            <v>7.7184584556984923</v>
          </cell>
          <cell r="CA216">
            <v>6.4088249654169021</v>
          </cell>
          <cell r="CB216">
            <v>4.5187145728921276</v>
          </cell>
          <cell r="CC216">
            <v>5.8346619064761924</v>
          </cell>
          <cell r="CD216">
            <v>4.718635247053161</v>
          </cell>
          <cell r="CE216">
            <v>8.5488678693851679</v>
          </cell>
          <cell r="CF216">
            <v>6660</v>
          </cell>
          <cell r="CG216">
            <v>2351</v>
          </cell>
          <cell r="CH216">
            <v>196166</v>
          </cell>
          <cell r="CI216">
            <v>27338478</v>
          </cell>
          <cell r="CJ216">
            <v>57846683</v>
          </cell>
          <cell r="CK216">
            <v>707763</v>
          </cell>
          <cell r="CL216">
            <v>707877.6</v>
          </cell>
          <cell r="CM216">
            <v>3.7828437834435125E-3</v>
          </cell>
          <cell r="CN216">
            <v>1.395239365635792E-4</v>
          </cell>
          <cell r="CO216">
            <v>2.7986945768574412E-3</v>
          </cell>
          <cell r="CP216">
            <v>2.7934267163598481E-3</v>
          </cell>
          <cell r="CQ216">
            <v>1186</v>
          </cell>
        </row>
        <row r="217">
          <cell r="A217" t="str">
            <v>Ohio Power Company_2006</v>
          </cell>
          <cell r="G217">
            <v>1376888</v>
          </cell>
          <cell r="H217">
            <v>39510</v>
          </cell>
          <cell r="I217">
            <v>62162</v>
          </cell>
          <cell r="J217">
            <v>43059</v>
          </cell>
          <cell r="K217">
            <v>4390</v>
          </cell>
          <cell r="L217">
            <v>63</v>
          </cell>
          <cell r="M217">
            <v>88923</v>
          </cell>
          <cell r="N217">
            <v>1618798</v>
          </cell>
          <cell r="O217">
            <v>710323</v>
          </cell>
          <cell r="P217">
            <v>54381944</v>
          </cell>
          <cell r="Q217">
            <v>7207804</v>
          </cell>
          <cell r="R217">
            <v>2504824</v>
          </cell>
          <cell r="S217">
            <v>14927</v>
          </cell>
          <cell r="T217">
            <v>225690</v>
          </cell>
          <cell r="U217" t="str">
            <v>DEFUNCT</v>
          </cell>
          <cell r="V217">
            <v>0</v>
          </cell>
          <cell r="W217">
            <v>49064363</v>
          </cell>
          <cell r="X217">
            <v>49341134</v>
          </cell>
          <cell r="Y217">
            <v>5517</v>
          </cell>
          <cell r="Z217">
            <v>-1002158</v>
          </cell>
          <cell r="AA217">
            <v>2610191</v>
          </cell>
          <cell r="AB217">
            <v>7619221</v>
          </cell>
          <cell r="AC217">
            <v>0</v>
          </cell>
          <cell r="AD217">
            <v>0</v>
          </cell>
          <cell r="AE217">
            <v>753230</v>
          </cell>
          <cell r="AF217">
            <v>61543</v>
          </cell>
          <cell r="AG217">
            <v>12726</v>
          </cell>
          <cell r="AH217">
            <v>10227</v>
          </cell>
          <cell r="AI217">
            <v>2822491</v>
          </cell>
          <cell r="AJ217">
            <v>57205402</v>
          </cell>
          <cell r="AK217">
            <v>82809</v>
          </cell>
          <cell r="AL217">
            <v>0</v>
          </cell>
          <cell r="AM217">
            <v>29119860</v>
          </cell>
          <cell r="AN217">
            <v>25262084</v>
          </cell>
          <cell r="AO217">
            <v>710212</v>
          </cell>
          <cell r="AP217">
            <v>162648</v>
          </cell>
          <cell r="AQ217">
            <v>21804</v>
          </cell>
          <cell r="AR217">
            <v>1131897</v>
          </cell>
          <cell r="AS217">
            <v>0</v>
          </cell>
          <cell r="AT217">
            <v>0</v>
          </cell>
          <cell r="AU217">
            <v>542406</v>
          </cell>
          <cell r="AV217">
            <v>356769</v>
          </cell>
          <cell r="AW217">
            <v>536976</v>
          </cell>
          <cell r="AX217">
            <v>1445153</v>
          </cell>
          <cell r="AY217">
            <v>2504824</v>
          </cell>
          <cell r="AZ217">
            <v>7207804</v>
          </cell>
          <cell r="BA217">
            <v>5650408</v>
          </cell>
          <cell r="BB217">
            <v>12321063</v>
          </cell>
          <cell r="BC217">
            <v>25262084</v>
          </cell>
          <cell r="BD217">
            <v>54381944</v>
          </cell>
          <cell r="BE217">
            <v>216309</v>
          </cell>
          <cell r="BF217">
            <v>80874</v>
          </cell>
          <cell r="BG217">
            <v>3686392</v>
          </cell>
          <cell r="BH217">
            <v>37699</v>
          </cell>
          <cell r="BI217">
            <v>9047</v>
          </cell>
          <cell r="BJ217">
            <v>1027376</v>
          </cell>
          <cell r="BK217">
            <v>31998</v>
          </cell>
          <cell r="BL217">
            <v>95491</v>
          </cell>
          <cell r="BM217">
            <v>1321842</v>
          </cell>
          <cell r="BN217">
            <v>363515</v>
          </cell>
          <cell r="BO217">
            <v>125781</v>
          </cell>
          <cell r="BP217">
            <v>6241817</v>
          </cell>
          <cell r="BQ217">
            <v>609476</v>
          </cell>
          <cell r="BR217">
            <v>7400</v>
          </cell>
          <cell r="BU217">
            <v>627152</v>
          </cell>
          <cell r="BV217">
            <v>385242</v>
          </cell>
          <cell r="BW217">
            <v>0</v>
          </cell>
          <cell r="BX217">
            <v>378667</v>
          </cell>
          <cell r="BY217">
            <v>47512</v>
          </cell>
          <cell r="BZ217">
            <v>7.5252601208356946</v>
          </cell>
          <cell r="CA217">
            <v>6.3140396233333949</v>
          </cell>
          <cell r="CB217">
            <v>4.3581953927189563</v>
          </cell>
          <cell r="CC217">
            <v>5.7206404665584989</v>
          </cell>
          <cell r="CD217">
            <v>4.605984662850596</v>
          </cell>
          <cell r="CE217">
            <v>10.965414136881474</v>
          </cell>
          <cell r="CF217">
            <v>6660</v>
          </cell>
          <cell r="CG217">
            <v>2330</v>
          </cell>
          <cell r="CH217">
            <v>184452</v>
          </cell>
          <cell r="CI217">
            <v>27281933.199999999</v>
          </cell>
          <cell r="CJ217">
            <v>56677233.399999999</v>
          </cell>
          <cell r="CK217">
            <v>705385.6</v>
          </cell>
          <cell r="CL217">
            <v>705503.6</v>
          </cell>
          <cell r="CM217">
            <v>-1.6439382390249002E-2</v>
          </cell>
          <cell r="CN217">
            <v>1.2306692123005281E-3</v>
          </cell>
          <cell r="CO217">
            <v>3.0387197811567734E-3</v>
          </cell>
          <cell r="CP217">
            <v>3.0356599987022559E-3</v>
          </cell>
          <cell r="CQ217">
            <v>1381</v>
          </cell>
        </row>
        <row r="218">
          <cell r="A218" t="str">
            <v>Ohio Power Company_2005</v>
          </cell>
          <cell r="G218">
            <v>1294251</v>
          </cell>
          <cell r="H218">
            <v>33624</v>
          </cell>
          <cell r="I218">
            <v>81407</v>
          </cell>
          <cell r="J218">
            <v>39998</v>
          </cell>
          <cell r="K218">
            <v>6397</v>
          </cell>
          <cell r="L218">
            <v>40</v>
          </cell>
          <cell r="M218">
            <v>88426</v>
          </cell>
          <cell r="N218">
            <v>1544144</v>
          </cell>
          <cell r="O218">
            <v>708942</v>
          </cell>
          <cell r="P218">
            <v>57443126</v>
          </cell>
          <cell r="Q218">
            <v>7679308</v>
          </cell>
          <cell r="R218">
            <v>2333914</v>
          </cell>
          <cell r="S218">
            <v>11168</v>
          </cell>
          <cell r="T218">
            <v>194063</v>
          </cell>
          <cell r="U218" t="str">
            <v>DEFUNCT</v>
          </cell>
          <cell r="V218">
            <v>0</v>
          </cell>
          <cell r="W218">
            <v>51875423</v>
          </cell>
          <cell r="X218">
            <v>52080585</v>
          </cell>
          <cell r="Y218">
            <v>5515</v>
          </cell>
          <cell r="Z218">
            <v>-711878</v>
          </cell>
          <cell r="AA218">
            <v>2549527</v>
          </cell>
          <cell r="AB218">
            <v>6737011</v>
          </cell>
          <cell r="AC218">
            <v>0</v>
          </cell>
          <cell r="AD218">
            <v>0</v>
          </cell>
          <cell r="AE218">
            <v>720635</v>
          </cell>
          <cell r="AF218">
            <v>88958</v>
          </cell>
          <cell r="AG218">
            <v>13255</v>
          </cell>
          <cell r="AH218">
            <v>8162</v>
          </cell>
          <cell r="AI218">
            <v>2248067</v>
          </cell>
          <cell r="AJ218">
            <v>59692304</v>
          </cell>
          <cell r="AK218">
            <v>83782</v>
          </cell>
          <cell r="AL218">
            <v>0</v>
          </cell>
          <cell r="AM218">
            <v>28513632</v>
          </cell>
          <cell r="AN218">
            <v>28929494</v>
          </cell>
          <cell r="AO218">
            <v>708823</v>
          </cell>
          <cell r="AP218">
            <v>164394</v>
          </cell>
          <cell r="AQ218">
            <v>17072</v>
          </cell>
          <cell r="AR218">
            <v>1073826</v>
          </cell>
          <cell r="AS218">
            <v>0</v>
          </cell>
          <cell r="AT218">
            <v>0</v>
          </cell>
          <cell r="AU218">
            <v>503833</v>
          </cell>
          <cell r="AV218">
            <v>324925</v>
          </cell>
          <cell r="AW218">
            <v>561577</v>
          </cell>
          <cell r="AX218">
            <v>1398903</v>
          </cell>
          <cell r="AY218">
            <v>2333914</v>
          </cell>
          <cell r="AZ218">
            <v>7679308</v>
          </cell>
          <cell r="BA218">
            <v>5823885</v>
          </cell>
          <cell r="BB218">
            <v>15342519</v>
          </cell>
          <cell r="BC218">
            <v>28929494</v>
          </cell>
          <cell r="BD218">
            <v>57443126</v>
          </cell>
          <cell r="BE218">
            <v>183549</v>
          </cell>
          <cell r="BF218">
            <v>39006</v>
          </cell>
          <cell r="BG218">
            <v>3550858</v>
          </cell>
          <cell r="BH218">
            <v>30668</v>
          </cell>
          <cell r="BI218">
            <v>6789</v>
          </cell>
          <cell r="BJ218">
            <v>998697</v>
          </cell>
          <cell r="BK218">
            <v>25875</v>
          </cell>
          <cell r="BL218">
            <v>81843</v>
          </cell>
          <cell r="BM218">
            <v>1258387</v>
          </cell>
          <cell r="BN218">
            <v>312464</v>
          </cell>
          <cell r="BO218">
            <v>93194</v>
          </cell>
          <cell r="BP218">
            <v>6003985</v>
          </cell>
          <cell r="BQ218">
            <v>608871</v>
          </cell>
          <cell r="BR218">
            <v>7487</v>
          </cell>
          <cell r="BU218">
            <v>616191</v>
          </cell>
          <cell r="BV218">
            <v>366298</v>
          </cell>
          <cell r="BW218">
            <v>0</v>
          </cell>
          <cell r="BX218">
            <v>353191</v>
          </cell>
          <cell r="BY218">
            <v>46435</v>
          </cell>
          <cell r="BZ218">
            <v>6.5609166867639637</v>
          </cell>
          <cell r="CA218">
            <v>5.5791795339365393</v>
          </cell>
          <cell r="CB218">
            <v>3.6602659576305561</v>
          </cell>
          <cell r="CC218">
            <v>4.8355598615032811</v>
          </cell>
          <cell r="CD218">
            <v>4.0629996355003382</v>
          </cell>
          <cell r="CE218">
            <v>12.921382278867174</v>
          </cell>
          <cell r="CF218">
            <v>6660</v>
          </cell>
          <cell r="CG218">
            <v>2220</v>
          </cell>
          <cell r="CH218">
            <v>181466</v>
          </cell>
          <cell r="CI218">
            <v>27604728</v>
          </cell>
          <cell r="CJ218">
            <v>78617082.799999997</v>
          </cell>
          <cell r="CK218">
            <v>702725</v>
          </cell>
          <cell r="CL218">
            <v>702855.2</v>
          </cell>
          <cell r="CM218">
            <v>1.4834104248533819E-2</v>
          </cell>
          <cell r="CN218">
            <v>-0.1893453966617934</v>
          </cell>
          <cell r="CO218">
            <v>3.3959542869674841E-3</v>
          </cell>
          <cell r="CP218">
            <v>3.3801200613456928E-3</v>
          </cell>
          <cell r="CQ218">
            <v>1982</v>
          </cell>
        </row>
        <row r="219">
          <cell r="A219" t="str">
            <v>Ohio Power Company_2004</v>
          </cell>
          <cell r="G219">
            <v>1128149</v>
          </cell>
          <cell r="H219">
            <v>33187</v>
          </cell>
          <cell r="I219">
            <v>75778</v>
          </cell>
          <cell r="J219">
            <v>42304</v>
          </cell>
          <cell r="K219">
            <v>6105</v>
          </cell>
          <cell r="L219">
            <v>23</v>
          </cell>
          <cell r="M219">
            <v>102317</v>
          </cell>
          <cell r="N219">
            <v>1387862</v>
          </cell>
          <cell r="O219">
            <v>706960</v>
          </cell>
          <cell r="P219">
            <v>57658526</v>
          </cell>
          <cell r="Q219">
            <v>7116217</v>
          </cell>
          <cell r="R219">
            <v>2151288</v>
          </cell>
          <cell r="S219">
            <v>14034</v>
          </cell>
          <cell r="T219">
            <v>153584</v>
          </cell>
          <cell r="U219" t="str">
            <v>DEFUNCT</v>
          </cell>
          <cell r="V219">
            <v>0</v>
          </cell>
          <cell r="W219">
            <v>51942158</v>
          </cell>
          <cell r="X219">
            <v>52156749</v>
          </cell>
          <cell r="Y219">
            <v>5516</v>
          </cell>
          <cell r="Z219">
            <v>-327765</v>
          </cell>
          <cell r="AA219">
            <v>2449528</v>
          </cell>
          <cell r="AB219">
            <v>6069762</v>
          </cell>
          <cell r="AC219">
            <v>0</v>
          </cell>
          <cell r="AD219">
            <v>0</v>
          </cell>
          <cell r="AE219">
            <v>645292</v>
          </cell>
          <cell r="AF219">
            <v>76288</v>
          </cell>
          <cell r="AG219">
            <v>12335</v>
          </cell>
          <cell r="AH219">
            <v>10897</v>
          </cell>
          <cell r="AI219">
            <v>2267636</v>
          </cell>
          <cell r="AJ219">
            <v>59927195</v>
          </cell>
          <cell r="AK219">
            <v>84044</v>
          </cell>
          <cell r="AL219">
            <v>0</v>
          </cell>
          <cell r="AM219">
            <v>30094649</v>
          </cell>
          <cell r="AN219">
            <v>27563877</v>
          </cell>
          <cell r="AO219">
            <v>706840</v>
          </cell>
          <cell r="AP219">
            <v>147575</v>
          </cell>
          <cell r="AQ219">
            <v>27030</v>
          </cell>
          <cell r="AR219">
            <v>957079</v>
          </cell>
          <cell r="AS219">
            <v>0</v>
          </cell>
          <cell r="AT219">
            <v>0</v>
          </cell>
          <cell r="AU219">
            <v>471515</v>
          </cell>
          <cell r="AV219">
            <v>312265</v>
          </cell>
          <cell r="AW219">
            <v>535452</v>
          </cell>
          <cell r="AX219">
            <v>1327790</v>
          </cell>
          <cell r="AY219">
            <v>2151288</v>
          </cell>
          <cell r="AZ219">
            <v>7116217</v>
          </cell>
          <cell r="BA219">
            <v>5558256</v>
          </cell>
          <cell r="BB219">
            <v>14805360</v>
          </cell>
          <cell r="BC219">
            <v>27563877</v>
          </cell>
          <cell r="BD219">
            <v>57658526</v>
          </cell>
          <cell r="BE219">
            <v>113742</v>
          </cell>
          <cell r="BF219">
            <v>28720</v>
          </cell>
          <cell r="BG219">
            <v>3406315</v>
          </cell>
          <cell r="BH219">
            <v>44396</v>
          </cell>
          <cell r="BI219">
            <v>4703</v>
          </cell>
          <cell r="BJ219">
            <v>974916</v>
          </cell>
          <cell r="BK219">
            <v>23179</v>
          </cell>
          <cell r="BL219">
            <v>68928</v>
          </cell>
          <cell r="BM219">
            <v>1202411</v>
          </cell>
          <cell r="BN219">
            <v>246945</v>
          </cell>
          <cell r="BO219">
            <v>66643</v>
          </cell>
          <cell r="BP219">
            <v>5784696</v>
          </cell>
          <cell r="BQ219">
            <v>607709</v>
          </cell>
          <cell r="BR219">
            <v>7579</v>
          </cell>
          <cell r="BU219">
            <v>576651</v>
          </cell>
          <cell r="BV219">
            <v>316938</v>
          </cell>
          <cell r="BW219">
            <v>0</v>
          </cell>
          <cell r="BX219">
            <v>311787</v>
          </cell>
          <cell r="BY219">
            <v>48432</v>
          </cell>
          <cell r="BZ219">
            <v>6.6259221718505774</v>
          </cell>
          <cell r="CA219">
            <v>5.6180391835136776</v>
          </cell>
          <cell r="CB219">
            <v>3.6166091199403461</v>
          </cell>
          <cell r="CC219">
            <v>4.8171380245239082</v>
          </cell>
          <cell r="CD219">
            <v>3.7310839337099946</v>
          </cell>
          <cell r="CE219">
            <v>13.080215201311958</v>
          </cell>
          <cell r="CF219">
            <v>6660</v>
          </cell>
          <cell r="CG219">
            <v>2177</v>
          </cell>
          <cell r="CH219">
            <v>174605</v>
          </cell>
          <cell r="CI219">
            <v>27307585.399999999</v>
          </cell>
          <cell r="CJ219">
            <v>78425443.200000003</v>
          </cell>
          <cell r="CK219">
            <v>699540.4</v>
          </cell>
          <cell r="CL219">
            <v>699671.6</v>
          </cell>
          <cell r="CM219">
            <v>8.7368668852283449E-4</v>
          </cell>
          <cell r="CN219">
            <v>4.121326751173271E-3</v>
          </cell>
          <cell r="CO219">
            <v>3.9916742558545604E-3</v>
          </cell>
          <cell r="CP219">
            <v>3.9898295791431782E-3</v>
          </cell>
          <cell r="CQ219">
            <v>5306</v>
          </cell>
        </row>
        <row r="220">
          <cell r="A220" t="str">
            <v>Ohio Power Company_2003</v>
          </cell>
          <cell r="G220">
            <v>1084792</v>
          </cell>
          <cell r="H220">
            <v>31614</v>
          </cell>
          <cell r="I220">
            <v>63897</v>
          </cell>
          <cell r="J220">
            <v>36576</v>
          </cell>
          <cell r="K220">
            <v>6157</v>
          </cell>
          <cell r="L220">
            <v>85</v>
          </cell>
          <cell r="M220">
            <v>81437</v>
          </cell>
          <cell r="N220">
            <v>1304557</v>
          </cell>
          <cell r="O220">
            <v>701654</v>
          </cell>
          <cell r="P220">
            <v>59854026</v>
          </cell>
          <cell r="Q220">
            <v>7183630</v>
          </cell>
          <cell r="R220">
            <v>2173608</v>
          </cell>
          <cell r="S220">
            <v>11526</v>
          </cell>
          <cell r="T220">
            <v>154307</v>
          </cell>
          <cell r="U220" t="str">
            <v>DEFUNCT</v>
          </cell>
          <cell r="V220">
            <v>0</v>
          </cell>
          <cell r="W220">
            <v>52938748</v>
          </cell>
          <cell r="X220">
            <v>53099905</v>
          </cell>
          <cell r="Y220">
            <v>5503</v>
          </cell>
          <cell r="Z220">
            <v>-244312</v>
          </cell>
          <cell r="AA220">
            <v>2347720</v>
          </cell>
          <cell r="AB220">
            <v>5803661</v>
          </cell>
          <cell r="AC220">
            <v>0</v>
          </cell>
          <cell r="AD220">
            <v>0</v>
          </cell>
          <cell r="AE220">
            <v>616680</v>
          </cell>
          <cell r="AF220">
            <v>77900</v>
          </cell>
          <cell r="AG220">
            <v>10758</v>
          </cell>
          <cell r="AH220">
            <v>8419</v>
          </cell>
          <cell r="AI220">
            <v>1796246</v>
          </cell>
          <cell r="AJ220">
            <v>61651260</v>
          </cell>
          <cell r="AK220">
            <v>83671</v>
          </cell>
          <cell r="AL220">
            <v>0</v>
          </cell>
          <cell r="AM220">
            <v>32644833</v>
          </cell>
          <cell r="AN220">
            <v>27209193</v>
          </cell>
          <cell r="AO220">
            <v>701534</v>
          </cell>
          <cell r="AP220">
            <v>153656</v>
          </cell>
          <cell r="AQ220">
            <v>19284</v>
          </cell>
          <cell r="AR220">
            <v>917444</v>
          </cell>
          <cell r="AS220">
            <v>0</v>
          </cell>
          <cell r="AT220">
            <v>-2</v>
          </cell>
          <cell r="AU220">
            <v>474323</v>
          </cell>
          <cell r="AV220">
            <v>314525</v>
          </cell>
          <cell r="AW220">
            <v>523189</v>
          </cell>
          <cell r="AX220">
            <v>1320451</v>
          </cell>
          <cell r="AY220">
            <v>2173608</v>
          </cell>
          <cell r="AZ220">
            <v>7183630</v>
          </cell>
          <cell r="BA220">
            <v>5623761</v>
          </cell>
          <cell r="BB220">
            <v>14318131</v>
          </cell>
          <cell r="BC220">
            <v>27209193</v>
          </cell>
          <cell r="BD220">
            <v>59854026</v>
          </cell>
          <cell r="BE220">
            <v>247078</v>
          </cell>
          <cell r="BF220">
            <v>18608</v>
          </cell>
          <cell r="BG220">
            <v>3321275</v>
          </cell>
          <cell r="BH220">
            <v>44926</v>
          </cell>
          <cell r="BI220">
            <v>8991</v>
          </cell>
          <cell r="BJ220">
            <v>935228</v>
          </cell>
          <cell r="BK220">
            <v>22025</v>
          </cell>
          <cell r="BL220">
            <v>61351</v>
          </cell>
          <cell r="BM220">
            <v>1156747</v>
          </cell>
          <cell r="BN220">
            <v>378307</v>
          </cell>
          <cell r="BO220">
            <v>50305</v>
          </cell>
          <cell r="BP220">
            <v>5604337</v>
          </cell>
          <cell r="BQ220">
            <v>603494</v>
          </cell>
          <cell r="BR220">
            <v>7625</v>
          </cell>
          <cell r="BU220">
            <v>522812</v>
          </cell>
          <cell r="BV220">
            <v>303047</v>
          </cell>
          <cell r="BW220">
            <v>0</v>
          </cell>
          <cell r="BX220">
            <v>300764</v>
          </cell>
          <cell r="BY220">
            <v>42818</v>
          </cell>
          <cell r="BZ220">
            <v>6.602831715998736</v>
          </cell>
          <cell r="CA220">
            <v>5.5927874602067904</v>
          </cell>
          <cell r="CB220">
            <v>3.6540313816097925</v>
          </cell>
          <cell r="CC220">
            <v>4.8529590715902522</v>
          </cell>
          <cell r="CD220">
            <v>3.6315151131187067</v>
          </cell>
          <cell r="CE220">
            <v>14.525304240691055</v>
          </cell>
          <cell r="CF220">
            <v>6660</v>
          </cell>
          <cell r="CG220">
            <v>2153</v>
          </cell>
          <cell r="CH220">
            <v>172940</v>
          </cell>
          <cell r="CI220">
            <v>28191387.800000001</v>
          </cell>
          <cell r="CJ220">
            <v>77064289</v>
          </cell>
          <cell r="CK220">
            <v>695287.8</v>
          </cell>
          <cell r="CL220">
            <v>695418.8</v>
          </cell>
          <cell r="CM220">
            <v>-3.1812226258005838E-2</v>
          </cell>
          <cell r="CN220">
            <v>3.3131911621432364E-2</v>
          </cell>
          <cell r="CO220">
            <v>4.6123134185807046E-3</v>
          </cell>
          <cell r="CP220">
            <v>4.6118066392006885E-3</v>
          </cell>
          <cell r="CQ220">
            <v>2015</v>
          </cell>
        </row>
        <row r="221">
          <cell r="A221" t="str">
            <v>Ohio Power Company_2002</v>
          </cell>
          <cell r="G221">
            <v>1004564</v>
          </cell>
          <cell r="H221">
            <v>33886</v>
          </cell>
          <cell r="I221">
            <v>54400</v>
          </cell>
          <cell r="J221">
            <v>38392</v>
          </cell>
          <cell r="K221">
            <v>5374</v>
          </cell>
          <cell r="L221">
            <v>2366</v>
          </cell>
          <cell r="M221">
            <v>119090</v>
          </cell>
          <cell r="N221">
            <v>1258072</v>
          </cell>
          <cell r="O221">
            <v>699639</v>
          </cell>
          <cell r="P221">
            <v>54048545</v>
          </cell>
          <cell r="Q221">
            <v>7219163</v>
          </cell>
          <cell r="R221">
            <v>2007087</v>
          </cell>
          <cell r="S221">
            <v>11467</v>
          </cell>
          <cell r="T221">
            <v>138538</v>
          </cell>
          <cell r="U221" t="str">
            <v>DEFUNCT</v>
          </cell>
          <cell r="V221">
            <v>0</v>
          </cell>
          <cell r="W221">
            <v>47968444</v>
          </cell>
          <cell r="X221">
            <v>48152764</v>
          </cell>
          <cell r="Y221">
            <v>5503</v>
          </cell>
          <cell r="Z221">
            <v>-354767</v>
          </cell>
          <cell r="AA221">
            <v>2486972</v>
          </cell>
          <cell r="AB221">
            <v>5628022</v>
          </cell>
          <cell r="AC221">
            <v>0</v>
          </cell>
          <cell r="AD221">
            <v>0</v>
          </cell>
          <cell r="AE221">
            <v>584730</v>
          </cell>
          <cell r="AF221">
            <v>95099</v>
          </cell>
          <cell r="AG221">
            <v>11309</v>
          </cell>
          <cell r="AH221">
            <v>13910</v>
          </cell>
          <cell r="AI221">
            <v>726864</v>
          </cell>
          <cell r="AJ221">
            <v>55706660</v>
          </cell>
          <cell r="AK221">
            <v>85258</v>
          </cell>
          <cell r="AL221">
            <v>0</v>
          </cell>
          <cell r="AM221">
            <v>26603527</v>
          </cell>
          <cell r="AN221">
            <v>27445018</v>
          </cell>
          <cell r="AO221">
            <v>699519</v>
          </cell>
          <cell r="AP221">
            <v>166893</v>
          </cell>
          <cell r="AQ221">
            <v>32289</v>
          </cell>
          <cell r="AR221">
            <v>852604</v>
          </cell>
          <cell r="AS221">
            <v>0</v>
          </cell>
          <cell r="AT221">
            <v>36</v>
          </cell>
          <cell r="AU221">
            <v>475210</v>
          </cell>
          <cell r="AV221">
            <v>307273</v>
          </cell>
          <cell r="AW221">
            <v>531934</v>
          </cell>
          <cell r="AX221">
            <v>1322975</v>
          </cell>
          <cell r="AY221">
            <v>2007087</v>
          </cell>
          <cell r="AZ221">
            <v>7219163</v>
          </cell>
          <cell r="BA221">
            <v>5487285</v>
          </cell>
          <cell r="BB221">
            <v>14653312</v>
          </cell>
          <cell r="BC221">
            <v>27445018</v>
          </cell>
          <cell r="BD221">
            <v>54048545</v>
          </cell>
          <cell r="BE221">
            <v>125873</v>
          </cell>
          <cell r="BF221">
            <v>18469</v>
          </cell>
          <cell r="BG221">
            <v>3092805</v>
          </cell>
          <cell r="BH221">
            <v>25627</v>
          </cell>
          <cell r="BI221">
            <v>11052</v>
          </cell>
          <cell r="BJ221">
            <v>902253</v>
          </cell>
          <cell r="BK221">
            <v>20801</v>
          </cell>
          <cell r="BL221">
            <v>54295</v>
          </cell>
          <cell r="BM221">
            <v>1114461</v>
          </cell>
          <cell r="BN221">
            <v>231470</v>
          </cell>
          <cell r="BO221">
            <v>50441</v>
          </cell>
          <cell r="BP221">
            <v>5276334</v>
          </cell>
          <cell r="BQ221">
            <v>602218</v>
          </cell>
          <cell r="BR221">
            <v>7709</v>
          </cell>
          <cell r="BU221">
            <v>523495</v>
          </cell>
          <cell r="BV221">
            <v>269987</v>
          </cell>
          <cell r="BW221">
            <v>0</v>
          </cell>
          <cell r="BX221">
            <v>267874</v>
          </cell>
          <cell r="BY221">
            <v>46132</v>
          </cell>
          <cell r="BZ221">
            <v>6.5826190653958081</v>
          </cell>
          <cell r="CA221">
            <v>5.5997273697283809</v>
          </cell>
          <cell r="CB221">
            <v>3.6301281239353944</v>
          </cell>
          <cell r="CC221">
            <v>4.8204559384876333</v>
          </cell>
          <cell r="CD221">
            <v>3.7134894195579178</v>
          </cell>
          <cell r="CE221">
            <v>16.348181468964722</v>
          </cell>
          <cell r="CF221">
            <v>6660</v>
          </cell>
          <cell r="CG221">
            <v>1988</v>
          </cell>
          <cell r="CH221">
            <v>199182</v>
          </cell>
          <cell r="CI221">
            <v>29177094.399999999</v>
          </cell>
          <cell r="CJ221">
            <v>75803679.400000006</v>
          </cell>
          <cell r="CK221">
            <v>691236.8</v>
          </cell>
          <cell r="CL221">
            <v>691371</v>
          </cell>
          <cell r="CM221">
            <v>-3.107608512821125E-2</v>
          </cell>
          <cell r="CN221">
            <v>1.8514246083738417E-3</v>
          </cell>
          <cell r="CO221">
            <v>5.2981944768801803E-3</v>
          </cell>
          <cell r="CP221">
            <v>5.2925501713221301E-3</v>
          </cell>
          <cell r="CQ221">
            <v>2558</v>
          </cell>
        </row>
        <row r="222">
          <cell r="A222" t="str">
            <v>Ohio Power Company_2001</v>
          </cell>
          <cell r="G222">
            <v>5265894</v>
          </cell>
          <cell r="H222">
            <v>39827</v>
          </cell>
          <cell r="I222">
            <v>59529</v>
          </cell>
          <cell r="J222">
            <v>37841</v>
          </cell>
          <cell r="K222">
            <v>7495</v>
          </cell>
          <cell r="L222">
            <v>85</v>
          </cell>
          <cell r="M222">
            <v>90793</v>
          </cell>
          <cell r="N222">
            <v>5501463</v>
          </cell>
          <cell r="O222">
            <v>697081</v>
          </cell>
          <cell r="P222">
            <v>164081191</v>
          </cell>
          <cell r="Q222">
            <v>6819519</v>
          </cell>
          <cell r="R222">
            <v>6157471</v>
          </cell>
          <cell r="S222">
            <v>7134</v>
          </cell>
          <cell r="T222">
            <v>4287709</v>
          </cell>
          <cell r="U222" t="str">
            <v>DEFUNCT</v>
          </cell>
          <cell r="V222">
            <v>0</v>
          </cell>
          <cell r="W222">
            <v>46154081</v>
          </cell>
          <cell r="X222">
            <v>46360526</v>
          </cell>
          <cell r="Y222">
            <v>5502</v>
          </cell>
          <cell r="Z222">
            <v>-344513</v>
          </cell>
          <cell r="AA222">
            <v>2383998</v>
          </cell>
          <cell r="AB222">
            <v>5338011</v>
          </cell>
          <cell r="AC222">
            <v>0</v>
          </cell>
          <cell r="AD222">
            <v>0</v>
          </cell>
          <cell r="AE222">
            <v>688844</v>
          </cell>
          <cell r="AF222">
            <v>84694</v>
          </cell>
          <cell r="AG222">
            <v>21430</v>
          </cell>
          <cell r="AH222">
            <v>15606</v>
          </cell>
          <cell r="AI222">
            <v>1529874</v>
          </cell>
          <cell r="AJ222">
            <v>165612068</v>
          </cell>
          <cell r="AK222">
            <v>86629</v>
          </cell>
          <cell r="AL222">
            <v>0</v>
          </cell>
          <cell r="AM222">
            <v>137205133</v>
          </cell>
          <cell r="AN222">
            <v>26876058</v>
          </cell>
          <cell r="AO222">
            <v>696909</v>
          </cell>
          <cell r="AP222">
            <v>172181</v>
          </cell>
          <cell r="AQ222">
            <v>22428</v>
          </cell>
          <cell r="AR222">
            <v>953834</v>
          </cell>
          <cell r="AS222">
            <v>0</v>
          </cell>
          <cell r="AT222">
            <v>0</v>
          </cell>
          <cell r="AU222">
            <v>444418</v>
          </cell>
          <cell r="AV222">
            <v>294794</v>
          </cell>
          <cell r="AW222">
            <v>531580</v>
          </cell>
          <cell r="AX222">
            <v>1279431</v>
          </cell>
          <cell r="AY222">
            <v>6157471</v>
          </cell>
          <cell r="AZ222">
            <v>6819519</v>
          </cell>
          <cell r="BA222">
            <v>5316928</v>
          </cell>
          <cell r="BB222">
            <v>14652982</v>
          </cell>
          <cell r="BC222">
            <v>26876058</v>
          </cell>
          <cell r="BD222">
            <v>164081191</v>
          </cell>
          <cell r="BE222">
            <v>278814</v>
          </cell>
          <cell r="BF222">
            <v>30112</v>
          </cell>
          <cell r="BG222">
            <v>2985398</v>
          </cell>
          <cell r="BH222">
            <v>24827</v>
          </cell>
          <cell r="BI222">
            <v>2614</v>
          </cell>
          <cell r="BJ222">
            <v>887583</v>
          </cell>
          <cell r="BK222">
            <v>19361</v>
          </cell>
          <cell r="BL222">
            <v>58646</v>
          </cell>
          <cell r="BM222">
            <v>1081065</v>
          </cell>
          <cell r="BN222">
            <v>376569</v>
          </cell>
          <cell r="BO222">
            <v>53326</v>
          </cell>
          <cell r="BP222">
            <v>5095305</v>
          </cell>
          <cell r="BQ222">
            <v>600703</v>
          </cell>
          <cell r="BR222">
            <v>7811</v>
          </cell>
          <cell r="BU222">
            <v>503480</v>
          </cell>
          <cell r="BV222">
            <v>267911</v>
          </cell>
          <cell r="BW222">
            <v>0</v>
          </cell>
          <cell r="BX222">
            <v>264990</v>
          </cell>
          <cell r="BY222">
            <v>45421</v>
          </cell>
          <cell r="BZ222">
            <v>6.5168525815383758</v>
          </cell>
          <cell r="CA222">
            <v>5.5444422042201813</v>
          </cell>
          <cell r="CB222">
            <v>3.6277939875992478</v>
          </cell>
          <cell r="CC222">
            <v>4.760486080213103</v>
          </cell>
          <cell r="CD222">
            <v>3.7526976507624203</v>
          </cell>
          <cell r="CE222">
            <v>6.6517154526590545</v>
          </cell>
          <cell r="CF222">
            <v>6660</v>
          </cell>
          <cell r="CG222">
            <v>2297</v>
          </cell>
          <cell r="CH222">
            <v>194609</v>
          </cell>
          <cell r="CI222">
            <v>29963963.199999999</v>
          </cell>
          <cell r="CJ222">
            <v>76220121</v>
          </cell>
          <cell r="CK222">
            <v>686438.2</v>
          </cell>
          <cell r="CL222">
            <v>686565.8</v>
          </cell>
          <cell r="CM222">
            <v>-3.050786088062496E-2</v>
          </cell>
          <cell r="CN222">
            <v>0.239286121850661</v>
          </cell>
          <cell r="CO222">
            <v>6.2521025164676836E-3</v>
          </cell>
          <cell r="CP222">
            <v>6.2758490209016138E-3</v>
          </cell>
          <cell r="CQ222">
            <v>4057</v>
          </cell>
        </row>
        <row r="223">
          <cell r="A223" t="str">
            <v>Ohio Power Company_2000</v>
          </cell>
          <cell r="G223">
            <v>1293875</v>
          </cell>
          <cell r="H223">
            <v>46421</v>
          </cell>
          <cell r="I223">
            <v>51400</v>
          </cell>
          <cell r="J223">
            <v>33893</v>
          </cell>
          <cell r="K223">
            <v>5562</v>
          </cell>
          <cell r="L223">
            <v>825</v>
          </cell>
          <cell r="M223">
            <v>110618</v>
          </cell>
          <cell r="N223">
            <v>1542594</v>
          </cell>
          <cell r="O223">
            <v>693024</v>
          </cell>
          <cell r="P223">
            <v>56484928</v>
          </cell>
          <cell r="Q223">
            <v>6538625</v>
          </cell>
          <cell r="R223">
            <v>2158993</v>
          </cell>
          <cell r="S223">
            <v>5062</v>
          </cell>
          <cell r="T223">
            <v>184004</v>
          </cell>
          <cell r="U223" t="str">
            <v>DEFUNCT</v>
          </cell>
          <cell r="V223">
            <v>0</v>
          </cell>
          <cell r="W223">
            <v>50551927</v>
          </cell>
          <cell r="X223">
            <v>50777483</v>
          </cell>
          <cell r="Y223">
            <v>5500</v>
          </cell>
          <cell r="Z223">
            <v>-253571</v>
          </cell>
          <cell r="AA223">
            <v>2286360</v>
          </cell>
          <cell r="AB223">
            <v>5060980</v>
          </cell>
          <cell r="AC223">
            <v>0</v>
          </cell>
          <cell r="AD223">
            <v>0</v>
          </cell>
          <cell r="AE223">
            <v>833259</v>
          </cell>
          <cell r="AF223">
            <v>139732</v>
          </cell>
          <cell r="AG223">
            <v>18922</v>
          </cell>
          <cell r="AH223">
            <v>21903</v>
          </cell>
          <cell r="AI223">
            <v>2329589</v>
          </cell>
          <cell r="AJ223">
            <v>58815402</v>
          </cell>
          <cell r="AK223">
            <v>85478</v>
          </cell>
          <cell r="AL223">
            <v>0</v>
          </cell>
          <cell r="AM223">
            <v>29041147</v>
          </cell>
          <cell r="AN223">
            <v>27443781</v>
          </cell>
          <cell r="AO223">
            <v>692900</v>
          </cell>
          <cell r="AP223">
            <v>157365</v>
          </cell>
          <cell r="AQ223">
            <v>21042</v>
          </cell>
          <cell r="AR223">
            <v>1088334</v>
          </cell>
          <cell r="AS223">
            <v>0</v>
          </cell>
          <cell r="AT223">
            <v>0</v>
          </cell>
          <cell r="AU223">
            <v>429491</v>
          </cell>
          <cell r="AV223">
            <v>278224</v>
          </cell>
          <cell r="AW223">
            <v>548599</v>
          </cell>
          <cell r="AX223">
            <v>1264740</v>
          </cell>
          <cell r="AY223">
            <v>2158993</v>
          </cell>
          <cell r="AZ223">
            <v>6538625</v>
          </cell>
          <cell r="BA223">
            <v>5170921</v>
          </cell>
          <cell r="BB223">
            <v>15648757</v>
          </cell>
          <cell r="BC223">
            <v>27443781</v>
          </cell>
          <cell r="BD223">
            <v>56484928</v>
          </cell>
          <cell r="BE223">
            <v>79873</v>
          </cell>
          <cell r="BF223">
            <v>29462</v>
          </cell>
          <cell r="BG223">
            <v>2739393</v>
          </cell>
          <cell r="BH223">
            <v>15984</v>
          </cell>
          <cell r="BI223">
            <v>3595</v>
          </cell>
          <cell r="BJ223">
            <v>866232</v>
          </cell>
          <cell r="BK223">
            <v>26256</v>
          </cell>
          <cell r="BL223">
            <v>67634</v>
          </cell>
          <cell r="BM223">
            <v>1040917</v>
          </cell>
          <cell r="BN223">
            <v>174218</v>
          </cell>
          <cell r="BO223">
            <v>61726</v>
          </cell>
          <cell r="BP223">
            <v>4774911</v>
          </cell>
          <cell r="BQ223">
            <v>598202</v>
          </cell>
          <cell r="BR223">
            <v>7860</v>
          </cell>
          <cell r="BU223">
            <v>506409</v>
          </cell>
          <cell r="BV223">
            <v>257690</v>
          </cell>
          <cell r="BW223">
            <v>0</v>
          </cell>
          <cell r="BX223">
            <v>255075</v>
          </cell>
          <cell r="BY223">
            <v>40280</v>
          </cell>
          <cell r="BZ223">
            <v>6.5685216693112087</v>
          </cell>
          <cell r="CA223">
            <v>5.3805501959902307</v>
          </cell>
          <cell r="CB223">
            <v>3.5057033603371819</v>
          </cell>
          <cell r="CC223">
            <v>4.6084757781735686</v>
          </cell>
          <cell r="CD223">
            <v>3.8222461751212644</v>
          </cell>
          <cell r="CE223">
            <v>22.687384813197632</v>
          </cell>
          <cell r="CF223">
            <v>6660</v>
          </cell>
          <cell r="CG223">
            <v>3532</v>
          </cell>
          <cell r="CH223">
            <v>178407</v>
          </cell>
          <cell r="CI223">
            <v>30925934.600000001</v>
          </cell>
          <cell r="CJ223">
            <v>53959646.200000003</v>
          </cell>
          <cell r="CK223">
            <v>681105.8</v>
          </cell>
          <cell r="CL223">
            <v>681214.4</v>
          </cell>
          <cell r="CM223">
            <v>-2.8337284343069258E-2</v>
          </cell>
          <cell r="CN223">
            <v>1.3665313288141023E-2</v>
          </cell>
          <cell r="CO223">
            <v>6.6700236792491818E-3</v>
          </cell>
          <cell r="CP223">
            <v>6.6829223395252768E-3</v>
          </cell>
          <cell r="CQ223" t="str">
            <v>NA</v>
          </cell>
        </row>
        <row r="224">
          <cell r="A224" t="str">
            <v>Oklahoma Gas and Electric Company_2010</v>
          </cell>
          <cell r="G224">
            <v>1208188</v>
          </cell>
          <cell r="H224">
            <v>49028</v>
          </cell>
          <cell r="I224">
            <v>82732</v>
          </cell>
          <cell r="J224">
            <v>26418</v>
          </cell>
          <cell r="K224">
            <v>19873</v>
          </cell>
          <cell r="L224">
            <v>2222</v>
          </cell>
          <cell r="M224">
            <v>133522</v>
          </cell>
          <cell r="N224">
            <v>1525160</v>
          </cell>
          <cell r="O224">
            <v>780230</v>
          </cell>
          <cell r="P224">
            <v>28145638</v>
          </cell>
          <cell r="Q224">
            <v>9552783</v>
          </cell>
          <cell r="R224">
            <v>2080336</v>
          </cell>
          <cell r="S224">
            <v>2686</v>
          </cell>
          <cell r="T224">
            <v>221149</v>
          </cell>
          <cell r="U224" t="str">
            <v>DEFUNCT</v>
          </cell>
          <cell r="V224">
            <v>0</v>
          </cell>
          <cell r="W224">
            <v>19272693</v>
          </cell>
          <cell r="X224">
            <v>25610288</v>
          </cell>
          <cell r="Y224">
            <v>4830</v>
          </cell>
          <cell r="Z224">
            <v>-614812</v>
          </cell>
          <cell r="AA224">
            <v>2813282</v>
          </cell>
          <cell r="AB224">
            <v>7530446</v>
          </cell>
          <cell r="AC224">
            <v>207181</v>
          </cell>
          <cell r="AD224">
            <v>0</v>
          </cell>
          <cell r="AE224">
            <v>569416</v>
          </cell>
          <cell r="AF224">
            <v>128662</v>
          </cell>
          <cell r="AG224">
            <v>6218</v>
          </cell>
          <cell r="AH224">
            <v>-66</v>
          </cell>
          <cell r="AI224">
            <v>2030218</v>
          </cell>
          <cell r="AJ224">
            <v>30303712</v>
          </cell>
          <cell r="AK224">
            <v>3041719</v>
          </cell>
          <cell r="AL224">
            <v>0</v>
          </cell>
          <cell r="AM224">
            <v>1978783</v>
          </cell>
          <cell r="AN224">
            <v>26166855</v>
          </cell>
          <cell r="AO224">
            <v>780181</v>
          </cell>
          <cell r="AP224">
            <v>195804</v>
          </cell>
          <cell r="AQ224">
            <v>64672</v>
          </cell>
          <cell r="AR224">
            <v>679362</v>
          </cell>
          <cell r="AS224">
            <v>0</v>
          </cell>
          <cell r="AT224">
            <v>225050</v>
          </cell>
          <cell r="AU224">
            <v>894762</v>
          </cell>
          <cell r="AV224">
            <v>520976</v>
          </cell>
          <cell r="AW224">
            <v>375329</v>
          </cell>
          <cell r="AX224">
            <v>1991879</v>
          </cell>
          <cell r="AY224">
            <v>2080336</v>
          </cell>
          <cell r="AZ224">
            <v>9552783</v>
          </cell>
          <cell r="BA224">
            <v>6709171</v>
          </cell>
          <cell r="BB224">
            <v>6863182</v>
          </cell>
          <cell r="BC224">
            <v>26166855</v>
          </cell>
          <cell r="BD224">
            <v>28145638</v>
          </cell>
          <cell r="BE224">
            <v>52638</v>
          </cell>
          <cell r="BF224">
            <v>51882</v>
          </cell>
          <cell r="BG224">
            <v>2879191</v>
          </cell>
          <cell r="BH224">
            <v>271183</v>
          </cell>
          <cell r="BI224">
            <v>3340</v>
          </cell>
          <cell r="BJ224">
            <v>1130573</v>
          </cell>
          <cell r="BK224">
            <v>39638</v>
          </cell>
          <cell r="BL224">
            <v>184558</v>
          </cell>
          <cell r="BM224">
            <v>2786122</v>
          </cell>
          <cell r="BN224">
            <v>529520</v>
          </cell>
          <cell r="BO224">
            <v>109217</v>
          </cell>
          <cell r="BP224">
            <v>7048203</v>
          </cell>
          <cell r="BQ224">
            <v>668523</v>
          </cell>
          <cell r="BR224">
            <v>9465</v>
          </cell>
          <cell r="BU224">
            <v>521196</v>
          </cell>
          <cell r="BV224">
            <v>204224</v>
          </cell>
          <cell r="BW224">
            <v>0</v>
          </cell>
          <cell r="BX224">
            <v>109946</v>
          </cell>
          <cell r="BY224">
            <v>48513</v>
          </cell>
          <cell r="BZ224">
            <v>9.3665060747218902</v>
          </cell>
          <cell r="CA224">
            <v>7.7651322346680391</v>
          </cell>
          <cell r="CB224">
            <v>5.4687315592097079</v>
          </cell>
          <cell r="CC224">
            <v>7.6122216445193738</v>
          </cell>
          <cell r="CD224">
            <v>7.391326499687092</v>
          </cell>
          <cell r="CE224">
            <v>23.157088566462342</v>
          </cell>
          <cell r="CF224">
            <v>3756</v>
          </cell>
          <cell r="CG224">
            <v>1987</v>
          </cell>
          <cell r="CH224">
            <v>260476</v>
          </cell>
          <cell r="CI224">
            <v>25202576.600000001</v>
          </cell>
          <cell r="CJ224">
            <v>27333575.800000001</v>
          </cell>
          <cell r="CK224">
            <v>766316.4</v>
          </cell>
          <cell r="CL224">
            <v>766365</v>
          </cell>
          <cell r="CM224">
            <v>1.0126939986500494E-2</v>
          </cell>
          <cell r="CN224">
            <v>1.2789276097206592E-2</v>
          </cell>
          <cell r="CO224">
            <v>7.6416569491783992E-3</v>
          </cell>
          <cell r="CP224">
            <v>7.6414342377664202E-3</v>
          </cell>
          <cell r="CQ224">
            <v>6285</v>
          </cell>
        </row>
        <row r="225">
          <cell r="A225" t="str">
            <v>Oklahoma Gas and Electric Company_2009</v>
          </cell>
          <cell r="G225">
            <v>1001325</v>
          </cell>
          <cell r="H225">
            <v>29685</v>
          </cell>
          <cell r="I225">
            <v>76867</v>
          </cell>
          <cell r="J225">
            <v>25823</v>
          </cell>
          <cell r="K225">
            <v>11227</v>
          </cell>
          <cell r="L225">
            <v>4793</v>
          </cell>
          <cell r="M225">
            <v>90791</v>
          </cell>
          <cell r="N225">
            <v>1243932</v>
          </cell>
          <cell r="O225">
            <v>773945</v>
          </cell>
          <cell r="P225">
            <v>26880647</v>
          </cell>
          <cell r="Q225">
            <v>8744394</v>
          </cell>
          <cell r="R225">
            <v>1717663</v>
          </cell>
          <cell r="S225">
            <v>3019</v>
          </cell>
          <cell r="T225">
            <v>176559</v>
          </cell>
          <cell r="U225" t="str">
            <v>DEFUNCT</v>
          </cell>
          <cell r="V225">
            <v>0</v>
          </cell>
          <cell r="W225">
            <v>19230536</v>
          </cell>
          <cell r="X225">
            <v>25008476</v>
          </cell>
          <cell r="Y225">
            <v>4676</v>
          </cell>
          <cell r="Z225">
            <v>-615698</v>
          </cell>
          <cell r="AA225">
            <v>2721767</v>
          </cell>
          <cell r="AB225">
            <v>7041435</v>
          </cell>
          <cell r="AC225">
            <v>141532</v>
          </cell>
          <cell r="AD225">
            <v>0</v>
          </cell>
          <cell r="AE225">
            <v>483327</v>
          </cell>
          <cell r="AF225">
            <v>135308</v>
          </cell>
          <cell r="AG225">
            <v>40</v>
          </cell>
          <cell r="AH225">
            <v>1058</v>
          </cell>
          <cell r="AI225">
            <v>1869042</v>
          </cell>
          <cell r="AJ225">
            <v>28876996</v>
          </cell>
          <cell r="AK225">
            <v>2941027</v>
          </cell>
          <cell r="AL225">
            <v>0</v>
          </cell>
          <cell r="AM225">
            <v>2293223</v>
          </cell>
          <cell r="AN225">
            <v>24587424</v>
          </cell>
          <cell r="AO225">
            <v>773897</v>
          </cell>
          <cell r="AP225">
            <v>165088</v>
          </cell>
          <cell r="AQ225">
            <v>48837</v>
          </cell>
          <cell r="AR225">
            <v>577521</v>
          </cell>
          <cell r="AS225">
            <v>0</v>
          </cell>
          <cell r="AT225">
            <v>163491</v>
          </cell>
          <cell r="AU225">
            <v>717916</v>
          </cell>
          <cell r="AV225">
            <v>439836</v>
          </cell>
          <cell r="AW225">
            <v>304667</v>
          </cell>
          <cell r="AX225">
            <v>1630122</v>
          </cell>
          <cell r="AY225">
            <v>1717663</v>
          </cell>
          <cell r="AZ225">
            <v>8744394</v>
          </cell>
          <cell r="BA225">
            <v>6422374</v>
          </cell>
          <cell r="BB225">
            <v>6479629</v>
          </cell>
          <cell r="BC225">
            <v>24587424</v>
          </cell>
          <cell r="BD225">
            <v>26880647</v>
          </cell>
          <cell r="BE225">
            <v>314570</v>
          </cell>
          <cell r="BF225">
            <v>11906</v>
          </cell>
          <cell r="BG225">
            <v>2880590</v>
          </cell>
          <cell r="BH225">
            <v>72672</v>
          </cell>
          <cell r="BI225">
            <v>4430</v>
          </cell>
          <cell r="BJ225">
            <v>860448</v>
          </cell>
          <cell r="BK225">
            <v>17108</v>
          </cell>
          <cell r="BL225">
            <v>153249</v>
          </cell>
          <cell r="BM225">
            <v>2641328</v>
          </cell>
          <cell r="BN225">
            <v>570291</v>
          </cell>
          <cell r="BO225">
            <v>42197</v>
          </cell>
          <cell r="BP225">
            <v>6627946</v>
          </cell>
          <cell r="BQ225">
            <v>663032</v>
          </cell>
          <cell r="BR225">
            <v>9489</v>
          </cell>
          <cell r="BU225">
            <v>442474</v>
          </cell>
          <cell r="BV225">
            <v>199867</v>
          </cell>
          <cell r="BW225">
            <v>0</v>
          </cell>
          <cell r="BX225">
            <v>94194</v>
          </cell>
          <cell r="BY225">
            <v>41843</v>
          </cell>
          <cell r="BZ225">
            <v>8.2100143246061421</v>
          </cell>
          <cell r="CA225">
            <v>6.848495587457224</v>
          </cell>
          <cell r="CB225">
            <v>4.7019204340248493</v>
          </cell>
          <cell r="CC225">
            <v>6.6299015301480955</v>
          </cell>
          <cell r="CD225">
            <v>6.3899615213874874</v>
          </cell>
          <cell r="CE225">
            <v>30.916444319985935</v>
          </cell>
          <cell r="CF225">
            <v>3756</v>
          </cell>
          <cell r="CG225">
            <v>1987</v>
          </cell>
          <cell r="CH225">
            <v>213925</v>
          </cell>
          <cell r="CI225">
            <v>24877201.800000001</v>
          </cell>
          <cell r="CJ225">
            <v>26919771.399999999</v>
          </cell>
          <cell r="CK225">
            <v>758399.6</v>
          </cell>
          <cell r="CL225">
            <v>758447.8</v>
          </cell>
          <cell r="CM225">
            <v>3.8636015237236698E-4</v>
          </cell>
          <cell r="CN225">
            <v>6.0920034862059769E-3</v>
          </cell>
          <cell r="CO225">
            <v>8.8352367393014219E-3</v>
          </cell>
          <cell r="CP225">
            <v>8.8349465041188679E-3</v>
          </cell>
          <cell r="CQ225">
            <v>7010</v>
          </cell>
        </row>
        <row r="226">
          <cell r="A226" t="str">
            <v>Oklahoma Gas and Electric Company_2008</v>
          </cell>
          <cell r="G226">
            <v>1309788</v>
          </cell>
          <cell r="H226">
            <v>27715</v>
          </cell>
          <cell r="I226">
            <v>59614</v>
          </cell>
          <cell r="J226">
            <v>28218</v>
          </cell>
          <cell r="K226">
            <v>8151</v>
          </cell>
          <cell r="L226">
            <v>5391</v>
          </cell>
          <cell r="M226">
            <v>103942</v>
          </cell>
          <cell r="N226">
            <v>1546332</v>
          </cell>
          <cell r="O226">
            <v>766935</v>
          </cell>
          <cell r="P226">
            <v>28162429</v>
          </cell>
          <cell r="Q226">
            <v>8962158</v>
          </cell>
          <cell r="R226">
            <v>1927374</v>
          </cell>
          <cell r="S226">
            <v>2944</v>
          </cell>
          <cell r="T226">
            <v>257005</v>
          </cell>
          <cell r="U226" t="str">
            <v>DEFUNCT</v>
          </cell>
          <cell r="V226">
            <v>0</v>
          </cell>
          <cell r="W226">
            <v>22726264</v>
          </cell>
          <cell r="X226">
            <v>25696837</v>
          </cell>
          <cell r="Y226">
            <v>4650</v>
          </cell>
          <cell r="Z226">
            <v>-840091</v>
          </cell>
          <cell r="AA226">
            <v>2613181</v>
          </cell>
          <cell r="AB226">
            <v>6427308</v>
          </cell>
          <cell r="AC226">
            <v>135008</v>
          </cell>
          <cell r="AD226">
            <v>0</v>
          </cell>
          <cell r="AE226">
            <v>730717</v>
          </cell>
          <cell r="AF226">
            <v>155673</v>
          </cell>
          <cell r="AG226">
            <v>22</v>
          </cell>
          <cell r="AH226">
            <v>709</v>
          </cell>
          <cell r="AI226">
            <v>1758964</v>
          </cell>
          <cell r="AJ226">
            <v>30041811</v>
          </cell>
          <cell r="AK226">
            <v>3006096</v>
          </cell>
          <cell r="AL226">
            <v>0</v>
          </cell>
          <cell r="AM226">
            <v>2756249</v>
          </cell>
          <cell r="AN226">
            <v>25406180</v>
          </cell>
          <cell r="AO226">
            <v>766886</v>
          </cell>
          <cell r="AP226">
            <v>153101</v>
          </cell>
          <cell r="AQ226">
            <v>40124</v>
          </cell>
          <cell r="AR226">
            <v>827613</v>
          </cell>
          <cell r="AS226">
            <v>0</v>
          </cell>
          <cell r="AT226">
            <v>150808</v>
          </cell>
          <cell r="AU226">
            <v>751166</v>
          </cell>
          <cell r="AV226">
            <v>478963</v>
          </cell>
          <cell r="AW226">
            <v>371712</v>
          </cell>
          <cell r="AX226">
            <v>1792176</v>
          </cell>
          <cell r="AY226">
            <v>1927374</v>
          </cell>
          <cell r="AZ226">
            <v>8962158</v>
          </cell>
          <cell r="BA226">
            <v>6471249</v>
          </cell>
          <cell r="BB226">
            <v>6966677</v>
          </cell>
          <cell r="BC226">
            <v>25406180</v>
          </cell>
          <cell r="BD226">
            <v>28162429</v>
          </cell>
          <cell r="BE226">
            <v>48855</v>
          </cell>
          <cell r="BF226">
            <v>7519</v>
          </cell>
          <cell r="BG226">
            <v>2577922</v>
          </cell>
          <cell r="BH226">
            <v>62738</v>
          </cell>
          <cell r="BI226">
            <v>512</v>
          </cell>
          <cell r="BJ226">
            <v>789771</v>
          </cell>
          <cell r="BK226">
            <v>16481</v>
          </cell>
          <cell r="BL226">
            <v>218329</v>
          </cell>
          <cell r="BM226">
            <v>2505158</v>
          </cell>
          <cell r="BN226">
            <v>1203277</v>
          </cell>
          <cell r="BO226">
            <v>47535</v>
          </cell>
          <cell r="BP226">
            <v>6101814</v>
          </cell>
          <cell r="BQ226">
            <v>657391</v>
          </cell>
          <cell r="BR226">
            <v>9480</v>
          </cell>
          <cell r="BU226">
            <v>423580</v>
          </cell>
          <cell r="BV226">
            <v>187036</v>
          </cell>
          <cell r="BW226">
            <v>0</v>
          </cell>
          <cell r="BX226">
            <v>96896</v>
          </cell>
          <cell r="BY226">
            <v>41760</v>
          </cell>
          <cell r="BZ226">
            <v>8.3815304305056877</v>
          </cell>
          <cell r="CA226">
            <v>7.4013996370716066</v>
          </cell>
          <cell r="CB226">
            <v>5.3355710333635393</v>
          </cell>
          <cell r="CC226">
            <v>7.0540947123888751</v>
          </cell>
          <cell r="CD226">
            <v>6.8437775733052</v>
          </cell>
          <cell r="CE226">
            <v>26.408127068228584</v>
          </cell>
          <cell r="CF226">
            <v>3756</v>
          </cell>
          <cell r="CG226">
            <v>1987</v>
          </cell>
          <cell r="CH226">
            <v>193225</v>
          </cell>
          <cell r="CI226">
            <v>24632581.600000001</v>
          </cell>
          <cell r="CJ226">
            <v>26496614.399999999</v>
          </cell>
          <cell r="CK226">
            <v>749759</v>
          </cell>
          <cell r="CL226">
            <v>749806.8</v>
          </cell>
          <cell r="CM226">
            <v>1.689762689820129E-2</v>
          </cell>
          <cell r="CN226">
            <v>2.6046018626874723E-2</v>
          </cell>
          <cell r="CO226">
            <v>9.7155710451750643E-3</v>
          </cell>
          <cell r="CP226">
            <v>9.7157610443801001E-3</v>
          </cell>
          <cell r="CQ226">
            <v>7311</v>
          </cell>
        </row>
        <row r="227">
          <cell r="A227" t="str">
            <v>Oklahoma Gas and Electric Company_2007</v>
          </cell>
          <cell r="G227">
            <v>1197002</v>
          </cell>
          <cell r="H227">
            <v>23805</v>
          </cell>
          <cell r="I227">
            <v>45198</v>
          </cell>
          <cell r="J227">
            <v>27436</v>
          </cell>
          <cell r="K227">
            <v>7650</v>
          </cell>
          <cell r="L227">
            <v>4717</v>
          </cell>
          <cell r="M227">
            <v>105218</v>
          </cell>
          <cell r="N227">
            <v>1414948</v>
          </cell>
          <cell r="O227">
            <v>759624</v>
          </cell>
          <cell r="P227">
            <v>27066293</v>
          </cell>
          <cell r="Q227">
            <v>8667389</v>
          </cell>
          <cell r="R227">
            <v>1807475</v>
          </cell>
          <cell r="S227">
            <v>6000</v>
          </cell>
          <cell r="T227">
            <v>268629</v>
          </cell>
          <cell r="U227" t="str">
            <v>DEFUNCT</v>
          </cell>
          <cell r="V227">
            <v>0</v>
          </cell>
          <cell r="W227">
            <v>20469045</v>
          </cell>
          <cell r="X227">
            <v>23842698</v>
          </cell>
          <cell r="Y227">
            <v>4625</v>
          </cell>
          <cell r="Z227">
            <v>-377361</v>
          </cell>
          <cell r="AA227">
            <v>2460640</v>
          </cell>
          <cell r="AB227">
            <v>5572999</v>
          </cell>
          <cell r="AC227">
            <v>125338</v>
          </cell>
          <cell r="AD227">
            <v>0</v>
          </cell>
          <cell r="AE227">
            <v>638011</v>
          </cell>
          <cell r="AF227">
            <v>123222</v>
          </cell>
          <cell r="AG227">
            <v>0</v>
          </cell>
          <cell r="AH227">
            <v>188</v>
          </cell>
          <cell r="AI227">
            <v>1858614</v>
          </cell>
          <cell r="AJ227">
            <v>29039192</v>
          </cell>
          <cell r="AK227">
            <v>2949781</v>
          </cell>
          <cell r="AL227">
            <v>0</v>
          </cell>
          <cell r="AM227">
            <v>2095094</v>
          </cell>
          <cell r="AN227">
            <v>24971199</v>
          </cell>
          <cell r="AO227">
            <v>759575</v>
          </cell>
          <cell r="AP227">
            <v>151736</v>
          </cell>
          <cell r="AQ227">
            <v>42387</v>
          </cell>
          <cell r="AR227">
            <v>727218</v>
          </cell>
          <cell r="AS227">
            <v>0</v>
          </cell>
          <cell r="AT227">
            <v>136775</v>
          </cell>
          <cell r="AU227">
            <v>706417</v>
          </cell>
          <cell r="AV227">
            <v>450041</v>
          </cell>
          <cell r="AW227">
            <v>362335</v>
          </cell>
          <cell r="AX227">
            <v>1700232</v>
          </cell>
          <cell r="AY227">
            <v>1807475</v>
          </cell>
          <cell r="AZ227">
            <v>8667389</v>
          </cell>
          <cell r="BA227">
            <v>6317091</v>
          </cell>
          <cell r="BB227">
            <v>7036938</v>
          </cell>
          <cell r="BC227">
            <v>24971199</v>
          </cell>
          <cell r="BD227">
            <v>27066293</v>
          </cell>
          <cell r="BE227">
            <v>185022</v>
          </cell>
          <cell r="BF227">
            <v>15961</v>
          </cell>
          <cell r="BG227">
            <v>2198147</v>
          </cell>
          <cell r="BH227">
            <v>47565</v>
          </cell>
          <cell r="BI227">
            <v>3229</v>
          </cell>
          <cell r="BJ227">
            <v>723159</v>
          </cell>
          <cell r="BK227">
            <v>17955</v>
          </cell>
          <cell r="BL227">
            <v>174345</v>
          </cell>
          <cell r="BM227">
            <v>2305071</v>
          </cell>
          <cell r="BN227">
            <v>428363</v>
          </cell>
          <cell r="BO227">
            <v>42383</v>
          </cell>
          <cell r="BP227">
            <v>5458279</v>
          </cell>
          <cell r="BQ227">
            <v>651482</v>
          </cell>
          <cell r="BR227">
            <v>9495</v>
          </cell>
          <cell r="BU227">
            <v>382970</v>
          </cell>
          <cell r="BV227">
            <v>165024</v>
          </cell>
          <cell r="BW227">
            <v>0</v>
          </cell>
          <cell r="BX227">
            <v>89207</v>
          </cell>
          <cell r="BY227">
            <v>39803</v>
          </cell>
          <cell r="BZ227">
            <v>8.1502860896170688</v>
          </cell>
          <cell r="CA227">
            <v>7.1241810510565706</v>
          </cell>
          <cell r="CB227">
            <v>5.1490435186440466</v>
          </cell>
          <cell r="CC227">
            <v>6.8087719776691538</v>
          </cell>
          <cell r="CD227">
            <v>6.6779554924643723</v>
          </cell>
          <cell r="CE227">
            <v>25.972810135686522</v>
          </cell>
          <cell r="CF227">
            <v>3756</v>
          </cell>
          <cell r="CG227">
            <v>1987</v>
          </cell>
          <cell r="CH227">
            <v>194123</v>
          </cell>
          <cell r="CI227">
            <v>24246073</v>
          </cell>
          <cell r="CJ227">
            <v>25892114.800000001</v>
          </cell>
          <cell r="CK227">
            <v>740852.4</v>
          </cell>
          <cell r="CL227">
            <v>740900.6</v>
          </cell>
          <cell r="CM227">
            <v>1.2445844671442385E-2</v>
          </cell>
          <cell r="CN227">
            <v>1.4875899880902654E-2</v>
          </cell>
          <cell r="CO227">
            <v>1.0099686463875823E-2</v>
          </cell>
          <cell r="CP227">
            <v>1.0098455672342466E-2</v>
          </cell>
          <cell r="CQ227">
            <v>8533</v>
          </cell>
        </row>
        <row r="228">
          <cell r="A228" t="str">
            <v>Oklahoma Gas and Electric Company_2006</v>
          </cell>
          <cell r="G228">
            <v>1051908</v>
          </cell>
          <cell r="H228">
            <v>17682</v>
          </cell>
          <cell r="I228">
            <v>37729</v>
          </cell>
          <cell r="J228">
            <v>28012</v>
          </cell>
          <cell r="K228">
            <v>8317</v>
          </cell>
          <cell r="L228">
            <v>2250</v>
          </cell>
          <cell r="M228">
            <v>133746</v>
          </cell>
          <cell r="N228">
            <v>1281488</v>
          </cell>
          <cell r="O228">
            <v>751091</v>
          </cell>
          <cell r="P228">
            <v>26412872</v>
          </cell>
          <cell r="Q228">
            <v>8717214</v>
          </cell>
          <cell r="R228">
            <v>1711264</v>
          </cell>
          <cell r="S228">
            <v>6828</v>
          </cell>
          <cell r="T228">
            <v>219775</v>
          </cell>
          <cell r="U228" t="str">
            <v>DEFUNCT</v>
          </cell>
          <cell r="V228">
            <v>0</v>
          </cell>
          <cell r="W228">
            <v>20948645</v>
          </cell>
          <cell r="X228">
            <v>24615557</v>
          </cell>
          <cell r="Y228">
            <v>4608</v>
          </cell>
          <cell r="Z228">
            <v>-415287</v>
          </cell>
          <cell r="AA228">
            <v>2402942</v>
          </cell>
          <cell r="AB228">
            <v>5250906</v>
          </cell>
          <cell r="AC228">
            <v>163205</v>
          </cell>
          <cell r="AD228">
            <v>0</v>
          </cell>
          <cell r="AE228">
            <v>585077</v>
          </cell>
          <cell r="AF228">
            <v>134012</v>
          </cell>
          <cell r="AG228">
            <v>1058</v>
          </cell>
          <cell r="AH228">
            <v>0</v>
          </cell>
          <cell r="AI228">
            <v>1957267</v>
          </cell>
          <cell r="AJ228">
            <v>28492417</v>
          </cell>
          <cell r="AK228">
            <v>2881274</v>
          </cell>
          <cell r="AL228">
            <v>0</v>
          </cell>
          <cell r="AM228">
            <v>1531647</v>
          </cell>
          <cell r="AN228">
            <v>24881225</v>
          </cell>
          <cell r="AO228">
            <v>751043</v>
          </cell>
          <cell r="AP228">
            <v>140704</v>
          </cell>
          <cell r="AQ228">
            <v>41929</v>
          </cell>
          <cell r="AR228">
            <v>656063</v>
          </cell>
          <cell r="AS228">
            <v>0</v>
          </cell>
          <cell r="AT228">
            <v>169101</v>
          </cell>
          <cell r="AU228">
            <v>698801</v>
          </cell>
          <cell r="AV228">
            <v>428303</v>
          </cell>
          <cell r="AW228">
            <v>345008</v>
          </cell>
          <cell r="AX228">
            <v>1643145</v>
          </cell>
          <cell r="AY228">
            <v>1711264</v>
          </cell>
          <cell r="AZ228">
            <v>8717214</v>
          </cell>
          <cell r="BA228">
            <v>6180734</v>
          </cell>
          <cell r="BB228">
            <v>7102003</v>
          </cell>
          <cell r="BC228">
            <v>24881225</v>
          </cell>
          <cell r="BD228">
            <v>26412872</v>
          </cell>
          <cell r="BE228">
            <v>112393</v>
          </cell>
          <cell r="BF228">
            <v>59992</v>
          </cell>
          <cell r="BG228">
            <v>2029054</v>
          </cell>
          <cell r="BH228">
            <v>44284</v>
          </cell>
          <cell r="BI228">
            <v>1298</v>
          </cell>
          <cell r="BJ228">
            <v>642720</v>
          </cell>
          <cell r="BK228">
            <v>16675</v>
          </cell>
          <cell r="BL228">
            <v>152471</v>
          </cell>
          <cell r="BM228">
            <v>2183800</v>
          </cell>
          <cell r="BN228">
            <v>320553</v>
          </cell>
          <cell r="BO228">
            <v>89938</v>
          </cell>
          <cell r="BP228">
            <v>5072161</v>
          </cell>
          <cell r="BQ228">
            <v>644467</v>
          </cell>
          <cell r="BR228">
            <v>9494</v>
          </cell>
          <cell r="BU228">
            <v>312373</v>
          </cell>
          <cell r="BV228">
            <v>82793</v>
          </cell>
          <cell r="BW228">
            <v>0</v>
          </cell>
          <cell r="BX228">
            <v>70986</v>
          </cell>
          <cell r="BY228">
            <v>38579</v>
          </cell>
          <cell r="BZ228">
            <v>8.0163341177582659</v>
          </cell>
          <cell r="CA228">
            <v>6.9296462200120565</v>
          </cell>
          <cell r="CB228">
            <v>4.8578971312740924</v>
          </cell>
          <cell r="CC228">
            <v>6.6039553920677134</v>
          </cell>
          <cell r="CD228">
            <v>6.478901650680017</v>
          </cell>
          <cell r="CE228">
            <v>29.379460153430447</v>
          </cell>
          <cell r="CF228">
            <v>3756</v>
          </cell>
          <cell r="CG228">
            <v>1948</v>
          </cell>
          <cell r="CH228">
            <v>182633</v>
          </cell>
          <cell r="CI228">
            <v>23878105.399999999</v>
          </cell>
          <cell r="CJ228">
            <v>25463672.800000001</v>
          </cell>
          <cell r="CK228">
            <v>731580</v>
          </cell>
          <cell r="CL228">
            <v>731630</v>
          </cell>
          <cell r="CM228">
            <v>1.4691715137178374E-2</v>
          </cell>
          <cell r="CN228">
            <v>1.1670968902965484E-2</v>
          </cell>
          <cell r="CO228">
            <v>1.0390165484358116E-2</v>
          </cell>
          <cell r="CP228">
            <v>1.0386647363577417E-2</v>
          </cell>
          <cell r="CQ228">
            <v>10447</v>
          </cell>
        </row>
        <row r="229">
          <cell r="A229" t="str">
            <v>Oklahoma Gas and Electric Company_2005</v>
          </cell>
          <cell r="G229">
            <v>1088189</v>
          </cell>
          <cell r="H229">
            <v>25175</v>
          </cell>
          <cell r="I229">
            <v>47730</v>
          </cell>
          <cell r="J229">
            <v>24962</v>
          </cell>
          <cell r="K229">
            <v>9800</v>
          </cell>
          <cell r="L229">
            <v>2112</v>
          </cell>
          <cell r="M229">
            <v>113661</v>
          </cell>
          <cell r="N229">
            <v>1311629</v>
          </cell>
          <cell r="O229">
            <v>740644</v>
          </cell>
          <cell r="P229">
            <v>26076616</v>
          </cell>
          <cell r="Q229">
            <v>8548939</v>
          </cell>
          <cell r="R229">
            <v>1683868</v>
          </cell>
          <cell r="S229">
            <v>3304</v>
          </cell>
          <cell r="T229">
            <v>198825</v>
          </cell>
          <cell r="U229" t="str">
            <v>DEFUNCT</v>
          </cell>
          <cell r="V229">
            <v>0</v>
          </cell>
          <cell r="W229">
            <v>21351632</v>
          </cell>
          <cell r="X229">
            <v>24796148</v>
          </cell>
          <cell r="Y229">
            <v>4569</v>
          </cell>
          <cell r="Z229">
            <v>-249142</v>
          </cell>
          <cell r="AA229">
            <v>2266916</v>
          </cell>
          <cell r="AB229">
            <v>4815055</v>
          </cell>
          <cell r="AC229">
            <v>204057</v>
          </cell>
          <cell r="AD229">
            <v>0</v>
          </cell>
          <cell r="AE229">
            <v>607709</v>
          </cell>
          <cell r="AF229">
            <v>141473</v>
          </cell>
          <cell r="AG229">
            <v>7</v>
          </cell>
          <cell r="AH229">
            <v>0</v>
          </cell>
          <cell r="AI229">
            <v>1894007</v>
          </cell>
          <cell r="AJ229">
            <v>28089987</v>
          </cell>
          <cell r="AK229">
            <v>2815158</v>
          </cell>
          <cell r="AL229">
            <v>0</v>
          </cell>
          <cell r="AM229">
            <v>1536635</v>
          </cell>
          <cell r="AN229">
            <v>24539981</v>
          </cell>
          <cell r="AO229">
            <v>740597</v>
          </cell>
          <cell r="AP229">
            <v>136153</v>
          </cell>
          <cell r="AQ229">
            <v>39968</v>
          </cell>
          <cell r="AR229">
            <v>677014</v>
          </cell>
          <cell r="AS229">
            <v>0</v>
          </cell>
          <cell r="AT229">
            <v>211445</v>
          </cell>
          <cell r="AU229">
            <v>663565</v>
          </cell>
          <cell r="AV229">
            <v>418947</v>
          </cell>
          <cell r="AW229">
            <v>355584</v>
          </cell>
          <cell r="AX229">
            <v>1611219</v>
          </cell>
          <cell r="AY229">
            <v>1683868</v>
          </cell>
          <cell r="AZ229">
            <v>8548939</v>
          </cell>
          <cell r="BA229">
            <v>6002299</v>
          </cell>
          <cell r="BB229">
            <v>7173585</v>
          </cell>
          <cell r="BC229">
            <v>24539981</v>
          </cell>
          <cell r="BD229">
            <v>26076616</v>
          </cell>
          <cell r="BE229">
            <v>68061</v>
          </cell>
          <cell r="BF229">
            <v>25548</v>
          </cell>
          <cell r="BG229">
            <v>1870871</v>
          </cell>
          <cell r="BH229">
            <v>45352</v>
          </cell>
          <cell r="BI229">
            <v>1000</v>
          </cell>
          <cell r="BJ229">
            <v>597038</v>
          </cell>
          <cell r="BK229">
            <v>22681</v>
          </cell>
          <cell r="BL229">
            <v>136826</v>
          </cell>
          <cell r="BM229">
            <v>2048004</v>
          </cell>
          <cell r="BN229">
            <v>262831</v>
          </cell>
          <cell r="BO229">
            <v>55235</v>
          </cell>
          <cell r="BP229">
            <v>4733058</v>
          </cell>
          <cell r="BQ229">
            <v>635839</v>
          </cell>
          <cell r="BR229">
            <v>9423</v>
          </cell>
          <cell r="BU229">
            <v>301031</v>
          </cell>
          <cell r="BV229">
            <v>77591</v>
          </cell>
          <cell r="BW229">
            <v>0</v>
          </cell>
          <cell r="BX229">
            <v>69305</v>
          </cell>
          <cell r="BY229">
            <v>36874</v>
          </cell>
          <cell r="BZ229">
            <v>7.7619573610245673</v>
          </cell>
          <cell r="CA229">
            <v>6.979775582655912</v>
          </cell>
          <cell r="CB229">
            <v>4.9568521178741172</v>
          </cell>
          <cell r="CC229">
            <v>6.5656896800368347</v>
          </cell>
          <cell r="CD229">
            <v>6.4573869554239707</v>
          </cell>
          <cell r="CE229">
            <v>25.564575132967668</v>
          </cell>
          <cell r="CF229">
            <v>3756</v>
          </cell>
          <cell r="CG229">
            <v>2025</v>
          </cell>
          <cell r="CH229">
            <v>176121</v>
          </cell>
          <cell r="CI229">
            <v>23498726.199999999</v>
          </cell>
          <cell r="CJ229">
            <v>25169256.199999999</v>
          </cell>
          <cell r="CK229">
            <v>722445.4</v>
          </cell>
          <cell r="CL229">
            <v>722497.6</v>
          </cell>
          <cell r="CM229">
            <v>1.3184363086773843E-2</v>
          </cell>
          <cell r="CN229">
            <v>8.9466639550954685E-3</v>
          </cell>
          <cell r="CO229">
            <v>9.7944809839265456E-3</v>
          </cell>
          <cell r="CP229">
            <v>9.7904054119870576E-3</v>
          </cell>
          <cell r="CQ229">
            <v>9904</v>
          </cell>
        </row>
        <row r="230">
          <cell r="A230" t="str">
            <v>Oklahoma Gas and Electric Company_2004</v>
          </cell>
          <cell r="G230">
            <v>995984</v>
          </cell>
          <cell r="H230">
            <v>18487</v>
          </cell>
          <cell r="I230">
            <v>47269</v>
          </cell>
          <cell r="J230">
            <v>20743</v>
          </cell>
          <cell r="K230">
            <v>7342</v>
          </cell>
          <cell r="L230">
            <v>1750</v>
          </cell>
          <cell r="M230">
            <v>126737</v>
          </cell>
          <cell r="N230">
            <v>1218312</v>
          </cell>
          <cell r="O230">
            <v>730740</v>
          </cell>
          <cell r="P230">
            <v>24764862</v>
          </cell>
          <cell r="Q230">
            <v>7919389</v>
          </cell>
          <cell r="R230">
            <v>1544317</v>
          </cell>
          <cell r="S230">
            <v>4367</v>
          </cell>
          <cell r="T230">
            <v>269184</v>
          </cell>
          <cell r="U230" t="str">
            <v>DEFUNCT</v>
          </cell>
          <cell r="V230">
            <v>0</v>
          </cell>
          <cell r="W230">
            <v>20575967</v>
          </cell>
          <cell r="X230">
            <v>22566998</v>
          </cell>
          <cell r="Y230">
            <v>4564</v>
          </cell>
          <cell r="Z230">
            <v>-392116</v>
          </cell>
          <cell r="AA230">
            <v>2204070</v>
          </cell>
          <cell r="AB230">
            <v>4620799</v>
          </cell>
          <cell r="AC230">
            <v>106898</v>
          </cell>
          <cell r="AD230">
            <v>0</v>
          </cell>
          <cell r="AE230">
            <v>544604</v>
          </cell>
          <cell r="AF230">
            <v>94403</v>
          </cell>
          <cell r="AG230">
            <v>9</v>
          </cell>
          <cell r="AH230">
            <v>1</v>
          </cell>
          <cell r="AI230">
            <v>1920227</v>
          </cell>
          <cell r="AJ230">
            <v>26797765</v>
          </cell>
          <cell r="AK230">
            <v>2717215</v>
          </cell>
          <cell r="AL230">
            <v>0</v>
          </cell>
          <cell r="AM230">
            <v>1400539</v>
          </cell>
          <cell r="AN230">
            <v>23364323</v>
          </cell>
          <cell r="AO230">
            <v>730694</v>
          </cell>
          <cell r="AP230">
            <v>129909</v>
          </cell>
          <cell r="AQ230">
            <v>38718</v>
          </cell>
          <cell r="AR230">
            <v>617472</v>
          </cell>
          <cell r="AS230">
            <v>0</v>
          </cell>
          <cell r="AT230">
            <v>108350</v>
          </cell>
          <cell r="AU230">
            <v>611399</v>
          </cell>
          <cell r="AV230">
            <v>389913</v>
          </cell>
          <cell r="AW230">
            <v>326710</v>
          </cell>
          <cell r="AX230">
            <v>1486559</v>
          </cell>
          <cell r="AY230">
            <v>1544317</v>
          </cell>
          <cell r="AZ230">
            <v>7919389</v>
          </cell>
          <cell r="BA230">
            <v>5739819</v>
          </cell>
          <cell r="BB230">
            <v>6987900</v>
          </cell>
          <cell r="BC230">
            <v>23364323</v>
          </cell>
          <cell r="BD230">
            <v>24764862</v>
          </cell>
          <cell r="BE230">
            <v>49283</v>
          </cell>
          <cell r="BF230">
            <v>8365</v>
          </cell>
          <cell r="BG230">
            <v>1828358</v>
          </cell>
          <cell r="BH230">
            <v>14500</v>
          </cell>
          <cell r="BI230">
            <v>1666</v>
          </cell>
          <cell r="BJ230">
            <v>552780</v>
          </cell>
          <cell r="BK230">
            <v>15208</v>
          </cell>
          <cell r="BL230">
            <v>113495</v>
          </cell>
          <cell r="BM230">
            <v>1934037</v>
          </cell>
          <cell r="BN230">
            <v>461166</v>
          </cell>
          <cell r="BO230">
            <v>35610</v>
          </cell>
          <cell r="BP230">
            <v>4525462</v>
          </cell>
          <cell r="BQ230">
            <v>627023</v>
          </cell>
          <cell r="BR230">
            <v>9111</v>
          </cell>
          <cell r="BU230">
            <v>297617</v>
          </cell>
          <cell r="BV230">
            <v>75289</v>
          </cell>
          <cell r="BW230">
            <v>0</v>
          </cell>
          <cell r="BX230">
            <v>72868</v>
          </cell>
          <cell r="BY230">
            <v>29835</v>
          </cell>
          <cell r="BZ230">
            <v>7.7202799357374667</v>
          </cell>
          <cell r="CA230">
            <v>6.7931236159188995</v>
          </cell>
          <cell r="CB230">
            <v>4.6753674208274303</v>
          </cell>
          <cell r="CC230">
            <v>6.3625169023729038</v>
          </cell>
          <cell r="CD230">
            <v>6.2359200709456815</v>
          </cell>
          <cell r="CE230">
            <v>26.013556478365516</v>
          </cell>
          <cell r="CF230">
            <v>3756</v>
          </cell>
          <cell r="CG230">
            <v>1982</v>
          </cell>
          <cell r="CH230">
            <v>168627</v>
          </cell>
          <cell r="CI230">
            <v>23236971</v>
          </cell>
          <cell r="CJ230">
            <v>25005541.800000001</v>
          </cell>
          <cell r="CK230">
            <v>715051.6</v>
          </cell>
          <cell r="CL230">
            <v>715106</v>
          </cell>
          <cell r="CM230">
            <v>1.1434097459603887E-3</v>
          </cell>
          <cell r="CN230">
            <v>-3.9360106442161147E-3</v>
          </cell>
          <cell r="CO230">
            <v>7.5775574849985539E-3</v>
          </cell>
          <cell r="CP230">
            <v>7.5736330475066893E-3</v>
          </cell>
          <cell r="CQ230">
            <v>8336</v>
          </cell>
        </row>
        <row r="231">
          <cell r="A231" t="str">
            <v>Oklahoma Gas and Electric Company_2003</v>
          </cell>
          <cell r="G231">
            <v>913265</v>
          </cell>
          <cell r="H231">
            <v>13489</v>
          </cell>
          <cell r="I231">
            <v>44324</v>
          </cell>
          <cell r="J231">
            <v>22363</v>
          </cell>
          <cell r="K231">
            <v>8246</v>
          </cell>
          <cell r="L231">
            <v>2947</v>
          </cell>
          <cell r="M231">
            <v>129373</v>
          </cell>
          <cell r="N231">
            <v>1134007</v>
          </cell>
          <cell r="O231">
            <v>722404</v>
          </cell>
          <cell r="P231">
            <v>25139931</v>
          </cell>
          <cell r="Q231">
            <v>8184973</v>
          </cell>
          <cell r="R231">
            <v>1475145</v>
          </cell>
          <cell r="S231">
            <v>2405</v>
          </cell>
          <cell r="T231">
            <v>292912</v>
          </cell>
          <cell r="U231" t="str">
            <v>DEFUNCT</v>
          </cell>
          <cell r="V231">
            <v>0</v>
          </cell>
          <cell r="W231">
            <v>21657347</v>
          </cell>
          <cell r="X231">
            <v>22452936</v>
          </cell>
          <cell r="Y231">
            <v>4552</v>
          </cell>
          <cell r="Z231">
            <v>-148744</v>
          </cell>
          <cell r="AA231">
            <v>2119105</v>
          </cell>
          <cell r="AB231">
            <v>4242014</v>
          </cell>
          <cell r="AC231">
            <v>41190</v>
          </cell>
          <cell r="AD231">
            <v>0</v>
          </cell>
          <cell r="AE231">
            <v>509720</v>
          </cell>
          <cell r="AF231">
            <v>125724</v>
          </cell>
          <cell r="AG231">
            <v>0</v>
          </cell>
          <cell r="AH231">
            <v>221</v>
          </cell>
          <cell r="AI231">
            <v>1726500</v>
          </cell>
          <cell r="AJ231">
            <v>26979535</v>
          </cell>
          <cell r="AK231">
            <v>2687536</v>
          </cell>
          <cell r="AL231">
            <v>0</v>
          </cell>
          <cell r="AM231">
            <v>1666294</v>
          </cell>
          <cell r="AN231">
            <v>23473637</v>
          </cell>
          <cell r="AO231">
            <v>722353</v>
          </cell>
          <cell r="AP231">
            <v>127579</v>
          </cell>
          <cell r="AQ231">
            <v>44022</v>
          </cell>
          <cell r="AR231">
            <v>576428</v>
          </cell>
          <cell r="AS231">
            <v>0</v>
          </cell>
          <cell r="AT231">
            <v>43173</v>
          </cell>
          <cell r="AU231">
            <v>601420</v>
          </cell>
          <cell r="AV231">
            <v>372481</v>
          </cell>
          <cell r="AW231">
            <v>293386</v>
          </cell>
          <cell r="AX231">
            <v>1413351</v>
          </cell>
          <cell r="AY231">
            <v>1475145</v>
          </cell>
          <cell r="AZ231">
            <v>8184973</v>
          </cell>
          <cell r="BA231">
            <v>5759851</v>
          </cell>
          <cell r="BB231">
            <v>6841277</v>
          </cell>
          <cell r="BC231">
            <v>23473637</v>
          </cell>
          <cell r="BD231">
            <v>25139931</v>
          </cell>
          <cell r="BE231">
            <v>12956</v>
          </cell>
          <cell r="BF231">
            <v>8064</v>
          </cell>
          <cell r="BG231">
            <v>1614364</v>
          </cell>
          <cell r="BH231">
            <v>18929</v>
          </cell>
          <cell r="BI231">
            <v>2068</v>
          </cell>
          <cell r="BJ231">
            <v>536874</v>
          </cell>
          <cell r="BK231">
            <v>15099</v>
          </cell>
          <cell r="BL231">
            <v>99605</v>
          </cell>
          <cell r="BM231">
            <v>1834756</v>
          </cell>
          <cell r="BN231">
            <v>142853</v>
          </cell>
          <cell r="BO231">
            <v>29407</v>
          </cell>
          <cell r="BP231">
            <v>4196370</v>
          </cell>
          <cell r="BQ231">
            <v>619992</v>
          </cell>
          <cell r="BR231">
            <v>8969</v>
          </cell>
          <cell r="BU231">
            <v>290185</v>
          </cell>
          <cell r="BV231">
            <v>69443</v>
          </cell>
          <cell r="BW231">
            <v>0</v>
          </cell>
          <cell r="BX231">
            <v>66708</v>
          </cell>
          <cell r="BY231">
            <v>33556</v>
          </cell>
          <cell r="BZ231">
            <v>7.3478556373979487</v>
          </cell>
          <cell r="CA231">
            <v>6.4668513126468028</v>
          </cell>
          <cell r="CB231">
            <v>4.2884683663590879</v>
          </cell>
          <cell r="CC231">
            <v>6.0210141274656328</v>
          </cell>
          <cell r="CD231">
            <v>5.867736868490212</v>
          </cell>
          <cell r="CE231">
            <v>28.229170691694716</v>
          </cell>
          <cell r="CF231">
            <v>3756</v>
          </cell>
          <cell r="CG231">
            <v>1926</v>
          </cell>
          <cell r="CH231">
            <v>171601</v>
          </cell>
          <cell r="CI231">
            <v>22947477.199999999</v>
          </cell>
          <cell r="CJ231">
            <v>24821000.800000001</v>
          </cell>
          <cell r="CK231">
            <v>696491.4</v>
          </cell>
          <cell r="CL231">
            <v>696543.2</v>
          </cell>
          <cell r="CM231">
            <v>1.3819018352371204E-2</v>
          </cell>
          <cell r="CN231">
            <v>1.0656812042824537E-2</v>
          </cell>
          <cell r="CO231">
            <v>2.5180481168931124E-2</v>
          </cell>
          <cell r="CP231">
            <v>2.5184349926844485E-2</v>
          </cell>
          <cell r="CQ231">
            <v>9133</v>
          </cell>
        </row>
        <row r="232">
          <cell r="A232" t="str">
            <v>Oklahoma Gas and Electric Company_2002</v>
          </cell>
          <cell r="G232">
            <v>767169</v>
          </cell>
          <cell r="H232">
            <v>12934</v>
          </cell>
          <cell r="I232">
            <v>43330</v>
          </cell>
          <cell r="J232">
            <v>24187</v>
          </cell>
          <cell r="K232">
            <v>10493</v>
          </cell>
          <cell r="L232">
            <v>2751</v>
          </cell>
          <cell r="M232">
            <v>117929</v>
          </cell>
          <cell r="N232">
            <v>978793</v>
          </cell>
          <cell r="O232">
            <v>713271</v>
          </cell>
          <cell r="P232">
            <v>24924083</v>
          </cell>
          <cell r="Q232">
            <v>8042862</v>
          </cell>
          <cell r="R232">
            <v>1353110</v>
          </cell>
          <cell r="S232">
            <v>5944</v>
          </cell>
          <cell r="T232">
            <v>259977</v>
          </cell>
          <cell r="U232" t="str">
            <v>DEFUNCT</v>
          </cell>
          <cell r="V232">
            <v>0</v>
          </cell>
          <cell r="W232">
            <v>22938906</v>
          </cell>
          <cell r="X232">
            <v>23358706</v>
          </cell>
          <cell r="Y232">
            <v>4585</v>
          </cell>
          <cell r="Z232">
            <v>-198689</v>
          </cell>
          <cell r="AA232">
            <v>2037448</v>
          </cell>
          <cell r="AB232">
            <v>4122606</v>
          </cell>
          <cell r="AC232">
            <v>29348</v>
          </cell>
          <cell r="AD232">
            <v>0</v>
          </cell>
          <cell r="AE232">
            <v>413685</v>
          </cell>
          <cell r="AF232">
            <v>102452</v>
          </cell>
          <cell r="AG232">
            <v>0</v>
          </cell>
          <cell r="AH232">
            <v>432</v>
          </cell>
          <cell r="AI232">
            <v>1854970</v>
          </cell>
          <cell r="AJ232">
            <v>26890574</v>
          </cell>
          <cell r="AK232">
            <v>2663539</v>
          </cell>
          <cell r="AL232">
            <v>0</v>
          </cell>
          <cell r="AM232">
            <v>1792722</v>
          </cell>
          <cell r="AN232">
            <v>23131361</v>
          </cell>
          <cell r="AO232">
            <v>713213</v>
          </cell>
          <cell r="AP232">
            <v>123971</v>
          </cell>
          <cell r="AQ232">
            <v>23910</v>
          </cell>
          <cell r="AR232">
            <v>475369</v>
          </cell>
          <cell r="AS232">
            <v>0</v>
          </cell>
          <cell r="AT232">
            <v>31226</v>
          </cell>
          <cell r="AU232">
            <v>557652</v>
          </cell>
          <cell r="AV232">
            <v>346906</v>
          </cell>
          <cell r="AW232">
            <v>258586</v>
          </cell>
          <cell r="AX232">
            <v>1298678</v>
          </cell>
          <cell r="AY232">
            <v>1353110</v>
          </cell>
          <cell r="AZ232">
            <v>8042862</v>
          </cell>
          <cell r="BA232">
            <v>5777333</v>
          </cell>
          <cell r="BB232">
            <v>6647627</v>
          </cell>
          <cell r="BC232">
            <v>23131361</v>
          </cell>
          <cell r="BD232">
            <v>24924083</v>
          </cell>
          <cell r="BE232">
            <v>13629</v>
          </cell>
          <cell r="BF232">
            <v>3691</v>
          </cell>
          <cell r="BG232">
            <v>1609472</v>
          </cell>
          <cell r="BH232">
            <v>65748</v>
          </cell>
          <cell r="BI232">
            <v>10606</v>
          </cell>
          <cell r="BJ232">
            <v>520660</v>
          </cell>
          <cell r="BK232">
            <v>15910</v>
          </cell>
          <cell r="BL232">
            <v>99119</v>
          </cell>
          <cell r="BM232">
            <v>1749583</v>
          </cell>
          <cell r="BN232">
            <v>182661</v>
          </cell>
          <cell r="BO232">
            <v>34580</v>
          </cell>
          <cell r="BP232">
            <v>4082889</v>
          </cell>
          <cell r="BQ232">
            <v>614210</v>
          </cell>
          <cell r="BR232">
            <v>8801</v>
          </cell>
          <cell r="BU232">
            <v>275783</v>
          </cell>
          <cell r="BV232">
            <v>64159</v>
          </cell>
          <cell r="BW232">
            <v>0</v>
          </cell>
          <cell r="BX232">
            <v>61684</v>
          </cell>
          <cell r="BY232">
            <v>37431</v>
          </cell>
          <cell r="BZ232">
            <v>6.9335020295014385</v>
          </cell>
          <cell r="CA232">
            <v>6.0046045467692446</v>
          </cell>
          <cell r="CB232">
            <v>3.889899358071685</v>
          </cell>
          <cell r="CC232">
            <v>5.6143605211989041</v>
          </cell>
          <cell r="CD232">
            <v>5.4289259107346099</v>
          </cell>
          <cell r="CE232">
            <v>27.914700209147814</v>
          </cell>
          <cell r="CF232">
            <v>3756</v>
          </cell>
          <cell r="CG232">
            <v>1972</v>
          </cell>
          <cell r="CH232">
            <v>147881</v>
          </cell>
          <cell r="CI232">
            <v>22711116.199999999</v>
          </cell>
          <cell r="CJ232">
            <v>24667055</v>
          </cell>
          <cell r="CK232">
            <v>690752.6</v>
          </cell>
          <cell r="CL232">
            <v>690804.4</v>
          </cell>
          <cell r="CM232">
            <v>7.4211981058533993E-3</v>
          </cell>
          <cell r="CN232">
            <v>4.5047898598205016E-3</v>
          </cell>
          <cell r="CO232">
            <v>5.5754107205623349E-3</v>
          </cell>
          <cell r="CP232">
            <v>5.5769790912407746E-3</v>
          </cell>
          <cell r="CQ232">
            <v>7842</v>
          </cell>
        </row>
        <row r="233">
          <cell r="A233" t="str">
            <v>Oklahoma Gas and Electric Company_2001</v>
          </cell>
          <cell r="G233">
            <v>833654</v>
          </cell>
          <cell r="H233">
            <v>15094</v>
          </cell>
          <cell r="I233">
            <v>49790</v>
          </cell>
          <cell r="J233">
            <v>37573</v>
          </cell>
          <cell r="K233">
            <v>10299</v>
          </cell>
          <cell r="L233">
            <v>3146</v>
          </cell>
          <cell r="M233">
            <v>104200</v>
          </cell>
          <cell r="N233">
            <v>1053756</v>
          </cell>
          <cell r="O233">
            <v>705429</v>
          </cell>
          <cell r="P233">
            <v>24940789</v>
          </cell>
          <cell r="Q233">
            <v>7981842</v>
          </cell>
          <cell r="R233">
            <v>1421157</v>
          </cell>
          <cell r="S233">
            <v>17445</v>
          </cell>
          <cell r="T233">
            <v>279966</v>
          </cell>
          <cell r="U233" t="str">
            <v>DEFUNCT</v>
          </cell>
          <cell r="V233">
            <v>0</v>
          </cell>
          <cell r="W233">
            <v>22740554</v>
          </cell>
          <cell r="X233">
            <v>23040785</v>
          </cell>
          <cell r="Y233">
            <v>4598</v>
          </cell>
          <cell r="Z233">
            <v>-132300</v>
          </cell>
          <cell r="AA233">
            <v>1976951</v>
          </cell>
          <cell r="AB233">
            <v>3968095</v>
          </cell>
          <cell r="AC233">
            <v>24565</v>
          </cell>
          <cell r="AD233">
            <v>0</v>
          </cell>
          <cell r="AE233">
            <v>465430</v>
          </cell>
          <cell r="AF233">
            <v>104516</v>
          </cell>
          <cell r="AG233">
            <v>0</v>
          </cell>
          <cell r="AH233">
            <v>1548</v>
          </cell>
          <cell r="AI233">
            <v>1694030</v>
          </cell>
          <cell r="AJ233">
            <v>26743707</v>
          </cell>
          <cell r="AK233">
            <v>2600954</v>
          </cell>
          <cell r="AL233">
            <v>0</v>
          </cell>
          <cell r="AM233">
            <v>1956460</v>
          </cell>
          <cell r="AN233">
            <v>22984329</v>
          </cell>
          <cell r="AO233">
            <v>705370</v>
          </cell>
          <cell r="AP233">
            <v>118691</v>
          </cell>
          <cell r="AQ233">
            <v>23566</v>
          </cell>
          <cell r="AR233">
            <v>525763</v>
          </cell>
          <cell r="AS233">
            <v>0</v>
          </cell>
          <cell r="AT233">
            <v>27085</v>
          </cell>
          <cell r="AU233">
            <v>578881</v>
          </cell>
          <cell r="AV233">
            <v>365342</v>
          </cell>
          <cell r="AW233">
            <v>272620</v>
          </cell>
          <cell r="AX233">
            <v>1355674</v>
          </cell>
          <cell r="AY233">
            <v>1421157</v>
          </cell>
          <cell r="AZ233">
            <v>7981842</v>
          </cell>
          <cell r="BA233">
            <v>5771325</v>
          </cell>
          <cell r="BB233">
            <v>6630208</v>
          </cell>
          <cell r="BC233">
            <v>22984329</v>
          </cell>
          <cell r="BD233">
            <v>24940789</v>
          </cell>
          <cell r="BE233">
            <v>12477</v>
          </cell>
          <cell r="BF233">
            <v>2306</v>
          </cell>
          <cell r="BG233">
            <v>1599531</v>
          </cell>
          <cell r="BH233">
            <v>9667</v>
          </cell>
          <cell r="BI233">
            <v>2844</v>
          </cell>
          <cell r="BJ233">
            <v>465434</v>
          </cell>
          <cell r="BK233">
            <v>8876</v>
          </cell>
          <cell r="BL233">
            <v>94346</v>
          </cell>
          <cell r="BM233">
            <v>1666451</v>
          </cell>
          <cell r="BN233">
            <v>126630</v>
          </cell>
          <cell r="BO233">
            <v>32062</v>
          </cell>
          <cell r="BP233">
            <v>3934627</v>
          </cell>
          <cell r="BQ233">
            <v>607879</v>
          </cell>
          <cell r="BR233">
            <v>8964</v>
          </cell>
          <cell r="BU233">
            <v>283795</v>
          </cell>
          <cell r="BV233">
            <v>63693</v>
          </cell>
          <cell r="BW233">
            <v>0</v>
          </cell>
          <cell r="BX233">
            <v>60333</v>
          </cell>
          <cell r="BY233">
            <v>51018</v>
          </cell>
          <cell r="BZ233">
            <v>7.2524738024130269</v>
          </cell>
          <cell r="CA233">
            <v>6.330296768939542</v>
          </cell>
          <cell r="CB233">
            <v>4.111786538220219</v>
          </cell>
          <cell r="CC233">
            <v>5.8982535448391813</v>
          </cell>
          <cell r="CD233">
            <v>5.6981236640107893</v>
          </cell>
          <cell r="CE233">
            <v>30.705411154432621</v>
          </cell>
          <cell r="CF233">
            <v>3756</v>
          </cell>
          <cell r="CG233" t="str">
            <v>NA</v>
          </cell>
          <cell r="CH233">
            <v>142257</v>
          </cell>
          <cell r="CI233">
            <v>22291859</v>
          </cell>
          <cell r="CJ233">
            <v>24359223.399999999</v>
          </cell>
          <cell r="CK233">
            <v>685607.2</v>
          </cell>
          <cell r="CL233">
            <v>685656.2</v>
          </cell>
          <cell r="CM233">
            <v>1.788227769630546E-2</v>
          </cell>
          <cell r="CN233">
            <v>1.2965936493927854E-2</v>
          </cell>
          <cell r="CO233">
            <v>5.1494173374819763E-3</v>
          </cell>
          <cell r="CP233">
            <v>5.1533658318185793E-3</v>
          </cell>
          <cell r="CQ233">
            <v>1743</v>
          </cell>
        </row>
        <row r="234">
          <cell r="A234" t="str">
            <v>Oklahoma Gas and Electric Company_2000</v>
          </cell>
          <cell r="G234">
            <v>812585</v>
          </cell>
          <cell r="H234">
            <v>14463</v>
          </cell>
          <cell r="I234">
            <v>46364</v>
          </cell>
          <cell r="J234">
            <v>24710</v>
          </cell>
          <cell r="K234">
            <v>10694</v>
          </cell>
          <cell r="L234">
            <v>3690</v>
          </cell>
          <cell r="M234">
            <v>107224</v>
          </cell>
          <cell r="N234">
            <v>1019729</v>
          </cell>
          <cell r="O234">
            <v>703686</v>
          </cell>
          <cell r="P234">
            <v>25258044</v>
          </cell>
          <cell r="Q234">
            <v>7974248</v>
          </cell>
          <cell r="R234">
            <v>1424814</v>
          </cell>
          <cell r="S234">
            <v>5799</v>
          </cell>
          <cell r="T234">
            <v>259599</v>
          </cell>
          <cell r="U234" t="str">
            <v>DEFUNCT</v>
          </cell>
          <cell r="V234">
            <v>0</v>
          </cell>
          <cell r="W234">
            <v>23110262</v>
          </cell>
          <cell r="X234">
            <v>23327212</v>
          </cell>
          <cell r="Y234">
            <v>4581</v>
          </cell>
          <cell r="Z234">
            <v>-128410</v>
          </cell>
          <cell r="AA234">
            <v>1896371</v>
          </cell>
          <cell r="AB234">
            <v>3865906</v>
          </cell>
          <cell r="AC234">
            <v>20003</v>
          </cell>
          <cell r="AD234">
            <v>0</v>
          </cell>
          <cell r="AE234">
            <v>473022</v>
          </cell>
          <cell r="AF234">
            <v>134592</v>
          </cell>
          <cell r="AG234">
            <v>0</v>
          </cell>
          <cell r="AH234">
            <v>3728</v>
          </cell>
          <cell r="AI234">
            <v>1595822</v>
          </cell>
          <cell r="AJ234">
            <v>26961050</v>
          </cell>
          <cell r="AK234">
            <v>2527788</v>
          </cell>
          <cell r="AL234">
            <v>0</v>
          </cell>
          <cell r="AM234">
            <v>2026839</v>
          </cell>
          <cell r="AN234">
            <v>23231205</v>
          </cell>
          <cell r="AO234">
            <v>703628</v>
          </cell>
          <cell r="AP234">
            <v>117886</v>
          </cell>
          <cell r="AQ234">
            <v>25977</v>
          </cell>
          <cell r="AR234">
            <v>528850</v>
          </cell>
          <cell r="AS234">
            <v>0</v>
          </cell>
          <cell r="AT234">
            <v>23375</v>
          </cell>
          <cell r="AU234">
            <v>575656</v>
          </cell>
          <cell r="AV234">
            <v>355818</v>
          </cell>
          <cell r="AW234">
            <v>287759</v>
          </cell>
          <cell r="AX234">
            <v>1353750</v>
          </cell>
          <cell r="AY234">
            <v>1424814</v>
          </cell>
          <cell r="AZ234">
            <v>7974248</v>
          </cell>
          <cell r="BA234">
            <v>5650024</v>
          </cell>
          <cell r="BB234">
            <v>7079145</v>
          </cell>
          <cell r="BC234">
            <v>23231205</v>
          </cell>
          <cell r="BD234">
            <v>25258044</v>
          </cell>
          <cell r="BE234">
            <v>58918</v>
          </cell>
          <cell r="BF234">
            <v>4855</v>
          </cell>
          <cell r="BG234">
            <v>1589357</v>
          </cell>
          <cell r="BH234">
            <v>8183</v>
          </cell>
          <cell r="BI234">
            <v>1389</v>
          </cell>
          <cell r="BJ234">
            <v>458348</v>
          </cell>
          <cell r="BK234">
            <v>15625</v>
          </cell>
          <cell r="BL234">
            <v>74596</v>
          </cell>
          <cell r="BM234">
            <v>1580921</v>
          </cell>
          <cell r="BN234">
            <v>151619</v>
          </cell>
          <cell r="BO234">
            <v>28404</v>
          </cell>
          <cell r="BP234">
            <v>3840046</v>
          </cell>
          <cell r="BQ234">
            <v>604997</v>
          </cell>
          <cell r="BR234">
            <v>9095</v>
          </cell>
          <cell r="BU234">
            <v>267105</v>
          </cell>
          <cell r="BV234">
            <v>59961</v>
          </cell>
          <cell r="BW234">
            <v>0</v>
          </cell>
          <cell r="BX234">
            <v>55828</v>
          </cell>
          <cell r="BY234">
            <v>39094</v>
          </cell>
          <cell r="BZ234">
            <v>7.2189377606515377</v>
          </cell>
          <cell r="CA234">
            <v>6.2976369657898799</v>
          </cell>
          <cell r="CB234">
            <v>4.0648835417271432</v>
          </cell>
          <cell r="CC234">
            <v>5.8272913522996328</v>
          </cell>
          <cell r="CD234">
            <v>5.641030635626417</v>
          </cell>
          <cell r="CE234">
            <v>62.414694128496777</v>
          </cell>
          <cell r="CF234">
            <v>3756</v>
          </cell>
          <cell r="CG234" t="str">
            <v>NA</v>
          </cell>
          <cell r="CH234">
            <v>143863</v>
          </cell>
          <cell r="CI234">
            <v>21788318</v>
          </cell>
          <cell r="CJ234">
            <v>23974289.399999999</v>
          </cell>
          <cell r="CK234">
            <v>680650</v>
          </cell>
          <cell r="CL234">
            <v>680696.2</v>
          </cell>
          <cell r="CM234">
            <v>2.5663983088075826E-2</v>
          </cell>
          <cell r="CN234">
            <v>1.8763845890280129E-2</v>
          </cell>
          <cell r="CO234">
            <v>6.6819360423682195E-3</v>
          </cell>
          <cell r="CP234">
            <v>6.6852196476057113E-3</v>
          </cell>
          <cell r="CQ234" t="str">
            <v>NA</v>
          </cell>
        </row>
        <row r="235">
          <cell r="A235" t="str">
            <v>PacifiCorp_2010</v>
          </cell>
          <cell r="G235">
            <v>1920146</v>
          </cell>
          <cell r="H235">
            <v>195628</v>
          </cell>
          <cell r="I235">
            <v>208550</v>
          </cell>
          <cell r="J235">
            <v>92751</v>
          </cell>
          <cell r="K235">
            <v>128945</v>
          </cell>
          <cell r="L235">
            <v>0</v>
          </cell>
          <cell r="M235">
            <v>146076</v>
          </cell>
          <cell r="N235">
            <v>2692096</v>
          </cell>
          <cell r="O235">
            <v>1732815</v>
          </cell>
          <cell r="P235">
            <v>64430126</v>
          </cell>
          <cell r="Q235">
            <v>15794444</v>
          </cell>
          <cell r="R235">
            <v>4076146</v>
          </cell>
          <cell r="S235">
            <v>12591</v>
          </cell>
          <cell r="T235">
            <v>380008</v>
          </cell>
          <cell r="U235" t="str">
            <v>DEFUNCT</v>
          </cell>
          <cell r="V235">
            <v>0</v>
          </cell>
          <cell r="W235">
            <v>44918646</v>
          </cell>
          <cell r="X235">
            <v>57639191</v>
          </cell>
          <cell r="Y235">
            <v>16782</v>
          </cell>
          <cell r="Z235">
            <v>-1686215</v>
          </cell>
          <cell r="AA235">
            <v>6893665</v>
          </cell>
          <cell r="AB235">
            <v>23018624</v>
          </cell>
          <cell r="AC235">
            <v>432621</v>
          </cell>
          <cell r="AD235">
            <v>0</v>
          </cell>
          <cell r="AE235">
            <v>646730</v>
          </cell>
          <cell r="AF235">
            <v>352692</v>
          </cell>
          <cell r="AG235">
            <v>63870</v>
          </cell>
          <cell r="AH235">
            <v>136855</v>
          </cell>
          <cell r="AI235">
            <v>4387423</v>
          </cell>
          <cell r="AJ235">
            <v>68960127</v>
          </cell>
          <cell r="AK235">
            <v>572384</v>
          </cell>
          <cell r="AL235">
            <v>0</v>
          </cell>
          <cell r="AM235">
            <v>11414592</v>
          </cell>
          <cell r="AN235">
            <v>53015534</v>
          </cell>
          <cell r="AO235">
            <v>1732815</v>
          </cell>
          <cell r="AP235">
            <v>537634</v>
          </cell>
          <cell r="AQ235">
            <v>0</v>
          </cell>
          <cell r="AR235">
            <v>957498</v>
          </cell>
          <cell r="AS235">
            <v>0</v>
          </cell>
          <cell r="AT235">
            <v>482311</v>
          </cell>
          <cell r="AU235">
            <v>1357827</v>
          </cell>
          <cell r="AV235">
            <v>1146323</v>
          </cell>
          <cell r="AW235">
            <v>1030053</v>
          </cell>
          <cell r="AX235">
            <v>3574583</v>
          </cell>
          <cell r="AY235">
            <v>4076146</v>
          </cell>
          <cell r="AZ235">
            <v>15794444</v>
          </cell>
          <cell r="BA235">
            <v>15969253</v>
          </cell>
          <cell r="BB235">
            <v>20679453</v>
          </cell>
          <cell r="BC235">
            <v>53015534</v>
          </cell>
          <cell r="BD235">
            <v>64430126</v>
          </cell>
          <cell r="BE235">
            <v>971300</v>
          </cell>
          <cell r="BF235">
            <v>90652</v>
          </cell>
          <cell r="BG235">
            <v>9892359</v>
          </cell>
          <cell r="BH235">
            <v>1029520</v>
          </cell>
          <cell r="BI235">
            <v>41640</v>
          </cell>
          <cell r="BJ235">
            <v>4339114</v>
          </cell>
          <cell r="BK235">
            <v>63508</v>
          </cell>
          <cell r="BL235">
            <v>222421</v>
          </cell>
          <cell r="BM235">
            <v>5487299</v>
          </cell>
          <cell r="BN235">
            <v>2415883</v>
          </cell>
          <cell r="BO235">
            <v>285760</v>
          </cell>
          <cell r="BP235">
            <v>21775587</v>
          </cell>
          <cell r="BQ235">
            <v>1474909</v>
          </cell>
          <cell r="BR235">
            <v>33854</v>
          </cell>
          <cell r="BU235">
            <v>1168867</v>
          </cell>
          <cell r="BV235">
            <v>396917</v>
          </cell>
          <cell r="BW235">
            <v>0</v>
          </cell>
          <cell r="BX235">
            <v>310768</v>
          </cell>
          <cell r="BY235">
            <v>221696</v>
          </cell>
          <cell r="BZ235">
            <v>8.5968648215790306</v>
          </cell>
          <cell r="CA235">
            <v>7.1783132247951738</v>
          </cell>
          <cell r="CB235">
            <v>4.9810456785293109</v>
          </cell>
          <cell r="CC235">
            <v>6.7425200319589349</v>
          </cell>
          <cell r="CD235">
            <v>6.3264597682146393</v>
          </cell>
          <cell r="CE235">
            <v>31.977233519113394</v>
          </cell>
          <cell r="CF235" t="str">
            <v>NA</v>
          </cell>
          <cell r="CG235">
            <v>6470</v>
          </cell>
          <cell r="CH235">
            <v>537634</v>
          </cell>
          <cell r="CI235">
            <v>53054931.399999999</v>
          </cell>
          <cell r="CJ235">
            <v>65752735.799999997</v>
          </cell>
          <cell r="CK235">
            <v>1698098.6</v>
          </cell>
          <cell r="CL235">
            <v>1698098.6</v>
          </cell>
          <cell r="CM235">
            <v>4.6600697635739152E-3</v>
          </cell>
          <cell r="CN235">
            <v>-3.14790733051451E-3</v>
          </cell>
          <cell r="CO235">
            <v>9.9102188790480827E-3</v>
          </cell>
          <cell r="CP235">
            <v>9.9102188790480827E-3</v>
          </cell>
          <cell r="CQ235">
            <v>14330</v>
          </cell>
        </row>
        <row r="236">
          <cell r="A236" t="str">
            <v>PacifiCorp_2009</v>
          </cell>
          <cell r="G236">
            <v>1957705</v>
          </cell>
          <cell r="H236">
            <v>172875</v>
          </cell>
          <cell r="I236">
            <v>215469</v>
          </cell>
          <cell r="J236">
            <v>93785</v>
          </cell>
          <cell r="K236">
            <v>71463</v>
          </cell>
          <cell r="L236">
            <v>0</v>
          </cell>
          <cell r="M236">
            <v>162620</v>
          </cell>
          <cell r="N236">
            <v>2673916</v>
          </cell>
          <cell r="O236">
            <v>1718485</v>
          </cell>
          <cell r="P236">
            <v>65058586</v>
          </cell>
          <cell r="Q236">
            <v>15998640</v>
          </cell>
          <cell r="R236">
            <v>4127735</v>
          </cell>
          <cell r="S236">
            <v>12176</v>
          </cell>
          <cell r="T236">
            <v>456212</v>
          </cell>
          <cell r="U236" t="str">
            <v>DEFUNCT</v>
          </cell>
          <cell r="V236">
            <v>0</v>
          </cell>
          <cell r="W236">
            <v>46087590</v>
          </cell>
          <cell r="X236">
            <v>58404963</v>
          </cell>
          <cell r="Y236">
            <v>16450</v>
          </cell>
          <cell r="Z236">
            <v>-2356196</v>
          </cell>
          <cell r="AA236">
            <v>6663898</v>
          </cell>
          <cell r="AB236">
            <v>21681198</v>
          </cell>
          <cell r="AC236">
            <v>461743</v>
          </cell>
          <cell r="AD236">
            <v>0</v>
          </cell>
          <cell r="AE236">
            <v>620266</v>
          </cell>
          <cell r="AF236">
            <v>361521</v>
          </cell>
          <cell r="AG236">
            <v>49819</v>
          </cell>
          <cell r="AH236">
            <v>117161</v>
          </cell>
          <cell r="AI236">
            <v>4196858</v>
          </cell>
          <cell r="AJ236">
            <v>69386883</v>
          </cell>
          <cell r="AK236">
            <v>582360</v>
          </cell>
          <cell r="AL236">
            <v>0</v>
          </cell>
          <cell r="AM236">
            <v>12349061</v>
          </cell>
          <cell r="AN236">
            <v>52709525</v>
          </cell>
          <cell r="AO236">
            <v>1718485</v>
          </cell>
          <cell r="AP236">
            <v>543037</v>
          </cell>
          <cell r="AQ236">
            <v>0</v>
          </cell>
          <cell r="AR236">
            <v>898301</v>
          </cell>
          <cell r="AS236">
            <v>0</v>
          </cell>
          <cell r="AT236">
            <v>516149</v>
          </cell>
          <cell r="AU236">
            <v>1346520</v>
          </cell>
          <cell r="AV236">
            <v>1120957</v>
          </cell>
          <cell r="AW236">
            <v>976991</v>
          </cell>
          <cell r="AX236">
            <v>3484414</v>
          </cell>
          <cell r="AY236">
            <v>4127735</v>
          </cell>
          <cell r="AZ236">
            <v>15998640</v>
          </cell>
          <cell r="BA236">
            <v>16194257</v>
          </cell>
          <cell r="BB236">
            <v>19934268</v>
          </cell>
          <cell r="BC236">
            <v>52709525</v>
          </cell>
          <cell r="BD236">
            <v>65058586</v>
          </cell>
          <cell r="BE236">
            <v>918176</v>
          </cell>
          <cell r="BF236">
            <v>80596</v>
          </cell>
          <cell r="BG236">
            <v>9012811</v>
          </cell>
          <cell r="BH236">
            <v>290605</v>
          </cell>
          <cell r="BI236">
            <v>12490</v>
          </cell>
          <cell r="BJ236">
            <v>3342914</v>
          </cell>
          <cell r="BK236">
            <v>34034</v>
          </cell>
          <cell r="BL236">
            <v>256818</v>
          </cell>
          <cell r="BM236">
            <v>5328575</v>
          </cell>
          <cell r="BN236">
            <v>1577829</v>
          </cell>
          <cell r="BO236">
            <v>213639</v>
          </cell>
          <cell r="BP236">
            <v>19645569</v>
          </cell>
          <cell r="BQ236">
            <v>1466724</v>
          </cell>
          <cell r="BR236">
            <v>34070</v>
          </cell>
          <cell r="BU236">
            <v>1085876</v>
          </cell>
          <cell r="BV236">
            <v>369665</v>
          </cell>
          <cell r="BW236">
            <v>0</v>
          </cell>
          <cell r="BX236">
            <v>278035</v>
          </cell>
          <cell r="BY236">
            <v>165248</v>
          </cell>
          <cell r="BZ236">
            <v>8.4164653995589624</v>
          </cell>
          <cell r="CA236">
            <v>6.921941525319748</v>
          </cell>
          <cell r="CB236">
            <v>4.9010628331072903</v>
          </cell>
          <cell r="CC236">
            <v>6.6105964718900427</v>
          </cell>
          <cell r="CD236">
            <v>6.3446429653420378</v>
          </cell>
          <cell r="CE236">
            <v>31.282013016823996</v>
          </cell>
          <cell r="CF236" t="str">
            <v>NA</v>
          </cell>
          <cell r="CG236">
            <v>6470</v>
          </cell>
          <cell r="CH236">
            <v>543037</v>
          </cell>
          <cell r="CI236">
            <v>52381065</v>
          </cell>
          <cell r="CJ236">
            <v>65450839.200000003</v>
          </cell>
          <cell r="CK236">
            <v>1674158</v>
          </cell>
          <cell r="CL236">
            <v>1674158</v>
          </cell>
          <cell r="CM236">
            <v>1.2046843088969306E-2</v>
          </cell>
          <cell r="CN236">
            <v>6.7051574973027162E-3</v>
          </cell>
          <cell r="CO236">
            <v>1.2735991872085295E-2</v>
          </cell>
          <cell r="CP236">
            <v>1.2735991872085295E-2</v>
          </cell>
          <cell r="CQ236">
            <v>12358</v>
          </cell>
        </row>
        <row r="237">
          <cell r="A237" t="str">
            <v>PacifiCorp_2008</v>
          </cell>
          <cell r="G237">
            <v>2253308</v>
          </cell>
          <cell r="H237">
            <v>174010</v>
          </cell>
          <cell r="I237">
            <v>215364</v>
          </cell>
          <cell r="J237">
            <v>99309</v>
          </cell>
          <cell r="K237">
            <v>56243</v>
          </cell>
          <cell r="L237">
            <v>0</v>
          </cell>
          <cell r="M237">
            <v>170044</v>
          </cell>
          <cell r="N237">
            <v>2968278</v>
          </cell>
          <cell r="O237">
            <v>1706127</v>
          </cell>
          <cell r="P237">
            <v>66706759</v>
          </cell>
          <cell r="Q237">
            <v>16221455</v>
          </cell>
          <cell r="R237">
            <v>4304984</v>
          </cell>
          <cell r="S237">
            <v>14675</v>
          </cell>
          <cell r="T237">
            <v>754190</v>
          </cell>
          <cell r="U237" t="str">
            <v>DEFUNCT</v>
          </cell>
          <cell r="V237">
            <v>0</v>
          </cell>
          <cell r="W237">
            <v>48568501</v>
          </cell>
          <cell r="X237">
            <v>59875728</v>
          </cell>
          <cell r="Y237">
            <v>16442</v>
          </cell>
          <cell r="Z237">
            <v>-1805990</v>
          </cell>
          <cell r="AA237">
            <v>6343121</v>
          </cell>
          <cell r="AB237">
            <v>19671739</v>
          </cell>
          <cell r="AC237">
            <v>466963</v>
          </cell>
          <cell r="AD237">
            <v>0</v>
          </cell>
          <cell r="AE237">
            <v>624912</v>
          </cell>
          <cell r="AF237">
            <v>346007</v>
          </cell>
          <cell r="AG237">
            <v>56144</v>
          </cell>
          <cell r="AH237">
            <v>121167</v>
          </cell>
          <cell r="AI237">
            <v>4503710</v>
          </cell>
          <cell r="AJ237">
            <v>71332067</v>
          </cell>
          <cell r="AK237">
            <v>590436</v>
          </cell>
          <cell r="AL237">
            <v>0</v>
          </cell>
          <cell r="AM237">
            <v>12344976</v>
          </cell>
          <cell r="AN237">
            <v>54361783</v>
          </cell>
          <cell r="AO237">
            <v>1706127</v>
          </cell>
          <cell r="AP237">
            <v>536021</v>
          </cell>
          <cell r="AQ237">
            <v>0</v>
          </cell>
          <cell r="AR237">
            <v>894912</v>
          </cell>
          <cell r="AS237">
            <v>0</v>
          </cell>
          <cell r="AT237">
            <v>510384</v>
          </cell>
          <cell r="AU237">
            <v>1345014</v>
          </cell>
          <cell r="AV237">
            <v>1062313</v>
          </cell>
          <cell r="AW237">
            <v>998397</v>
          </cell>
          <cell r="AX237">
            <v>3444033</v>
          </cell>
          <cell r="AY237">
            <v>4304984</v>
          </cell>
          <cell r="AZ237">
            <v>16221455</v>
          </cell>
          <cell r="BA237">
            <v>16055182</v>
          </cell>
          <cell r="BB237">
            <v>21494710</v>
          </cell>
          <cell r="BC237">
            <v>54361783</v>
          </cell>
          <cell r="BD237">
            <v>66706759</v>
          </cell>
          <cell r="BE237">
            <v>1153927</v>
          </cell>
          <cell r="BF237">
            <v>112000</v>
          </cell>
          <cell r="BG237">
            <v>7843110</v>
          </cell>
          <cell r="BH237">
            <v>216510</v>
          </cell>
          <cell r="BI237">
            <v>36588</v>
          </cell>
          <cell r="BJ237">
            <v>3054529</v>
          </cell>
          <cell r="BK237">
            <v>60429</v>
          </cell>
          <cell r="BL237">
            <v>281815</v>
          </cell>
          <cell r="BM237">
            <v>5105989</v>
          </cell>
          <cell r="BN237">
            <v>2111444</v>
          </cell>
          <cell r="BO237">
            <v>302899</v>
          </cell>
          <cell r="BP237">
            <v>18224943</v>
          </cell>
          <cell r="BQ237">
            <v>1457645</v>
          </cell>
          <cell r="BR237">
            <v>34172</v>
          </cell>
          <cell r="BU237">
            <v>1066069</v>
          </cell>
          <cell r="BV237">
            <v>351099</v>
          </cell>
          <cell r="BW237">
            <v>0</v>
          </cell>
          <cell r="BX237">
            <v>270000</v>
          </cell>
          <cell r="BY237">
            <v>155552</v>
          </cell>
          <cell r="BZ237">
            <v>8.2915743378137172</v>
          </cell>
          <cell r="CA237">
            <v>6.6166362984860587</v>
          </cell>
          <cell r="CB237">
            <v>4.6448498258408693</v>
          </cell>
          <cell r="CC237">
            <v>6.3353937452713796</v>
          </cell>
          <cell r="CD237">
            <v>6.4535949048281598</v>
          </cell>
          <cell r="CE237">
            <v>30.491602872391628</v>
          </cell>
          <cell r="CF237" t="str">
            <v>NA</v>
          </cell>
          <cell r="CG237">
            <v>6470</v>
          </cell>
          <cell r="CH237">
            <v>536021</v>
          </cell>
          <cell r="CI237">
            <v>51602389.399999999</v>
          </cell>
          <cell r="CJ237">
            <v>64873747.399999999</v>
          </cell>
          <cell r="CK237">
            <v>1646110.4</v>
          </cell>
          <cell r="CL237">
            <v>1646110.4</v>
          </cell>
          <cell r="CM237">
            <v>2.1753276146307066E-2</v>
          </cell>
          <cell r="CN237">
            <v>1.417622654604811E-2</v>
          </cell>
          <cell r="CO237">
            <v>1.5704266395815569E-2</v>
          </cell>
          <cell r="CP237">
            <v>1.5704266395815569E-2</v>
          </cell>
          <cell r="CQ237">
            <v>22508</v>
          </cell>
        </row>
        <row r="238">
          <cell r="A238" t="str">
            <v>PacifiCorp_2007</v>
          </cell>
          <cell r="G238">
            <v>2087576</v>
          </cell>
          <cell r="H238">
            <v>154195</v>
          </cell>
          <cell r="I238">
            <v>221341</v>
          </cell>
          <cell r="J238">
            <v>95458</v>
          </cell>
          <cell r="K238">
            <v>46969</v>
          </cell>
          <cell r="L238">
            <v>0</v>
          </cell>
          <cell r="M238">
            <v>180356</v>
          </cell>
          <cell r="N238">
            <v>2785895</v>
          </cell>
          <cell r="O238">
            <v>1683619</v>
          </cell>
          <cell r="P238">
            <v>67114334</v>
          </cell>
          <cell r="Q238">
            <v>15975228</v>
          </cell>
          <cell r="R238">
            <v>4085806</v>
          </cell>
          <cell r="S238">
            <v>8551</v>
          </cell>
          <cell r="T238">
            <v>763739</v>
          </cell>
          <cell r="U238" t="str">
            <v>DEFUNCT</v>
          </cell>
          <cell r="V238">
            <v>0</v>
          </cell>
          <cell r="W238">
            <v>48172013</v>
          </cell>
          <cell r="X238">
            <v>58187807</v>
          </cell>
          <cell r="Y238">
            <v>16271</v>
          </cell>
          <cell r="Z238">
            <v>-1525509</v>
          </cell>
          <cell r="AA238">
            <v>6199821</v>
          </cell>
          <cell r="AB238">
            <v>17579301</v>
          </cell>
          <cell r="AC238">
            <v>325838</v>
          </cell>
          <cell r="AD238">
            <v>0</v>
          </cell>
          <cell r="AE238">
            <v>581178</v>
          </cell>
          <cell r="AF238">
            <v>373258</v>
          </cell>
          <cell r="AG238">
            <v>60543</v>
          </cell>
          <cell r="AH238">
            <v>106592</v>
          </cell>
          <cell r="AI238">
            <v>4498827</v>
          </cell>
          <cell r="AJ238">
            <v>71774674</v>
          </cell>
          <cell r="AK238">
            <v>571475</v>
          </cell>
          <cell r="AL238">
            <v>0</v>
          </cell>
          <cell r="AM238">
            <v>13723856</v>
          </cell>
          <cell r="AN238">
            <v>53390478</v>
          </cell>
          <cell r="AO238">
            <v>1683619</v>
          </cell>
          <cell r="AP238">
            <v>518309</v>
          </cell>
          <cell r="AQ238">
            <v>0</v>
          </cell>
          <cell r="AR238">
            <v>854983</v>
          </cell>
          <cell r="AS238">
            <v>0</v>
          </cell>
          <cell r="AT238">
            <v>372562</v>
          </cell>
          <cell r="AU238">
            <v>1263791</v>
          </cell>
          <cell r="AV238">
            <v>1014421</v>
          </cell>
          <cell r="AW238">
            <v>914317</v>
          </cell>
          <cell r="AX238">
            <v>3228941</v>
          </cell>
          <cell r="AY238">
            <v>4085806</v>
          </cell>
          <cell r="AZ238">
            <v>15975228</v>
          </cell>
          <cell r="BA238">
            <v>15951322</v>
          </cell>
          <cell r="BB238">
            <v>20892453</v>
          </cell>
          <cell r="BC238">
            <v>53390478</v>
          </cell>
          <cell r="BD238">
            <v>67114334</v>
          </cell>
          <cell r="BE238">
            <v>790018</v>
          </cell>
          <cell r="BF238">
            <v>85706</v>
          </cell>
          <cell r="BG238">
            <v>6804804</v>
          </cell>
          <cell r="BH238">
            <v>183570</v>
          </cell>
          <cell r="BI238">
            <v>7076</v>
          </cell>
          <cell r="BJ238">
            <v>2874659</v>
          </cell>
          <cell r="BK238">
            <v>51059</v>
          </cell>
          <cell r="BL238">
            <v>282888</v>
          </cell>
          <cell r="BM238">
            <v>4884637</v>
          </cell>
          <cell r="BN238">
            <v>1345978</v>
          </cell>
          <cell r="BO238">
            <v>229506</v>
          </cell>
          <cell r="BP238">
            <v>16417338</v>
          </cell>
          <cell r="BQ238">
            <v>1440688</v>
          </cell>
          <cell r="BR238">
            <v>34119</v>
          </cell>
          <cell r="BU238">
            <v>1054597</v>
          </cell>
          <cell r="BV238">
            <v>356278</v>
          </cell>
          <cell r="BW238">
            <v>0</v>
          </cell>
          <cell r="BX238">
            <v>273805</v>
          </cell>
          <cell r="BY238">
            <v>142427</v>
          </cell>
          <cell r="BZ238">
            <v>7.9109418657436379</v>
          </cell>
          <cell r="CA238">
            <v>6.3594791704411708</v>
          </cell>
          <cell r="CB238">
            <v>4.3763027730635553</v>
          </cell>
          <cell r="CC238">
            <v>6.0477844008064512</v>
          </cell>
          <cell r="CD238">
            <v>6.087829166270204</v>
          </cell>
          <cell r="CE238">
            <v>31.172354977206457</v>
          </cell>
          <cell r="CF238" t="str">
            <v>NA</v>
          </cell>
          <cell r="CG238">
            <v>6470</v>
          </cell>
          <cell r="CH238">
            <v>518309</v>
          </cell>
          <cell r="CI238">
            <v>50397743</v>
          </cell>
          <cell r="CJ238">
            <v>66135427.600000001</v>
          </cell>
          <cell r="CK238">
            <v>1614531.8</v>
          </cell>
          <cell r="CL238">
            <v>1614553.4</v>
          </cell>
          <cell r="CM238">
            <v>2.0079538483981141E-2</v>
          </cell>
          <cell r="CN238">
            <v>-1.6712657391956598E-2</v>
          </cell>
          <cell r="CO238">
            <v>1.6907483919862187E-2</v>
          </cell>
          <cell r="CP238">
            <v>1.689329725146127E-2</v>
          </cell>
          <cell r="CQ238">
            <v>34172</v>
          </cell>
        </row>
        <row r="239">
          <cell r="A239" t="str">
            <v>PacifiCorp_2006</v>
          </cell>
          <cell r="G239">
            <v>1702429</v>
          </cell>
          <cell r="H239">
            <v>136930</v>
          </cell>
          <cell r="I239">
            <v>218820</v>
          </cell>
          <cell r="J239">
            <v>107864</v>
          </cell>
          <cell r="K239">
            <v>52739</v>
          </cell>
          <cell r="L239">
            <v>0</v>
          </cell>
          <cell r="M239">
            <v>238645</v>
          </cell>
          <cell r="N239">
            <v>2457428</v>
          </cell>
          <cell r="O239">
            <v>1649447</v>
          </cell>
          <cell r="P239">
            <v>65453874</v>
          </cell>
          <cell r="Q239">
            <v>15334601</v>
          </cell>
          <cell r="R239">
            <v>3597912</v>
          </cell>
          <cell r="S239">
            <v>16093</v>
          </cell>
          <cell r="T239">
            <v>707454</v>
          </cell>
          <cell r="U239" t="str">
            <v>DEFUNCT</v>
          </cell>
          <cell r="V239">
            <v>-25</v>
          </cell>
          <cell r="W239">
            <v>45490947</v>
          </cell>
          <cell r="X239">
            <v>53666531</v>
          </cell>
          <cell r="Y239">
            <v>15640</v>
          </cell>
          <cell r="Z239">
            <v>-1339384</v>
          </cell>
          <cell r="AA239">
            <v>5945570</v>
          </cell>
          <cell r="AB239">
            <v>16261369</v>
          </cell>
          <cell r="AC239">
            <v>129694</v>
          </cell>
          <cell r="AD239">
            <v>0</v>
          </cell>
          <cell r="AE239">
            <v>485080</v>
          </cell>
          <cell r="AF239">
            <v>324628</v>
          </cell>
          <cell r="AG239">
            <v>54585</v>
          </cell>
          <cell r="AH239">
            <v>94111</v>
          </cell>
          <cell r="AI239">
            <v>4377595</v>
          </cell>
          <cell r="AJ239">
            <v>69948921</v>
          </cell>
          <cell r="AK239">
            <v>594066</v>
          </cell>
          <cell r="AL239">
            <v>0</v>
          </cell>
          <cell r="AM239">
            <v>13656537</v>
          </cell>
          <cell r="AN239">
            <v>51797337</v>
          </cell>
          <cell r="AO239">
            <v>1649447</v>
          </cell>
          <cell r="AP239">
            <v>569460</v>
          </cell>
          <cell r="AQ239">
            <v>0</v>
          </cell>
          <cell r="AR239">
            <v>740727</v>
          </cell>
          <cell r="AS239">
            <v>0</v>
          </cell>
          <cell r="AT239">
            <v>162877</v>
          </cell>
          <cell r="AU239">
            <v>1065629</v>
          </cell>
          <cell r="AV239">
            <v>917468</v>
          </cell>
          <cell r="AW239">
            <v>828823</v>
          </cell>
          <cell r="AX239">
            <v>2847007</v>
          </cell>
          <cell r="AY239">
            <v>3597912</v>
          </cell>
          <cell r="AZ239">
            <v>15334601</v>
          </cell>
          <cell r="BA239">
            <v>15397126</v>
          </cell>
          <cell r="BB239">
            <v>20471544</v>
          </cell>
          <cell r="BC239">
            <v>51797337</v>
          </cell>
          <cell r="BD239">
            <v>65453874</v>
          </cell>
          <cell r="BE239">
            <v>697504</v>
          </cell>
          <cell r="BF239">
            <v>48807</v>
          </cell>
          <cell r="BG239">
            <v>6133571</v>
          </cell>
          <cell r="BH239">
            <v>121301</v>
          </cell>
          <cell r="BI239">
            <v>9548</v>
          </cell>
          <cell r="BJ239">
            <v>2688839</v>
          </cell>
          <cell r="BK239">
            <v>34603</v>
          </cell>
          <cell r="BL239">
            <v>238519</v>
          </cell>
          <cell r="BM239">
            <v>4652629</v>
          </cell>
          <cell r="BN239">
            <v>1172249</v>
          </cell>
          <cell r="BO239">
            <v>189882</v>
          </cell>
          <cell r="BP239">
            <v>15317103</v>
          </cell>
          <cell r="BQ239">
            <v>1411602</v>
          </cell>
          <cell r="BR239">
            <v>34099</v>
          </cell>
          <cell r="BU239">
            <v>1080615</v>
          </cell>
          <cell r="BV239">
            <v>325616</v>
          </cell>
          <cell r="BW239">
            <v>0</v>
          </cell>
          <cell r="BX239">
            <v>255647</v>
          </cell>
          <cell r="BY239">
            <v>160603</v>
          </cell>
          <cell r="BZ239">
            <v>6.949179831936938</v>
          </cell>
          <cell r="CA239">
            <v>5.9586964476357469</v>
          </cell>
          <cell r="CB239">
            <v>4.0486589580150865</v>
          </cell>
          <cell r="CC239">
            <v>5.4964350773477024</v>
          </cell>
          <cell r="CD239">
            <v>5.4968663886877041</v>
          </cell>
          <cell r="CE239">
            <v>29.642823393123567</v>
          </cell>
          <cell r="CF239" t="str">
            <v>NA</v>
          </cell>
          <cell r="CG239">
            <v>6458</v>
          </cell>
          <cell r="CH239">
            <v>569460</v>
          </cell>
          <cell r="CI239">
            <v>49125632.200000003</v>
          </cell>
          <cell r="CJ239">
            <v>68225238.799999997</v>
          </cell>
          <cell r="CK239">
            <v>1582297.6</v>
          </cell>
          <cell r="CL239">
            <v>1582337.8</v>
          </cell>
          <cell r="CM239">
            <v>1.9498593814775145E-2</v>
          </cell>
          <cell r="CN239">
            <v>-3.3380137873857296E-2</v>
          </cell>
          <cell r="CO239">
            <v>1.6153177360378024E-2</v>
          </cell>
          <cell r="CP239">
            <v>1.6140763303280403E-2</v>
          </cell>
          <cell r="CQ239">
            <v>36335</v>
          </cell>
        </row>
        <row r="240">
          <cell r="A240" t="str">
            <v>PacifiCorp_2005</v>
          </cell>
          <cell r="G240">
            <v>1548174</v>
          </cell>
          <cell r="H240">
            <v>115283</v>
          </cell>
          <cell r="I240">
            <v>201599</v>
          </cell>
          <cell r="J240">
            <v>91225</v>
          </cell>
          <cell r="K240">
            <v>48299</v>
          </cell>
          <cell r="L240">
            <v>0</v>
          </cell>
          <cell r="M240">
            <v>236709</v>
          </cell>
          <cell r="N240">
            <v>2241288</v>
          </cell>
          <cell r="O240">
            <v>1613112</v>
          </cell>
          <cell r="P240">
            <v>62920643</v>
          </cell>
          <cell r="Q240">
            <v>14650121</v>
          </cell>
          <cell r="R240">
            <v>3252778</v>
          </cell>
          <cell r="S240">
            <v>7233</v>
          </cell>
          <cell r="T240">
            <v>674795</v>
          </cell>
          <cell r="U240" t="str">
            <v>DEFUNCT</v>
          </cell>
          <cell r="V240">
            <v>-137</v>
          </cell>
          <cell r="W240">
            <v>45448522</v>
          </cell>
          <cell r="X240">
            <v>51411089</v>
          </cell>
          <cell r="Y240">
            <v>15686</v>
          </cell>
          <cell r="Z240">
            <v>-974532</v>
          </cell>
          <cell r="AA240">
            <v>5690546</v>
          </cell>
          <cell r="AB240">
            <v>15127503</v>
          </cell>
          <cell r="AC240">
            <v>61462</v>
          </cell>
          <cell r="AD240">
            <v>0</v>
          </cell>
          <cell r="AE240">
            <v>460561</v>
          </cell>
          <cell r="AF240">
            <v>259768</v>
          </cell>
          <cell r="AG240">
            <v>46131</v>
          </cell>
          <cell r="AH240">
            <v>83360</v>
          </cell>
          <cell r="AI240">
            <v>3967074</v>
          </cell>
          <cell r="AJ240">
            <v>66989119</v>
          </cell>
          <cell r="AK240">
            <v>626018</v>
          </cell>
          <cell r="AL240">
            <v>0</v>
          </cell>
          <cell r="AM240">
            <v>13274441</v>
          </cell>
          <cell r="AN240">
            <v>49646202</v>
          </cell>
          <cell r="AO240">
            <v>1613112</v>
          </cell>
          <cell r="AP240">
            <v>541330</v>
          </cell>
          <cell r="AQ240">
            <v>-32</v>
          </cell>
          <cell r="AR240">
            <v>698283</v>
          </cell>
          <cell r="AS240">
            <v>0</v>
          </cell>
          <cell r="AT240">
            <v>92970</v>
          </cell>
          <cell r="AU240">
            <v>968845</v>
          </cell>
          <cell r="AV240">
            <v>858409</v>
          </cell>
          <cell r="AW240">
            <v>775095</v>
          </cell>
          <cell r="AX240">
            <v>2636741</v>
          </cell>
          <cell r="AY240">
            <v>3252778</v>
          </cell>
          <cell r="AZ240">
            <v>14650121</v>
          </cell>
          <cell r="BA240">
            <v>14768597</v>
          </cell>
          <cell r="BB240">
            <v>19601466</v>
          </cell>
          <cell r="BC240">
            <v>49646202</v>
          </cell>
          <cell r="BD240">
            <v>62920643</v>
          </cell>
          <cell r="BE240">
            <v>343538</v>
          </cell>
          <cell r="BF240">
            <v>41658</v>
          </cell>
          <cell r="BG240">
            <v>5486818</v>
          </cell>
          <cell r="BH240">
            <v>92287</v>
          </cell>
          <cell r="BI240">
            <v>14017</v>
          </cell>
          <cell r="BJ240">
            <v>2578317</v>
          </cell>
          <cell r="BK240">
            <v>37587</v>
          </cell>
          <cell r="BL240">
            <v>228201</v>
          </cell>
          <cell r="BM240">
            <v>4446341</v>
          </cell>
          <cell r="BN240">
            <v>829825</v>
          </cell>
          <cell r="BO240">
            <v>182296</v>
          </cell>
          <cell r="BP240">
            <v>14335797</v>
          </cell>
          <cell r="BQ240">
            <v>1379654</v>
          </cell>
          <cell r="BR240">
            <v>34235</v>
          </cell>
          <cell r="BU240">
            <v>998339</v>
          </cell>
          <cell r="BV240">
            <v>305225</v>
          </cell>
          <cell r="BW240">
            <v>0</v>
          </cell>
          <cell r="BX240">
            <v>237722</v>
          </cell>
          <cell r="BY240">
            <v>139524</v>
          </cell>
          <cell r="BZ240">
            <v>6.6132218293623648</v>
          </cell>
          <cell r="CA240">
            <v>5.8123936891229411</v>
          </cell>
          <cell r="CB240">
            <v>3.9542705632323623</v>
          </cell>
          <cell r="CC240">
            <v>5.3110628684143855</v>
          </cell>
          <cell r="CD240">
            <v>5.169651556167346</v>
          </cell>
          <cell r="CE240">
            <v>30.851842640352338</v>
          </cell>
          <cell r="CF240" t="str">
            <v>NA</v>
          </cell>
          <cell r="CG240">
            <v>6654</v>
          </cell>
          <cell r="CH240">
            <v>541298</v>
          </cell>
          <cell r="CI240">
            <v>48307857.200000003</v>
          </cell>
          <cell r="CJ240">
            <v>69246336</v>
          </cell>
          <cell r="CK240">
            <v>1552640</v>
          </cell>
          <cell r="CL240">
            <v>1552699.8</v>
          </cell>
          <cell r="CM240">
            <v>7.994407887766064E-3</v>
          </cell>
          <cell r="CN240">
            <v>-2.2655431311024432E-2</v>
          </cell>
          <cell r="CO240">
            <v>1.4489521228040925E-2</v>
          </cell>
          <cell r="CP240">
            <v>1.4476275984997011E-2</v>
          </cell>
          <cell r="CQ240">
            <v>34865</v>
          </cell>
        </row>
        <row r="241">
          <cell r="A241" t="str">
            <v>PacifiCorp_2004</v>
          </cell>
          <cell r="G241">
            <v>1211732</v>
          </cell>
          <cell r="H241">
            <v>105324</v>
          </cell>
          <cell r="I241">
            <v>208883</v>
          </cell>
          <cell r="J241">
            <v>86823</v>
          </cell>
          <cell r="K241">
            <v>37823</v>
          </cell>
          <cell r="L241">
            <v>0</v>
          </cell>
          <cell r="M241">
            <v>244893</v>
          </cell>
          <cell r="N241">
            <v>1895478</v>
          </cell>
          <cell r="O241">
            <v>1578247</v>
          </cell>
          <cell r="P241">
            <v>62173127</v>
          </cell>
          <cell r="Q241">
            <v>14187590</v>
          </cell>
          <cell r="R241">
            <v>2830393</v>
          </cell>
          <cell r="S241">
            <v>6410</v>
          </cell>
          <cell r="T241">
            <v>367653</v>
          </cell>
          <cell r="U241" t="str">
            <v>DEFUNCT</v>
          </cell>
          <cell r="V241">
            <v>-191</v>
          </cell>
          <cell r="W241">
            <v>44798737</v>
          </cell>
          <cell r="X241">
            <v>50937832</v>
          </cell>
          <cell r="Y241">
            <v>15635</v>
          </cell>
          <cell r="Z241">
            <v>-739979</v>
          </cell>
          <cell r="AA241">
            <v>5463469</v>
          </cell>
          <cell r="AB241">
            <v>14311125</v>
          </cell>
          <cell r="AC241">
            <v>67849</v>
          </cell>
          <cell r="AD241">
            <v>0</v>
          </cell>
          <cell r="AE241">
            <v>431677</v>
          </cell>
          <cell r="AF241">
            <v>290118</v>
          </cell>
          <cell r="AG241">
            <v>35361</v>
          </cell>
          <cell r="AH241">
            <v>76944</v>
          </cell>
          <cell r="AI241">
            <v>3741391</v>
          </cell>
          <cell r="AJ241">
            <v>66034146</v>
          </cell>
          <cell r="AK241">
            <v>697918</v>
          </cell>
          <cell r="AL241">
            <v>2</v>
          </cell>
          <cell r="AM241">
            <v>13356980</v>
          </cell>
          <cell r="AN241">
            <v>48816147</v>
          </cell>
          <cell r="AO241">
            <v>1578247</v>
          </cell>
          <cell r="AP241">
            <v>503694</v>
          </cell>
          <cell r="AQ241">
            <v>32</v>
          </cell>
          <cell r="AR241">
            <v>675590</v>
          </cell>
          <cell r="AS241">
            <v>0</v>
          </cell>
          <cell r="AT241">
            <v>97097</v>
          </cell>
          <cell r="AU241">
            <v>905283</v>
          </cell>
          <cell r="AV241">
            <v>812631</v>
          </cell>
          <cell r="AW241">
            <v>748768</v>
          </cell>
          <cell r="AX241">
            <v>2502423</v>
          </cell>
          <cell r="AY241">
            <v>2830393</v>
          </cell>
          <cell r="AZ241">
            <v>14187590</v>
          </cell>
          <cell r="BA241">
            <v>14475929</v>
          </cell>
          <cell r="BB241">
            <v>19454708</v>
          </cell>
          <cell r="BC241">
            <v>48816147</v>
          </cell>
          <cell r="BD241">
            <v>62173127</v>
          </cell>
          <cell r="BE241">
            <v>144930</v>
          </cell>
          <cell r="BF241">
            <v>72896</v>
          </cell>
          <cell r="BG241">
            <v>5197612</v>
          </cell>
          <cell r="BH241">
            <v>101776</v>
          </cell>
          <cell r="BI241">
            <v>9270</v>
          </cell>
          <cell r="BJ241">
            <v>2487677</v>
          </cell>
          <cell r="BK241">
            <v>29908</v>
          </cell>
          <cell r="BL241">
            <v>219593</v>
          </cell>
          <cell r="BM241">
            <v>4257220</v>
          </cell>
          <cell r="BN241">
            <v>679087</v>
          </cell>
          <cell r="BO241">
            <v>205539</v>
          </cell>
          <cell r="BP241">
            <v>13688398</v>
          </cell>
          <cell r="BQ241">
            <v>1348555</v>
          </cell>
          <cell r="BR241">
            <v>34485</v>
          </cell>
          <cell r="BU241">
            <v>992938</v>
          </cell>
          <cell r="BV241">
            <v>309192</v>
          </cell>
          <cell r="BW241">
            <v>0</v>
          </cell>
          <cell r="BX241">
            <v>243913</v>
          </cell>
          <cell r="BY241">
            <v>124646</v>
          </cell>
          <cell r="BZ241">
            <v>6.3808088618292462</v>
          </cell>
          <cell r="CA241">
            <v>5.6136708048236486</v>
          </cell>
          <cell r="CB241">
            <v>3.8487753195781709</v>
          </cell>
          <cell r="CC241">
            <v>5.1262198141119164</v>
          </cell>
          <cell r="CD241">
            <v>4.5524379045628507</v>
          </cell>
          <cell r="CE241">
            <v>36.770449368691906</v>
          </cell>
          <cell r="CF241" t="str">
            <v>NA</v>
          </cell>
          <cell r="CG241">
            <v>6507</v>
          </cell>
          <cell r="CH241">
            <v>503726</v>
          </cell>
          <cell r="CI241">
            <v>48038711.399999999</v>
          </cell>
          <cell r="CJ241">
            <v>72313000.200000003</v>
          </cell>
          <cell r="CK241">
            <v>1525410.2</v>
          </cell>
          <cell r="CL241">
            <v>1525493.8</v>
          </cell>
          <cell r="CM241">
            <v>2.1262143360094576E-3</v>
          </cell>
          <cell r="CN241">
            <v>-4.4965032835065366E-2</v>
          </cell>
          <cell r="CO241">
            <v>1.3353732185353628E-2</v>
          </cell>
          <cell r="CP241">
            <v>1.3337403642945445E-2</v>
          </cell>
          <cell r="CQ241">
            <v>29905</v>
          </cell>
        </row>
        <row r="242">
          <cell r="A242" t="str">
            <v>PacifiCorp_2003</v>
          </cell>
          <cell r="G242">
            <v>1760135</v>
          </cell>
          <cell r="H242">
            <v>105962</v>
          </cell>
          <cell r="I242">
            <v>135132</v>
          </cell>
          <cell r="J242">
            <v>96416</v>
          </cell>
          <cell r="K242">
            <v>12581</v>
          </cell>
          <cell r="L242">
            <v>196</v>
          </cell>
          <cell r="M242">
            <v>251357</v>
          </cell>
          <cell r="N242">
            <v>2361779</v>
          </cell>
          <cell r="O242">
            <v>1548342</v>
          </cell>
          <cell r="P242">
            <v>73015160</v>
          </cell>
          <cell r="Q242">
            <v>14110075</v>
          </cell>
          <cell r="R242">
            <v>3420301</v>
          </cell>
          <cell r="S242">
            <v>20345</v>
          </cell>
          <cell r="T242">
            <v>936221</v>
          </cell>
          <cell r="U242" t="str">
            <v>DEFUNCT</v>
          </cell>
          <cell r="V242">
            <v>-272</v>
          </cell>
          <cell r="W242">
            <v>45384185</v>
          </cell>
          <cell r="X242">
            <v>52071629</v>
          </cell>
          <cell r="Y242">
            <v>15863</v>
          </cell>
          <cell r="Z242">
            <v>-630150</v>
          </cell>
          <cell r="AA242">
            <v>5232423</v>
          </cell>
          <cell r="AB242">
            <v>13731967</v>
          </cell>
          <cell r="AC242">
            <v>79846</v>
          </cell>
          <cell r="AD242">
            <v>0</v>
          </cell>
          <cell r="AE242">
            <v>413813</v>
          </cell>
          <cell r="AF242">
            <v>280155</v>
          </cell>
          <cell r="AG242">
            <v>25638</v>
          </cell>
          <cell r="AH242">
            <v>77497</v>
          </cell>
          <cell r="AI242">
            <v>3447489</v>
          </cell>
          <cell r="AJ242">
            <v>76601839</v>
          </cell>
          <cell r="AK242">
            <v>642466</v>
          </cell>
          <cell r="AL242">
            <v>-11</v>
          </cell>
          <cell r="AM242">
            <v>24676609</v>
          </cell>
          <cell r="AN242">
            <v>48338551</v>
          </cell>
          <cell r="AO242">
            <v>1548234</v>
          </cell>
          <cell r="AP242">
            <v>471669</v>
          </cell>
          <cell r="AQ242">
            <v>0</v>
          </cell>
          <cell r="AR242">
            <v>659522</v>
          </cell>
          <cell r="AS242">
            <v>0</v>
          </cell>
          <cell r="AT242">
            <v>109828</v>
          </cell>
          <cell r="AU242">
            <v>883517</v>
          </cell>
          <cell r="AV242">
            <v>782567</v>
          </cell>
          <cell r="AW242">
            <v>709853</v>
          </cell>
          <cell r="AX242">
            <v>2409002</v>
          </cell>
          <cell r="AY242">
            <v>3420301</v>
          </cell>
          <cell r="AZ242">
            <v>14110075</v>
          </cell>
          <cell r="BA242">
            <v>14323846</v>
          </cell>
          <cell r="BB242">
            <v>19262175</v>
          </cell>
          <cell r="BC242">
            <v>48338551</v>
          </cell>
          <cell r="BD242">
            <v>73015160</v>
          </cell>
          <cell r="BE242">
            <v>189387</v>
          </cell>
          <cell r="BF242">
            <v>41096</v>
          </cell>
          <cell r="BG242">
            <v>5129607</v>
          </cell>
          <cell r="BH242">
            <v>101098</v>
          </cell>
          <cell r="BI242">
            <v>4353</v>
          </cell>
          <cell r="BJ242">
            <v>2396665</v>
          </cell>
          <cell r="BK242">
            <v>28425</v>
          </cell>
          <cell r="BL242">
            <v>211942</v>
          </cell>
          <cell r="BM242">
            <v>4066260</v>
          </cell>
          <cell r="BN242">
            <v>654933</v>
          </cell>
          <cell r="BO242">
            <v>128629</v>
          </cell>
          <cell r="BP242">
            <v>13208159</v>
          </cell>
          <cell r="BQ242">
            <v>1322317</v>
          </cell>
          <cell r="BR242">
            <v>34547</v>
          </cell>
          <cell r="BU242">
            <v>906261</v>
          </cell>
          <cell r="BV242">
            <v>304617</v>
          </cell>
          <cell r="BW242">
            <v>0</v>
          </cell>
          <cell r="BX242">
            <v>245709</v>
          </cell>
          <cell r="BY242">
            <v>109193</v>
          </cell>
          <cell r="BZ242">
            <v>6.2616038539837673</v>
          </cell>
          <cell r="CA242">
            <v>5.4633860207656522</v>
          </cell>
          <cell r="CB242">
            <v>3.68521727167363</v>
          </cell>
          <cell r="CC242">
            <v>4.9836040803126265</v>
          </cell>
          <cell r="CD242">
            <v>4.6843710265101111</v>
          </cell>
          <cell r="CE242">
            <v>29.407767035708257</v>
          </cell>
          <cell r="CF242" t="str">
            <v>NA</v>
          </cell>
          <cell r="CG242">
            <v>6140</v>
          </cell>
          <cell r="CH242">
            <v>471669</v>
          </cell>
          <cell r="CI242">
            <v>47596512.600000001</v>
          </cell>
          <cell r="CJ242">
            <v>76462505</v>
          </cell>
          <cell r="CK242">
            <v>1500775</v>
          </cell>
          <cell r="CL242">
            <v>1500888.4</v>
          </cell>
          <cell r="CM242">
            <v>7.3303938021100912E-3</v>
          </cell>
          <cell r="CN242">
            <v>-2.5122453818046453E-2</v>
          </cell>
          <cell r="CO242">
            <v>1.2489395101729528E-2</v>
          </cell>
          <cell r="CP242">
            <v>1.2482785431642052E-2</v>
          </cell>
          <cell r="CQ242">
            <v>25801</v>
          </cell>
        </row>
        <row r="243">
          <cell r="A243" t="str">
            <v>PacifiCorp_2002</v>
          </cell>
          <cell r="G243">
            <v>1694127</v>
          </cell>
          <cell r="H243">
            <v>102419</v>
          </cell>
          <cell r="I243">
            <v>103368</v>
          </cell>
          <cell r="J243">
            <v>84099</v>
          </cell>
          <cell r="K243">
            <v>9060</v>
          </cell>
          <cell r="L243">
            <v>513</v>
          </cell>
          <cell r="M243">
            <v>277395</v>
          </cell>
          <cell r="N243">
            <v>2270981</v>
          </cell>
          <cell r="O243">
            <v>1522541</v>
          </cell>
          <cell r="P243">
            <v>77563390</v>
          </cell>
          <cell r="Q243">
            <v>13572456</v>
          </cell>
          <cell r="R243">
            <v>3286643</v>
          </cell>
          <cell r="S243">
            <v>20913</v>
          </cell>
          <cell r="T243">
            <v>905522</v>
          </cell>
          <cell r="U243" t="str">
            <v>DEFUNCT</v>
          </cell>
          <cell r="V243">
            <v>-282</v>
          </cell>
          <cell r="W243">
            <v>44564698</v>
          </cell>
          <cell r="X243">
            <v>50370211</v>
          </cell>
          <cell r="Y243">
            <v>14976</v>
          </cell>
          <cell r="Z243">
            <v>-549740</v>
          </cell>
          <cell r="AA243">
            <v>4977269</v>
          </cell>
          <cell r="AB243">
            <v>13198534</v>
          </cell>
          <cell r="AC243">
            <v>60566</v>
          </cell>
          <cell r="AD243">
            <v>0</v>
          </cell>
          <cell r="AE243">
            <v>416894</v>
          </cell>
          <cell r="AF243">
            <v>270987</v>
          </cell>
          <cell r="AG243">
            <v>42450</v>
          </cell>
          <cell r="AH243">
            <v>76949</v>
          </cell>
          <cell r="AI243">
            <v>4275859</v>
          </cell>
          <cell r="AJ243">
            <v>81942150</v>
          </cell>
          <cell r="AK243">
            <v>656896</v>
          </cell>
          <cell r="AL243">
            <v>13</v>
          </cell>
          <cell r="AM243">
            <v>30533466</v>
          </cell>
          <cell r="AN243">
            <v>47029924</v>
          </cell>
          <cell r="AO243">
            <v>1522448</v>
          </cell>
          <cell r="AP243">
            <v>450337</v>
          </cell>
          <cell r="AQ243">
            <v>1</v>
          </cell>
          <cell r="AR243">
            <v>639784</v>
          </cell>
          <cell r="AS243">
            <v>0</v>
          </cell>
          <cell r="AT243">
            <v>79680</v>
          </cell>
          <cell r="AU243">
            <v>845262</v>
          </cell>
          <cell r="AV243">
            <v>764466</v>
          </cell>
          <cell r="AW243">
            <v>672557</v>
          </cell>
          <cell r="AX243">
            <v>2314537</v>
          </cell>
          <cell r="AY243">
            <v>3286643</v>
          </cell>
          <cell r="AZ243">
            <v>13572456</v>
          </cell>
          <cell r="BA243">
            <v>14059854</v>
          </cell>
          <cell r="BB243">
            <v>18740705</v>
          </cell>
          <cell r="BC243">
            <v>47029924</v>
          </cell>
          <cell r="BD243">
            <v>77563390</v>
          </cell>
          <cell r="BE243">
            <v>169922</v>
          </cell>
          <cell r="BF243">
            <v>49593</v>
          </cell>
          <cell r="BG243">
            <v>4979773</v>
          </cell>
          <cell r="BH243">
            <v>70827</v>
          </cell>
          <cell r="BI243">
            <v>4722</v>
          </cell>
          <cell r="BJ243">
            <v>2299173</v>
          </cell>
          <cell r="BK243">
            <v>30177</v>
          </cell>
          <cell r="BL243">
            <v>173530</v>
          </cell>
          <cell r="BM243">
            <v>3884039</v>
          </cell>
          <cell r="BN243">
            <v>531124</v>
          </cell>
          <cell r="BO243">
            <v>129863</v>
          </cell>
          <cell r="BP243">
            <v>12690449</v>
          </cell>
          <cell r="BQ243">
            <v>1299893</v>
          </cell>
          <cell r="BR243">
            <v>34736</v>
          </cell>
          <cell r="BU243">
            <v>845549</v>
          </cell>
          <cell r="BV243">
            <v>268695</v>
          </cell>
          <cell r="BW243">
            <v>0</v>
          </cell>
          <cell r="BX243">
            <v>222890</v>
          </cell>
          <cell r="BY243">
            <v>93672</v>
          </cell>
          <cell r="BZ243">
            <v>6.2277748404562887</v>
          </cell>
          <cell r="CA243">
            <v>5.4372257350609754</v>
          </cell>
          <cell r="CB243">
            <v>3.5887497295325868</v>
          </cell>
          <cell r="CC243">
            <v>4.9214134388139774</v>
          </cell>
          <cell r="CD243">
            <v>4.2373637872197181</v>
          </cell>
          <cell r="CE243">
            <v>29.852069421595225</v>
          </cell>
          <cell r="CF243" t="str">
            <v>NA</v>
          </cell>
          <cell r="CG243">
            <v>6300</v>
          </cell>
          <cell r="CH243">
            <v>450338</v>
          </cell>
          <cell r="CI243">
            <v>47305762.600000001</v>
          </cell>
          <cell r="CJ243">
            <v>80389182.200000003</v>
          </cell>
          <cell r="CK243">
            <v>1481960.4</v>
          </cell>
          <cell r="CL243">
            <v>1482089.8</v>
          </cell>
          <cell r="CM243">
            <v>6.1829697304638387E-4</v>
          </cell>
          <cell r="CN243">
            <v>-3.4919290472437692E-2</v>
          </cell>
          <cell r="CO243">
            <v>9.220340578242725E-3</v>
          </cell>
          <cell r="CP243">
            <v>9.2065765516016196E-3</v>
          </cell>
          <cell r="CQ243">
            <v>21284</v>
          </cell>
        </row>
        <row r="244">
          <cell r="A244" t="str">
            <v>PacifiCorp_2001</v>
          </cell>
          <cell r="G244">
            <v>2963577</v>
          </cell>
          <cell r="H244">
            <v>123213</v>
          </cell>
          <cell r="I244">
            <v>122525</v>
          </cell>
          <cell r="J244">
            <v>85769</v>
          </cell>
          <cell r="K244">
            <v>25952</v>
          </cell>
          <cell r="L244">
            <v>991</v>
          </cell>
          <cell r="M244">
            <v>180629</v>
          </cell>
          <cell r="N244">
            <v>3502655</v>
          </cell>
          <cell r="O244">
            <v>1501257</v>
          </cell>
          <cell r="P244">
            <v>70559360</v>
          </cell>
          <cell r="Q244">
            <v>13290940</v>
          </cell>
          <cell r="R244">
            <v>4416136</v>
          </cell>
          <cell r="S244">
            <v>17152</v>
          </cell>
          <cell r="T244">
            <v>2260193</v>
          </cell>
          <cell r="U244" t="str">
            <v>DEFUNCT</v>
          </cell>
          <cell r="V244">
            <v>-342</v>
          </cell>
          <cell r="W244">
            <v>45435688</v>
          </cell>
          <cell r="X244">
            <v>50758910</v>
          </cell>
          <cell r="Y244">
            <v>14976</v>
          </cell>
          <cell r="Z244">
            <v>-447551</v>
          </cell>
          <cell r="AA244">
            <v>4692063</v>
          </cell>
          <cell r="AB244">
            <v>12722229</v>
          </cell>
          <cell r="AC244">
            <v>45331</v>
          </cell>
          <cell r="AD244">
            <v>0</v>
          </cell>
          <cell r="AE244">
            <v>458553</v>
          </cell>
          <cell r="AF244">
            <v>266619</v>
          </cell>
          <cell r="AG244">
            <v>-67783</v>
          </cell>
          <cell r="AH244">
            <v>94737</v>
          </cell>
          <cell r="AI244">
            <v>4655892</v>
          </cell>
          <cell r="AJ244">
            <v>75310171</v>
          </cell>
          <cell r="AK244">
            <v>708780</v>
          </cell>
          <cell r="AL244">
            <v>0</v>
          </cell>
          <cell r="AM244">
            <v>22850898</v>
          </cell>
          <cell r="AN244">
            <v>47708462</v>
          </cell>
          <cell r="AO244">
            <v>1501159</v>
          </cell>
          <cell r="AP244">
            <v>414815</v>
          </cell>
          <cell r="AQ244">
            <v>-2334</v>
          </cell>
          <cell r="AR244">
            <v>694618</v>
          </cell>
          <cell r="AS244">
            <v>0</v>
          </cell>
          <cell r="AT244">
            <v>52752</v>
          </cell>
          <cell r="AU244">
            <v>861838</v>
          </cell>
          <cell r="AV244">
            <v>747479</v>
          </cell>
          <cell r="AW244">
            <v>720008</v>
          </cell>
          <cell r="AX244">
            <v>2363473</v>
          </cell>
          <cell r="AY244">
            <v>4416136</v>
          </cell>
          <cell r="AZ244">
            <v>13290940</v>
          </cell>
          <cell r="BA244">
            <v>13752540</v>
          </cell>
          <cell r="BB244">
            <v>19956202</v>
          </cell>
          <cell r="BC244">
            <v>47708462</v>
          </cell>
          <cell r="BD244">
            <v>70559360</v>
          </cell>
          <cell r="BE244">
            <v>94684</v>
          </cell>
          <cell r="BF244">
            <v>50382</v>
          </cell>
          <cell r="BG244">
            <v>4862754</v>
          </cell>
          <cell r="BH244">
            <v>65866</v>
          </cell>
          <cell r="BI244">
            <v>6304</v>
          </cell>
          <cell r="BJ244">
            <v>2232246</v>
          </cell>
          <cell r="BK244">
            <v>27616</v>
          </cell>
          <cell r="BL244">
            <v>191171</v>
          </cell>
          <cell r="BM244">
            <v>3740806</v>
          </cell>
          <cell r="BN244">
            <v>421236</v>
          </cell>
          <cell r="BO244">
            <v>42610</v>
          </cell>
          <cell r="BP244">
            <v>12289187</v>
          </cell>
          <cell r="BQ244">
            <v>1282221</v>
          </cell>
          <cell r="BR244">
            <v>34974</v>
          </cell>
          <cell r="BU244">
            <v>806361</v>
          </cell>
          <cell r="BV244">
            <v>267283</v>
          </cell>
          <cell r="BW244">
            <v>0</v>
          </cell>
          <cell r="BX244">
            <v>236065</v>
          </cell>
          <cell r="BY244">
            <v>112712</v>
          </cell>
          <cell r="BZ244">
            <v>6.4844021566570911</v>
          </cell>
          <cell r="CA244">
            <v>5.4352068781476</v>
          </cell>
          <cell r="CB244">
            <v>3.6079410300617321</v>
          </cell>
          <cell r="CC244">
            <v>4.9539911808517321</v>
          </cell>
          <cell r="CD244">
            <v>6.2587529138586291</v>
          </cell>
          <cell r="CE244">
            <v>33.897049932339044</v>
          </cell>
          <cell r="CF244" t="str">
            <v>NA</v>
          </cell>
          <cell r="CG244">
            <v>6626</v>
          </cell>
          <cell r="CH244">
            <v>412481</v>
          </cell>
          <cell r="CI244">
            <v>47129524.399999999</v>
          </cell>
          <cell r="CJ244">
            <v>85934879.799999997</v>
          </cell>
          <cell r="CK244">
            <v>1461592.8</v>
          </cell>
          <cell r="CL244">
            <v>1461738.6</v>
          </cell>
          <cell r="CM244">
            <v>6.6700012291780464E-3</v>
          </cell>
          <cell r="CN244">
            <v>-7.6935705347032535E-2</v>
          </cell>
          <cell r="CO244">
            <v>1.1091281122005858E-2</v>
          </cell>
          <cell r="CP244">
            <v>1.1079573122605213E-2</v>
          </cell>
          <cell r="CQ244">
            <v>24175</v>
          </cell>
        </row>
        <row r="245">
          <cell r="A245" t="str">
            <v>PacifiCorp_2000</v>
          </cell>
          <cell r="G245">
            <v>2692697</v>
          </cell>
          <cell r="H245">
            <v>103968</v>
          </cell>
          <cell r="I245">
            <v>132047</v>
          </cell>
          <cell r="J245">
            <v>73953</v>
          </cell>
          <cell r="K245">
            <v>27708</v>
          </cell>
          <cell r="L245">
            <v>5154</v>
          </cell>
          <cell r="M245">
            <v>100360</v>
          </cell>
          <cell r="N245">
            <v>3135888</v>
          </cell>
          <cell r="O245">
            <v>1477082</v>
          </cell>
          <cell r="P245">
            <v>78253964</v>
          </cell>
          <cell r="Q245">
            <v>13375862</v>
          </cell>
          <cell r="R245">
            <v>4017445</v>
          </cell>
          <cell r="S245">
            <v>8164</v>
          </cell>
          <cell r="T245">
            <v>1942486</v>
          </cell>
          <cell r="U245" t="str">
            <v>DEFUNCT</v>
          </cell>
          <cell r="V245">
            <v>-519</v>
          </cell>
          <cell r="W245">
            <v>48405380</v>
          </cell>
          <cell r="X245">
            <v>54818178</v>
          </cell>
          <cell r="Y245">
            <v>14962</v>
          </cell>
          <cell r="Z245">
            <v>-355703</v>
          </cell>
          <cell r="AA245">
            <v>4490291</v>
          </cell>
          <cell r="AB245">
            <v>12315372</v>
          </cell>
          <cell r="AC245">
            <v>41677</v>
          </cell>
          <cell r="AD245">
            <v>0</v>
          </cell>
          <cell r="AE245">
            <v>456032</v>
          </cell>
          <cell r="AF245">
            <v>553622</v>
          </cell>
          <cell r="AG245">
            <v>32694</v>
          </cell>
          <cell r="AH245">
            <v>78405</v>
          </cell>
          <cell r="AI245">
            <v>4806379</v>
          </cell>
          <cell r="AJ245">
            <v>83164913</v>
          </cell>
          <cell r="AK245">
            <v>703660</v>
          </cell>
          <cell r="AL245">
            <v>0</v>
          </cell>
          <cell r="AM245">
            <v>29953491</v>
          </cell>
          <cell r="AN245">
            <v>48300473</v>
          </cell>
          <cell r="AO245">
            <v>1476963</v>
          </cell>
          <cell r="AP245">
            <v>442162</v>
          </cell>
          <cell r="AQ245">
            <v>-1930</v>
          </cell>
          <cell r="AR245">
            <v>642082</v>
          </cell>
          <cell r="AS245">
            <v>0</v>
          </cell>
          <cell r="AT245">
            <v>50879</v>
          </cell>
          <cell r="AU245">
            <v>834997</v>
          </cell>
          <cell r="AV245">
            <v>700213</v>
          </cell>
          <cell r="AW245">
            <v>714220</v>
          </cell>
          <cell r="AX245">
            <v>2281294</v>
          </cell>
          <cell r="AY245">
            <v>4017445</v>
          </cell>
          <cell r="AZ245">
            <v>13375862</v>
          </cell>
          <cell r="BA245">
            <v>13471314</v>
          </cell>
          <cell r="BB245">
            <v>20749637</v>
          </cell>
          <cell r="BC245">
            <v>48300473</v>
          </cell>
          <cell r="BD245">
            <v>78253964</v>
          </cell>
          <cell r="BE245">
            <v>51306</v>
          </cell>
          <cell r="BF245">
            <v>204078</v>
          </cell>
          <cell r="BG245">
            <v>4818607</v>
          </cell>
          <cell r="BH245">
            <v>44373</v>
          </cell>
          <cell r="BI245">
            <v>9451</v>
          </cell>
          <cell r="BJ245">
            <v>2172469</v>
          </cell>
          <cell r="BK245">
            <v>45995</v>
          </cell>
          <cell r="BL245">
            <v>185939</v>
          </cell>
          <cell r="BM245">
            <v>3578154</v>
          </cell>
          <cell r="BN245">
            <v>387348</v>
          </cell>
          <cell r="BO245">
            <v>587756</v>
          </cell>
          <cell r="BP245">
            <v>11910796</v>
          </cell>
          <cell r="BQ245">
            <v>1262293</v>
          </cell>
          <cell r="BR245">
            <v>35004</v>
          </cell>
          <cell r="BU245">
            <v>662999</v>
          </cell>
          <cell r="BV245">
            <v>219808</v>
          </cell>
          <cell r="BW245">
            <v>0</v>
          </cell>
          <cell r="BX245">
            <v>186050</v>
          </cell>
          <cell r="BY245">
            <v>106815</v>
          </cell>
          <cell r="BZ245">
            <v>6.2425658996780919</v>
          </cell>
          <cell r="CA245">
            <v>5.1978077268483238</v>
          </cell>
          <cell r="CB245">
            <v>3.4420843121255569</v>
          </cell>
          <cell r="CC245">
            <v>4.7231297300132029</v>
          </cell>
          <cell r="CD245">
            <v>5.1338549443961714</v>
          </cell>
          <cell r="CE245">
            <v>30.456952739863272</v>
          </cell>
          <cell r="CF245" t="str">
            <v>NA</v>
          </cell>
          <cell r="CG245">
            <v>8832</v>
          </cell>
          <cell r="CH245">
            <v>440232</v>
          </cell>
          <cell r="CI245">
            <v>46645445.200000003</v>
          </cell>
          <cell r="CJ245">
            <v>86811638.200000003</v>
          </cell>
          <cell r="CK245">
            <v>1437979.8</v>
          </cell>
          <cell r="CL245">
            <v>1438126.8</v>
          </cell>
          <cell r="CM245">
            <v>1.2962858664238297E-2</v>
          </cell>
          <cell r="CN245">
            <v>8.683410671889602E-3</v>
          </cell>
          <cell r="CO245">
            <v>1.32196032128018E-2</v>
          </cell>
          <cell r="CP245">
            <v>1.322069274619575E-2</v>
          </cell>
          <cell r="CQ245" t="str">
            <v>NA</v>
          </cell>
        </row>
        <row r="246">
          <cell r="A246" t="str">
            <v>Portland General Electric Company_2010</v>
          </cell>
          <cell r="G246">
            <v>1003775</v>
          </cell>
          <cell r="H246">
            <v>82924</v>
          </cell>
          <cell r="I246">
            <v>67640</v>
          </cell>
          <cell r="J246">
            <v>48355</v>
          </cell>
          <cell r="K246">
            <v>10573</v>
          </cell>
          <cell r="L246">
            <v>0</v>
          </cell>
          <cell r="M246">
            <v>129316</v>
          </cell>
          <cell r="N246">
            <v>1342582</v>
          </cell>
          <cell r="O246">
            <v>820313</v>
          </cell>
          <cell r="P246">
            <v>24486777</v>
          </cell>
          <cell r="Q246">
            <v>7452448</v>
          </cell>
          <cell r="R246">
            <v>1808315</v>
          </cell>
          <cell r="S246">
            <v>6492</v>
          </cell>
          <cell r="T246">
            <v>570658</v>
          </cell>
          <cell r="U246" t="str">
            <v>DEFUNCT</v>
          </cell>
          <cell r="V246">
            <v>0</v>
          </cell>
          <cell r="W246">
            <v>4984503</v>
          </cell>
          <cell r="X246">
            <v>12107314</v>
          </cell>
          <cell r="Y246">
            <v>1168</v>
          </cell>
          <cell r="Z246">
            <v>-450387</v>
          </cell>
          <cell r="AA246">
            <v>2725052</v>
          </cell>
          <cell r="AB246">
            <v>6398079</v>
          </cell>
          <cell r="AC246">
            <v>270357</v>
          </cell>
          <cell r="AD246">
            <v>0</v>
          </cell>
          <cell r="AE246">
            <v>72804</v>
          </cell>
          <cell r="AF246">
            <v>116839</v>
          </cell>
          <cell r="AG246">
            <v>15138</v>
          </cell>
          <cell r="AH246">
            <v>69075</v>
          </cell>
          <cell r="AI246">
            <v>1093653</v>
          </cell>
          <cell r="AJ246">
            <v>25604040</v>
          </cell>
          <cell r="AK246">
            <v>110115</v>
          </cell>
          <cell r="AL246">
            <v>0</v>
          </cell>
          <cell r="AM246">
            <v>6803712</v>
          </cell>
          <cell r="AN246">
            <v>17683065</v>
          </cell>
          <cell r="AO246">
            <v>820266</v>
          </cell>
          <cell r="AP246">
            <v>233563</v>
          </cell>
          <cell r="AQ246">
            <v>43339</v>
          </cell>
          <cell r="AR246">
            <v>99999</v>
          </cell>
          <cell r="AS246">
            <v>0</v>
          </cell>
          <cell r="AT246">
            <v>304251</v>
          </cell>
          <cell r="AU246">
            <v>752908</v>
          </cell>
          <cell r="AV246">
            <v>578273</v>
          </cell>
          <cell r="AW246">
            <v>219992</v>
          </cell>
          <cell r="AX246">
            <v>1568963</v>
          </cell>
          <cell r="AY246">
            <v>1808315</v>
          </cell>
          <cell r="AZ246">
            <v>7452448</v>
          </cell>
          <cell r="BA246">
            <v>6834926</v>
          </cell>
          <cell r="BB246">
            <v>3285576</v>
          </cell>
          <cell r="BC246">
            <v>17683065</v>
          </cell>
          <cell r="BD246">
            <v>24486777</v>
          </cell>
          <cell r="BE246">
            <v>474639</v>
          </cell>
          <cell r="BF246">
            <v>3246</v>
          </cell>
          <cell r="BG246">
            <v>2738198</v>
          </cell>
          <cell r="BH246">
            <v>10937</v>
          </cell>
          <cell r="BI246">
            <v>1065</v>
          </cell>
          <cell r="BJ246">
            <v>372239</v>
          </cell>
          <cell r="BK246">
            <v>34088</v>
          </cell>
          <cell r="BL246">
            <v>142495</v>
          </cell>
          <cell r="BM246">
            <v>2569836</v>
          </cell>
          <cell r="BN246">
            <v>731397</v>
          </cell>
          <cell r="BO246">
            <v>53589</v>
          </cell>
          <cell r="BP246">
            <v>6260123</v>
          </cell>
          <cell r="BQ246">
            <v>717719</v>
          </cell>
          <cell r="BR246">
            <v>265</v>
          </cell>
          <cell r="BU246">
            <v>413625</v>
          </cell>
          <cell r="BV246">
            <v>74818</v>
          </cell>
          <cell r="BW246">
            <v>0</v>
          </cell>
          <cell r="BX246">
            <v>27195</v>
          </cell>
          <cell r="BY246">
            <v>58928</v>
          </cell>
          <cell r="BZ246">
            <v>10.102827956666051</v>
          </cell>
          <cell r="CA246">
            <v>8.4605597778234909</v>
          </cell>
          <cell r="CB246">
            <v>6.695690496886999</v>
          </cell>
          <cell r="CC246">
            <v>8.8726869465219966</v>
          </cell>
          <cell r="CD246">
            <v>7.3848632672237757</v>
          </cell>
          <cell r="CE246">
            <v>26.079430298371687</v>
          </cell>
          <cell r="CF246">
            <v>3167</v>
          </cell>
          <cell r="CG246">
            <v>2705</v>
          </cell>
          <cell r="CH246">
            <v>276902</v>
          </cell>
          <cell r="CI246">
            <v>17714470.399999999</v>
          </cell>
          <cell r="CJ246">
            <v>27695136.600000001</v>
          </cell>
          <cell r="CK246">
            <v>807373.6</v>
          </cell>
          <cell r="CL246">
            <v>807425.4</v>
          </cell>
          <cell r="CM246">
            <v>-8.2675291915951243E-3</v>
          </cell>
          <cell r="CN246">
            <v>-5.2956088467799423E-2</v>
          </cell>
          <cell r="CO246">
            <v>7.8459343250480984E-3</v>
          </cell>
          <cell r="CP246">
            <v>7.8441965355042775E-3</v>
          </cell>
          <cell r="CQ246">
            <v>4397</v>
          </cell>
        </row>
        <row r="247">
          <cell r="A247" t="str">
            <v>Portland General Electric Company_2009</v>
          </cell>
          <cell r="G247">
            <v>1112066</v>
          </cell>
          <cell r="H247">
            <v>78732</v>
          </cell>
          <cell r="I247">
            <v>68324</v>
          </cell>
          <cell r="J247">
            <v>56778</v>
          </cell>
          <cell r="K247">
            <v>9311</v>
          </cell>
          <cell r="L247">
            <v>0</v>
          </cell>
          <cell r="M247">
            <v>115080</v>
          </cell>
          <cell r="N247">
            <v>1440290</v>
          </cell>
          <cell r="O247">
            <v>815916</v>
          </cell>
          <cell r="P247">
            <v>24973204</v>
          </cell>
          <cell r="Q247">
            <v>7900585</v>
          </cell>
          <cell r="R247">
            <v>1853905</v>
          </cell>
          <cell r="S247">
            <v>9268</v>
          </cell>
          <cell r="T247">
            <v>680506</v>
          </cell>
          <cell r="U247" t="str">
            <v>DEFUNCT</v>
          </cell>
          <cell r="V247">
            <v>0</v>
          </cell>
          <cell r="W247">
            <v>3759989</v>
          </cell>
          <cell r="X247">
            <v>10558761</v>
          </cell>
          <cell r="Y247">
            <v>1133</v>
          </cell>
          <cell r="Z247">
            <v>-712469</v>
          </cell>
          <cell r="AA247">
            <v>2563026</v>
          </cell>
          <cell r="AB247">
            <v>6001335</v>
          </cell>
          <cell r="AC247">
            <v>287862</v>
          </cell>
          <cell r="AD247">
            <v>0</v>
          </cell>
          <cell r="AE247">
            <v>55400</v>
          </cell>
          <cell r="AF247">
            <v>141571</v>
          </cell>
          <cell r="AG247">
            <v>9936</v>
          </cell>
          <cell r="AH247">
            <v>65754</v>
          </cell>
          <cell r="AI247">
            <v>1126225</v>
          </cell>
          <cell r="AJ247">
            <v>26124930</v>
          </cell>
          <cell r="AK247">
            <v>110720</v>
          </cell>
          <cell r="AL247">
            <v>0</v>
          </cell>
          <cell r="AM247">
            <v>7553992</v>
          </cell>
          <cell r="AN247">
            <v>17419212</v>
          </cell>
          <cell r="AO247">
            <v>815869</v>
          </cell>
          <cell r="AP247">
            <v>229811</v>
          </cell>
          <cell r="AQ247">
            <v>40345</v>
          </cell>
          <cell r="AR247">
            <v>82988</v>
          </cell>
          <cell r="AS247">
            <v>0</v>
          </cell>
          <cell r="AT247">
            <v>320806</v>
          </cell>
          <cell r="AU247">
            <v>793812</v>
          </cell>
          <cell r="AV247">
            <v>607511</v>
          </cell>
          <cell r="AW247">
            <v>160557</v>
          </cell>
          <cell r="AX247">
            <v>1579736</v>
          </cell>
          <cell r="AY247">
            <v>1853905</v>
          </cell>
          <cell r="AZ247">
            <v>7900585</v>
          </cell>
          <cell r="BA247">
            <v>7043916</v>
          </cell>
          <cell r="BB247">
            <v>2363991</v>
          </cell>
          <cell r="BC247">
            <v>17419212</v>
          </cell>
          <cell r="BD247">
            <v>24973204</v>
          </cell>
          <cell r="BE247">
            <v>345321</v>
          </cell>
          <cell r="BF247">
            <v>4190</v>
          </cell>
          <cell r="BG247">
            <v>2267265</v>
          </cell>
          <cell r="BH247">
            <v>20716</v>
          </cell>
          <cell r="BI247">
            <v>2266</v>
          </cell>
          <cell r="BJ247">
            <v>363905</v>
          </cell>
          <cell r="BK247">
            <v>31942</v>
          </cell>
          <cell r="BL247">
            <v>177181</v>
          </cell>
          <cell r="BM247">
            <v>2459564</v>
          </cell>
          <cell r="BN247">
            <v>584329</v>
          </cell>
          <cell r="BO247">
            <v>54998</v>
          </cell>
          <cell r="BP247">
            <v>5581784</v>
          </cell>
          <cell r="BQ247">
            <v>714377</v>
          </cell>
          <cell r="BR247">
            <v>271</v>
          </cell>
          <cell r="BU247">
            <v>406586</v>
          </cell>
          <cell r="BV247">
            <v>78362</v>
          </cell>
          <cell r="BW247">
            <v>0</v>
          </cell>
          <cell r="BX247">
            <v>27588</v>
          </cell>
          <cell r="BY247">
            <v>66089</v>
          </cell>
          <cell r="BZ247">
            <v>10.047509140145952</v>
          </cell>
          <cell r="CA247">
            <v>8.6246201686675423</v>
          </cell>
          <cell r="CB247">
            <v>6.7917771260550488</v>
          </cell>
          <cell r="CC247">
            <v>9.0689291800340914</v>
          </cell>
          <cell r="CD247">
            <v>7.4235768866501868</v>
          </cell>
          <cell r="CE247">
            <v>27.761503421156963</v>
          </cell>
          <cell r="CF247">
            <v>3167</v>
          </cell>
          <cell r="CG247">
            <v>2705</v>
          </cell>
          <cell r="CH247">
            <v>270156</v>
          </cell>
          <cell r="CI247">
            <v>17685866.800000001</v>
          </cell>
          <cell r="CJ247">
            <v>28629187</v>
          </cell>
          <cell r="CK247">
            <v>798427</v>
          </cell>
          <cell r="CL247">
            <v>798479.6</v>
          </cell>
          <cell r="CM247">
            <v>-1.3816309659718806E-3</v>
          </cell>
          <cell r="CN247">
            <v>-3.0503603483301611E-2</v>
          </cell>
          <cell r="CO247">
            <v>1.0192244259442651E-2</v>
          </cell>
          <cell r="CP247">
            <v>1.0190596953530973E-2</v>
          </cell>
          <cell r="CQ247">
            <v>4548</v>
          </cell>
        </row>
        <row r="248">
          <cell r="A248" t="str">
            <v>Portland General Electric Company_2008</v>
          </cell>
          <cell r="G248">
            <v>1233450</v>
          </cell>
          <cell r="H248">
            <v>78060</v>
          </cell>
          <cell r="I248">
            <v>69642</v>
          </cell>
          <cell r="J248">
            <v>59180</v>
          </cell>
          <cell r="K248">
            <v>9480</v>
          </cell>
          <cell r="L248">
            <v>0</v>
          </cell>
          <cell r="M248">
            <v>123665</v>
          </cell>
          <cell r="N248">
            <v>1573476</v>
          </cell>
          <cell r="O248">
            <v>811368</v>
          </cell>
          <cell r="P248">
            <v>26469392</v>
          </cell>
          <cell r="Q248">
            <v>7877595</v>
          </cell>
          <cell r="R248">
            <v>2035184</v>
          </cell>
          <cell r="S248">
            <v>8248</v>
          </cell>
          <cell r="T248">
            <v>790015</v>
          </cell>
          <cell r="U248" t="str">
            <v>DEFUNCT</v>
          </cell>
          <cell r="V248">
            <v>0</v>
          </cell>
          <cell r="W248">
            <v>4994021</v>
          </cell>
          <cell r="X248">
            <v>11659692</v>
          </cell>
          <cell r="Y248">
            <v>1131</v>
          </cell>
          <cell r="Z248">
            <v>-367665</v>
          </cell>
          <cell r="AA248">
            <v>2433511</v>
          </cell>
          <cell r="AB248">
            <v>5342254</v>
          </cell>
          <cell r="AC248">
            <v>294238</v>
          </cell>
          <cell r="AD248">
            <v>0</v>
          </cell>
          <cell r="AE248">
            <v>64992</v>
          </cell>
          <cell r="AF248">
            <v>140441</v>
          </cell>
          <cell r="AG248">
            <v>10252</v>
          </cell>
          <cell r="AH248">
            <v>65018</v>
          </cell>
          <cell r="AI248">
            <v>1120393</v>
          </cell>
          <cell r="AJ248">
            <v>27614810</v>
          </cell>
          <cell r="AK248">
            <v>110015</v>
          </cell>
          <cell r="AL248">
            <v>0</v>
          </cell>
          <cell r="AM248">
            <v>8893586</v>
          </cell>
          <cell r="AN248">
            <v>17575806</v>
          </cell>
          <cell r="AO248">
            <v>811315</v>
          </cell>
          <cell r="AP248">
            <v>233940</v>
          </cell>
          <cell r="AQ248">
            <v>35095</v>
          </cell>
          <cell r="AR248">
            <v>95610</v>
          </cell>
          <cell r="AS248">
            <v>0</v>
          </cell>
          <cell r="AT248">
            <v>322314</v>
          </cell>
          <cell r="AU248">
            <v>757984</v>
          </cell>
          <cell r="AV248">
            <v>581232</v>
          </cell>
          <cell r="AW248">
            <v>147373</v>
          </cell>
          <cell r="AX248">
            <v>1504002</v>
          </cell>
          <cell r="AY248">
            <v>2035184</v>
          </cell>
          <cell r="AZ248">
            <v>7877595</v>
          </cell>
          <cell r="BA248">
            <v>7116096</v>
          </cell>
          <cell r="BB248">
            <v>2472100</v>
          </cell>
          <cell r="BC248">
            <v>17575806</v>
          </cell>
          <cell r="BD248">
            <v>26469392</v>
          </cell>
          <cell r="BE248">
            <v>17497</v>
          </cell>
          <cell r="BF248">
            <v>23275</v>
          </cell>
          <cell r="BG248">
            <v>1937942</v>
          </cell>
          <cell r="BH248">
            <v>27052</v>
          </cell>
          <cell r="BI248">
            <v>2187</v>
          </cell>
          <cell r="BJ248">
            <v>350455</v>
          </cell>
          <cell r="BK248">
            <v>8915</v>
          </cell>
          <cell r="BL248">
            <v>126210</v>
          </cell>
          <cell r="BM248">
            <v>2298422</v>
          </cell>
          <cell r="BN248">
            <v>216503</v>
          </cell>
          <cell r="BO248">
            <v>56182</v>
          </cell>
          <cell r="BP248">
            <v>5052380</v>
          </cell>
          <cell r="BQ248">
            <v>710991</v>
          </cell>
          <cell r="BR248">
            <v>262</v>
          </cell>
          <cell r="BU248">
            <v>413979</v>
          </cell>
          <cell r="BV248">
            <v>73953</v>
          </cell>
          <cell r="BW248">
            <v>0</v>
          </cell>
          <cell r="BX248">
            <v>30618</v>
          </cell>
          <cell r="BY248">
            <v>68660</v>
          </cell>
          <cell r="BZ248">
            <v>9.6220229651308546</v>
          </cell>
          <cell r="CA248">
            <v>8.1678493376143315</v>
          </cell>
          <cell r="CB248">
            <v>5.961449779539663</v>
          </cell>
          <cell r="CC248">
            <v>8.5572291819789097</v>
          </cell>
          <cell r="CD248">
            <v>7.688820355223875</v>
          </cell>
          <cell r="CE248">
            <v>26.549511002444991</v>
          </cell>
          <cell r="CF248">
            <v>3167</v>
          </cell>
          <cell r="CG248">
            <v>2705</v>
          </cell>
          <cell r="CH248">
            <v>269035</v>
          </cell>
          <cell r="CI248">
            <v>17754852</v>
          </cell>
          <cell r="CJ248">
            <v>29055550.399999999</v>
          </cell>
          <cell r="CK248">
            <v>787720.4</v>
          </cell>
          <cell r="CL248">
            <v>787772.6</v>
          </cell>
          <cell r="CM248">
            <v>-2.1294113155829741E-3</v>
          </cell>
          <cell r="CN248">
            <v>-4.7347437739194698E-3</v>
          </cell>
          <cell r="CO248">
            <v>1.2531668397290474E-2</v>
          </cell>
          <cell r="CP248">
            <v>1.2532943492125748E-2</v>
          </cell>
          <cell r="CQ248">
            <v>10721</v>
          </cell>
        </row>
        <row r="249">
          <cell r="A249" t="str">
            <v>Portland General Electric Company_2007</v>
          </cell>
          <cell r="G249">
            <v>1378010</v>
          </cell>
          <cell r="H249">
            <v>77092</v>
          </cell>
          <cell r="I249">
            <v>63397</v>
          </cell>
          <cell r="J249">
            <v>55868</v>
          </cell>
          <cell r="K249">
            <v>9832</v>
          </cell>
          <cell r="L249">
            <v>-2</v>
          </cell>
          <cell r="M249">
            <v>120083</v>
          </cell>
          <cell r="N249">
            <v>1704280</v>
          </cell>
          <cell r="O249">
            <v>800647</v>
          </cell>
          <cell r="P249">
            <v>30403707</v>
          </cell>
          <cell r="Q249">
            <v>7688285</v>
          </cell>
          <cell r="R249">
            <v>2148303</v>
          </cell>
          <cell r="S249">
            <v>5600</v>
          </cell>
          <cell r="T249">
            <v>1006046</v>
          </cell>
          <cell r="U249" t="str">
            <v>DEFUNCT</v>
          </cell>
          <cell r="V249">
            <v>0</v>
          </cell>
          <cell r="W249">
            <v>5050878</v>
          </cell>
          <cell r="X249">
            <v>10403655</v>
          </cell>
          <cell r="Y249">
            <v>1126</v>
          </cell>
          <cell r="Z249">
            <v>-480100</v>
          </cell>
          <cell r="AA249">
            <v>2312388</v>
          </cell>
          <cell r="AB249">
            <v>5024227</v>
          </cell>
          <cell r="AC249">
            <v>235633</v>
          </cell>
          <cell r="AD249">
            <v>0</v>
          </cell>
          <cell r="AE249">
            <v>63302</v>
          </cell>
          <cell r="AF249">
            <v>155631</v>
          </cell>
          <cell r="AG249">
            <v>9566</v>
          </cell>
          <cell r="AH249">
            <v>65253</v>
          </cell>
          <cell r="AI249">
            <v>1132776</v>
          </cell>
          <cell r="AJ249">
            <v>31561126</v>
          </cell>
          <cell r="AK249">
            <v>107814</v>
          </cell>
          <cell r="AL249">
            <v>0</v>
          </cell>
          <cell r="AM249">
            <v>12941965</v>
          </cell>
          <cell r="AN249">
            <v>17461742</v>
          </cell>
          <cell r="AO249">
            <v>800587</v>
          </cell>
          <cell r="AP249">
            <v>225778</v>
          </cell>
          <cell r="AQ249">
            <v>38282</v>
          </cell>
          <cell r="AR249">
            <v>93832</v>
          </cell>
          <cell r="AS249">
            <v>0</v>
          </cell>
          <cell r="AT249">
            <v>255278</v>
          </cell>
          <cell r="AU249">
            <v>716040</v>
          </cell>
          <cell r="AV249">
            <v>577023</v>
          </cell>
          <cell r="AW249">
            <v>146374</v>
          </cell>
          <cell r="AX249">
            <v>1456350</v>
          </cell>
          <cell r="AY249">
            <v>2148303</v>
          </cell>
          <cell r="AZ249">
            <v>7688285</v>
          </cell>
          <cell r="BA249">
            <v>7181001</v>
          </cell>
          <cell r="BB249">
            <v>2484642</v>
          </cell>
          <cell r="BC249">
            <v>17461742</v>
          </cell>
          <cell r="BD249">
            <v>30403707</v>
          </cell>
          <cell r="BE249">
            <v>545132</v>
          </cell>
          <cell r="BF249">
            <v>15474</v>
          </cell>
          <cell r="BG249">
            <v>1943825</v>
          </cell>
          <cell r="BH249">
            <v>49995</v>
          </cell>
          <cell r="BI249">
            <v>879</v>
          </cell>
          <cell r="BJ249">
            <v>328737</v>
          </cell>
          <cell r="BK249">
            <v>9056</v>
          </cell>
          <cell r="BL249">
            <v>127689</v>
          </cell>
          <cell r="BM249">
            <v>2178004</v>
          </cell>
          <cell r="BN249">
            <v>762482</v>
          </cell>
          <cell r="BO249">
            <v>38095</v>
          </cell>
          <cell r="BP249">
            <v>4892059</v>
          </cell>
          <cell r="BQ249">
            <v>701952</v>
          </cell>
          <cell r="BR249">
            <v>260</v>
          </cell>
          <cell r="BU249">
            <v>389733</v>
          </cell>
          <cell r="BV249">
            <v>63463</v>
          </cell>
          <cell r="BW249">
            <v>0</v>
          </cell>
          <cell r="BX249">
            <v>30530</v>
          </cell>
          <cell r="BY249">
            <v>65698</v>
          </cell>
          <cell r="BZ249">
            <v>9.3133904375293053</v>
          </cell>
          <cell r="CA249">
            <v>8.0354117761576696</v>
          </cell>
          <cell r="CB249">
            <v>5.8911505158489632</v>
          </cell>
          <cell r="CC249">
            <v>8.3402331794846134</v>
          </cell>
          <cell r="CD249">
            <v>7.0659245597913438</v>
          </cell>
          <cell r="CE249">
            <v>29.855269484798001</v>
          </cell>
          <cell r="CF249">
            <v>3167</v>
          </cell>
          <cell r="CG249">
            <v>2705</v>
          </cell>
          <cell r="CH249">
            <v>264060</v>
          </cell>
          <cell r="CI249">
            <v>17924861.600000001</v>
          </cell>
          <cell r="CJ249">
            <v>29863224.800000001</v>
          </cell>
          <cell r="CK249">
            <v>775556.6</v>
          </cell>
          <cell r="CL249">
            <v>775607.8</v>
          </cell>
          <cell r="CM249">
            <v>-1.0690935490241693E-2</v>
          </cell>
          <cell r="CN249">
            <v>-6.8309994666782003E-4</v>
          </cell>
          <cell r="CO249">
            <v>1.3006029595147961E-2</v>
          </cell>
          <cell r="CP249">
            <v>1.3008255484541209E-2</v>
          </cell>
          <cell r="CQ249">
            <v>11764</v>
          </cell>
        </row>
        <row r="250">
          <cell r="A250" t="str">
            <v>Portland General Electric Company_2006</v>
          </cell>
          <cell r="G250">
            <v>1276991</v>
          </cell>
          <cell r="H250">
            <v>76820</v>
          </cell>
          <cell r="I250">
            <v>63378</v>
          </cell>
          <cell r="J250">
            <v>53204</v>
          </cell>
          <cell r="K250">
            <v>8640</v>
          </cell>
          <cell r="L250">
            <v>1</v>
          </cell>
          <cell r="M250">
            <v>104301</v>
          </cell>
          <cell r="N250">
            <v>1583335</v>
          </cell>
          <cell r="O250">
            <v>788883</v>
          </cell>
          <cell r="P250">
            <v>32142603</v>
          </cell>
          <cell r="Q250">
            <v>7572788</v>
          </cell>
          <cell r="R250">
            <v>2019725</v>
          </cell>
          <cell r="S250">
            <v>6012</v>
          </cell>
          <cell r="T250">
            <v>1110441</v>
          </cell>
          <cell r="U250" t="str">
            <v>DEFUNCT</v>
          </cell>
          <cell r="V250">
            <v>0</v>
          </cell>
          <cell r="W250">
            <v>3634834</v>
          </cell>
          <cell r="X250">
            <v>7208894</v>
          </cell>
          <cell r="Y250">
            <v>1108</v>
          </cell>
          <cell r="Z250">
            <v>-394397</v>
          </cell>
          <cell r="AA250">
            <v>2193215</v>
          </cell>
          <cell r="AB250">
            <v>4582223</v>
          </cell>
          <cell r="AC250">
            <v>60660</v>
          </cell>
          <cell r="AD250">
            <v>0</v>
          </cell>
          <cell r="AE250">
            <v>42833</v>
          </cell>
          <cell r="AF250">
            <v>195811</v>
          </cell>
          <cell r="AG250">
            <v>8915</v>
          </cell>
          <cell r="AH250">
            <v>65426</v>
          </cell>
          <cell r="AI250">
            <v>1252898</v>
          </cell>
          <cell r="AJ250">
            <v>33418631</v>
          </cell>
          <cell r="AK250">
            <v>105468</v>
          </cell>
          <cell r="AL250">
            <v>0</v>
          </cell>
          <cell r="AM250">
            <v>13710076</v>
          </cell>
          <cell r="AN250">
            <v>18432527</v>
          </cell>
          <cell r="AO250">
            <v>788831</v>
          </cell>
          <cell r="AP250">
            <v>207790</v>
          </cell>
          <cell r="AQ250">
            <v>36359</v>
          </cell>
          <cell r="AR250">
            <v>71770</v>
          </cell>
          <cell r="AS250">
            <v>0</v>
          </cell>
          <cell r="AT250">
            <v>74085</v>
          </cell>
          <cell r="AU250">
            <v>627614</v>
          </cell>
          <cell r="AV250">
            <v>526236</v>
          </cell>
          <cell r="AW250">
            <v>200024</v>
          </cell>
          <cell r="AX250">
            <v>1369315</v>
          </cell>
          <cell r="AY250">
            <v>2019725</v>
          </cell>
          <cell r="AZ250">
            <v>7572788</v>
          </cell>
          <cell r="BA250">
            <v>7213640</v>
          </cell>
          <cell r="BB250">
            <v>3540631</v>
          </cell>
          <cell r="BC250">
            <v>18432527</v>
          </cell>
          <cell r="BD250">
            <v>32142603</v>
          </cell>
          <cell r="BE250">
            <v>24930</v>
          </cell>
          <cell r="BF250">
            <v>4203</v>
          </cell>
          <cell r="BG250">
            <v>1414111</v>
          </cell>
          <cell r="BH250">
            <v>6748</v>
          </cell>
          <cell r="BI250">
            <v>1520</v>
          </cell>
          <cell r="BJ250">
            <v>283207</v>
          </cell>
          <cell r="BK250">
            <v>7676</v>
          </cell>
          <cell r="BL250">
            <v>107359</v>
          </cell>
          <cell r="BM250">
            <v>2058570</v>
          </cell>
          <cell r="BN250">
            <v>158718</v>
          </cell>
          <cell r="BO250">
            <v>36366</v>
          </cell>
          <cell r="BP250">
            <v>4169854</v>
          </cell>
          <cell r="BQ250">
            <v>691931</v>
          </cell>
          <cell r="BR250">
            <v>226</v>
          </cell>
          <cell r="BU250">
            <v>360486</v>
          </cell>
          <cell r="BV250">
            <v>54142</v>
          </cell>
          <cell r="BW250">
            <v>0</v>
          </cell>
          <cell r="BX250">
            <v>28937</v>
          </cell>
          <cell r="BY250">
            <v>61845</v>
          </cell>
          <cell r="BZ250">
            <v>8.2877534667549124</v>
          </cell>
          <cell r="CA250">
            <v>7.2950133358470897</v>
          </cell>
          <cell r="CB250">
            <v>5.6493884847079521</v>
          </cell>
          <cell r="CC250">
            <v>7.4287969305565102</v>
          </cell>
          <cell r="CD250">
            <v>6.283638571524528</v>
          </cell>
          <cell r="CE250">
            <v>39.067184889031928</v>
          </cell>
          <cell r="CF250">
            <v>3167</v>
          </cell>
          <cell r="CG250">
            <v>2635</v>
          </cell>
          <cell r="CH250">
            <v>244149</v>
          </cell>
          <cell r="CI250">
            <v>18186890</v>
          </cell>
          <cell r="CJ250">
            <v>30065836.199999999</v>
          </cell>
          <cell r="CK250">
            <v>763829</v>
          </cell>
          <cell r="CL250">
            <v>763878</v>
          </cell>
          <cell r="CM250">
            <v>-3.6420202595998097E-3</v>
          </cell>
          <cell r="CN250">
            <v>4.5785919979099976E-3</v>
          </cell>
          <cell r="CO250">
            <v>1.2329710824439122E-2</v>
          </cell>
          <cell r="CP250">
            <v>1.2329686136372864E-2</v>
          </cell>
          <cell r="CQ250">
            <v>13299</v>
          </cell>
        </row>
        <row r="251">
          <cell r="A251" t="str">
            <v>Portland General Electric Company_2005</v>
          </cell>
          <cell r="G251">
            <v>1213311</v>
          </cell>
          <cell r="H251">
            <v>65570</v>
          </cell>
          <cell r="I251">
            <v>56188</v>
          </cell>
          <cell r="J251">
            <v>51956</v>
          </cell>
          <cell r="K251">
            <v>8830</v>
          </cell>
          <cell r="L251">
            <v>1</v>
          </cell>
          <cell r="M251">
            <v>109325</v>
          </cell>
          <cell r="N251">
            <v>1505181</v>
          </cell>
          <cell r="O251">
            <v>775584</v>
          </cell>
          <cell r="P251">
            <v>29157029</v>
          </cell>
          <cell r="Q251">
            <v>7322963</v>
          </cell>
          <cell r="R251">
            <v>1931167</v>
          </cell>
          <cell r="S251">
            <v>7792</v>
          </cell>
          <cell r="T251">
            <v>1051404</v>
          </cell>
          <cell r="U251" t="str">
            <v>DEFUNCT</v>
          </cell>
          <cell r="V251">
            <v>0</v>
          </cell>
          <cell r="W251">
            <v>4652192</v>
          </cell>
          <cell r="X251">
            <v>7820908</v>
          </cell>
          <cell r="Y251">
            <v>1109</v>
          </cell>
          <cell r="Z251">
            <v>-263133</v>
          </cell>
          <cell r="AA251">
            <v>2062136</v>
          </cell>
          <cell r="AB251">
            <v>4224193</v>
          </cell>
          <cell r="AC251">
            <v>54387</v>
          </cell>
          <cell r="AD251">
            <v>0</v>
          </cell>
          <cell r="AE251">
            <v>48920</v>
          </cell>
          <cell r="AF251">
            <v>236545</v>
          </cell>
          <cell r="AG251">
            <v>7862</v>
          </cell>
          <cell r="AH251">
            <v>55876</v>
          </cell>
          <cell r="AI251">
            <v>1228846</v>
          </cell>
          <cell r="AJ251">
            <v>30410310</v>
          </cell>
          <cell r="AK251">
            <v>104180</v>
          </cell>
          <cell r="AL251">
            <v>0</v>
          </cell>
          <cell r="AM251">
            <v>11616982</v>
          </cell>
          <cell r="AN251">
            <v>17540047</v>
          </cell>
          <cell r="AO251">
            <v>775533</v>
          </cell>
          <cell r="AP251">
            <v>197608</v>
          </cell>
          <cell r="AQ251">
            <v>34020</v>
          </cell>
          <cell r="AR251">
            <v>75819</v>
          </cell>
          <cell r="AS251">
            <v>0</v>
          </cell>
          <cell r="AT251">
            <v>67489</v>
          </cell>
          <cell r="AU251">
            <v>593101</v>
          </cell>
          <cell r="AV251">
            <v>491317</v>
          </cell>
          <cell r="AW251">
            <v>177864</v>
          </cell>
          <cell r="AX251">
            <v>1277223</v>
          </cell>
          <cell r="AY251">
            <v>1931167</v>
          </cell>
          <cell r="AZ251">
            <v>7322963</v>
          </cell>
          <cell r="BA251">
            <v>6965207</v>
          </cell>
          <cell r="BB251">
            <v>3147697</v>
          </cell>
          <cell r="BC251">
            <v>17540047</v>
          </cell>
          <cell r="BD251">
            <v>29157029</v>
          </cell>
          <cell r="BE251">
            <v>25921</v>
          </cell>
          <cell r="BF251">
            <v>6054</v>
          </cell>
          <cell r="BG251">
            <v>1395472</v>
          </cell>
          <cell r="BH251">
            <v>2458</v>
          </cell>
          <cell r="BI251">
            <v>214</v>
          </cell>
          <cell r="BJ251">
            <v>278272</v>
          </cell>
          <cell r="BK251">
            <v>7858</v>
          </cell>
          <cell r="BL251">
            <v>101905</v>
          </cell>
          <cell r="BM251">
            <v>1959038</v>
          </cell>
          <cell r="BN251">
            <v>200535</v>
          </cell>
          <cell r="BO251">
            <v>31910</v>
          </cell>
          <cell r="BP251">
            <v>4047424</v>
          </cell>
          <cell r="BQ251">
            <v>680093</v>
          </cell>
          <cell r="BR251">
            <v>253</v>
          </cell>
          <cell r="BU251">
            <v>342608</v>
          </cell>
          <cell r="BV251">
            <v>50738</v>
          </cell>
          <cell r="BW251">
            <v>0</v>
          </cell>
          <cell r="BX251">
            <v>26899</v>
          </cell>
          <cell r="BY251">
            <v>60787</v>
          </cell>
          <cell r="BZ251">
            <v>8.0991942742302534</v>
          </cell>
          <cell r="CA251">
            <v>7.0538750678910187</v>
          </cell>
          <cell r="CB251">
            <v>5.6506074123398786</v>
          </cell>
          <cell r="CC251">
            <v>7.2817535779693179</v>
          </cell>
          <cell r="CD251">
            <v>6.6233325761688544</v>
          </cell>
          <cell r="CE251">
            <v>41.173108022247689</v>
          </cell>
          <cell r="CF251">
            <v>3167</v>
          </cell>
          <cell r="CG251">
            <v>2620</v>
          </cell>
          <cell r="CH251">
            <v>231628</v>
          </cell>
          <cell r="CI251">
            <v>18308422.199999999</v>
          </cell>
          <cell r="CJ251">
            <v>29773701.600000001</v>
          </cell>
          <cell r="CK251">
            <v>752674.4</v>
          </cell>
          <cell r="CL251">
            <v>752722.2</v>
          </cell>
          <cell r="CM251">
            <v>-1.6279087184701724E-2</v>
          </cell>
          <cell r="CN251">
            <v>-1.014377456130755E-2</v>
          </cell>
          <cell r="CO251">
            <v>1.1328832501321218E-2</v>
          </cell>
          <cell r="CP251">
            <v>1.1329441361636716E-2</v>
          </cell>
          <cell r="CQ251">
            <v>13203</v>
          </cell>
        </row>
        <row r="252">
          <cell r="A252" t="str">
            <v>Portland General Electric Company_2004</v>
          </cell>
          <cell r="G252">
            <v>973087</v>
          </cell>
          <cell r="H252">
            <v>66182</v>
          </cell>
          <cell r="I252">
            <v>50630</v>
          </cell>
          <cell r="J252">
            <v>51387</v>
          </cell>
          <cell r="K252">
            <v>8525</v>
          </cell>
          <cell r="L252">
            <v>12</v>
          </cell>
          <cell r="M252">
            <v>88895</v>
          </cell>
          <cell r="N252">
            <v>1238720</v>
          </cell>
          <cell r="O252">
            <v>762381</v>
          </cell>
          <cell r="P252">
            <v>27105021</v>
          </cell>
          <cell r="Q252">
            <v>7270118</v>
          </cell>
          <cell r="R252">
            <v>1674777</v>
          </cell>
          <cell r="S252">
            <v>8279</v>
          </cell>
          <cell r="T252">
            <v>772661</v>
          </cell>
          <cell r="U252" t="str">
            <v>DEFUNCT</v>
          </cell>
          <cell r="V252">
            <v>0</v>
          </cell>
          <cell r="W252">
            <v>4449371</v>
          </cell>
          <cell r="X252">
            <v>8114299</v>
          </cell>
          <cell r="Y252">
            <v>1108</v>
          </cell>
          <cell r="Z252">
            <v>-198616</v>
          </cell>
          <cell r="AA252">
            <v>1935333</v>
          </cell>
          <cell r="AB252">
            <v>3991990</v>
          </cell>
          <cell r="AC252">
            <v>92298</v>
          </cell>
          <cell r="AD252">
            <v>0</v>
          </cell>
          <cell r="AE252">
            <v>44804</v>
          </cell>
          <cell r="AF252">
            <v>199138</v>
          </cell>
          <cell r="AG252">
            <v>8626</v>
          </cell>
          <cell r="AH252">
            <v>57233</v>
          </cell>
          <cell r="AI252">
            <v>1144532</v>
          </cell>
          <cell r="AJ252">
            <v>28276689</v>
          </cell>
          <cell r="AK252">
            <v>101306</v>
          </cell>
          <cell r="AL252">
            <v>0</v>
          </cell>
          <cell r="AM252">
            <v>9340883</v>
          </cell>
          <cell r="AN252">
            <v>17764138</v>
          </cell>
          <cell r="AO252">
            <v>762336</v>
          </cell>
          <cell r="AP252">
            <v>195815</v>
          </cell>
          <cell r="AQ252">
            <v>26471</v>
          </cell>
          <cell r="AR252">
            <v>78686</v>
          </cell>
          <cell r="AS252">
            <v>6</v>
          </cell>
          <cell r="AT252">
            <v>102485</v>
          </cell>
          <cell r="AU252">
            <v>584984</v>
          </cell>
          <cell r="AV252">
            <v>489806</v>
          </cell>
          <cell r="AW252">
            <v>181440</v>
          </cell>
          <cell r="AX252">
            <v>1270560</v>
          </cell>
          <cell r="AY252">
            <v>1674777</v>
          </cell>
          <cell r="AZ252">
            <v>7270118</v>
          </cell>
          <cell r="BA252">
            <v>7145707</v>
          </cell>
          <cell r="BB252">
            <v>3247007</v>
          </cell>
          <cell r="BC252">
            <v>17764138</v>
          </cell>
          <cell r="BD252">
            <v>27105021</v>
          </cell>
          <cell r="BE252">
            <v>32012</v>
          </cell>
          <cell r="BF252">
            <v>17770</v>
          </cell>
          <cell r="BG252">
            <v>1375591</v>
          </cell>
          <cell r="BH252">
            <v>9838</v>
          </cell>
          <cell r="BI252">
            <v>685</v>
          </cell>
          <cell r="BJ252">
            <v>283386</v>
          </cell>
          <cell r="BK252">
            <v>7115</v>
          </cell>
          <cell r="BL252">
            <v>111049</v>
          </cell>
          <cell r="BM252">
            <v>1856398</v>
          </cell>
          <cell r="BN252">
            <v>175443</v>
          </cell>
          <cell r="BO252">
            <v>43876</v>
          </cell>
          <cell r="BP252">
            <v>3878104</v>
          </cell>
          <cell r="BQ252">
            <v>668830</v>
          </cell>
          <cell r="BR252">
            <v>251</v>
          </cell>
          <cell r="BU252">
            <v>320331</v>
          </cell>
          <cell r="BV252">
            <v>54698</v>
          </cell>
          <cell r="BW252">
            <v>6</v>
          </cell>
          <cell r="BX252">
            <v>33882</v>
          </cell>
          <cell r="BY252">
            <v>59924</v>
          </cell>
          <cell r="BZ252">
            <v>8.0464168532065088</v>
          </cell>
          <cell r="CA252">
            <v>6.8545491719713665</v>
          </cell>
          <cell r="CB252">
            <v>5.5879152708940882</v>
          </cell>
          <cell r="CC252">
            <v>7.1523875799658843</v>
          </cell>
          <cell r="CD252">
            <v>6.1788441337123476</v>
          </cell>
          <cell r="CE252">
            <v>48.87761027289006</v>
          </cell>
          <cell r="CF252">
            <v>3167</v>
          </cell>
          <cell r="CG252">
            <v>2644</v>
          </cell>
          <cell r="CH252">
            <v>222286</v>
          </cell>
          <cell r="CI252">
            <v>18774921.600000001</v>
          </cell>
          <cell r="CJ252">
            <v>31992592.800000001</v>
          </cell>
          <cell r="CK252">
            <v>742775.6</v>
          </cell>
          <cell r="CL252">
            <v>742822.6</v>
          </cell>
          <cell r="CM252">
            <v>-2.2181760040476783E-2</v>
          </cell>
          <cell r="CN252">
            <v>-7.603915337750411E-2</v>
          </cell>
          <cell r="CO252">
            <v>9.8044863044237651E-3</v>
          </cell>
          <cell r="CP252">
            <v>9.8033340430476734E-3</v>
          </cell>
          <cell r="CQ252">
            <v>11837</v>
          </cell>
        </row>
        <row r="253">
          <cell r="A253" t="str">
            <v>Portland General Electric Company_2003</v>
          </cell>
          <cell r="G253">
            <v>1121699</v>
          </cell>
          <cell r="H253">
            <v>67606</v>
          </cell>
          <cell r="I253">
            <v>45721</v>
          </cell>
          <cell r="J253">
            <v>48951</v>
          </cell>
          <cell r="K253">
            <v>8561</v>
          </cell>
          <cell r="L253">
            <v>36</v>
          </cell>
          <cell r="M253">
            <v>92775</v>
          </cell>
          <cell r="N253">
            <v>1385349</v>
          </cell>
          <cell r="O253">
            <v>750544</v>
          </cell>
          <cell r="P253">
            <v>30507764</v>
          </cell>
          <cell r="Q253">
            <v>7098730</v>
          </cell>
          <cell r="R253">
            <v>1767283</v>
          </cell>
          <cell r="S253">
            <v>9309</v>
          </cell>
          <cell r="T253">
            <v>943248</v>
          </cell>
          <cell r="U253" t="str">
            <v>DEFUNCT</v>
          </cell>
          <cell r="V253">
            <v>0</v>
          </cell>
          <cell r="W253">
            <v>4910941</v>
          </cell>
          <cell r="X253">
            <v>7921607</v>
          </cell>
          <cell r="Y253">
            <v>1108</v>
          </cell>
          <cell r="Z253">
            <v>-169821</v>
          </cell>
          <cell r="AA253">
            <v>1810295</v>
          </cell>
          <cell r="AB253">
            <v>3834062</v>
          </cell>
          <cell r="AC253">
            <v>62002</v>
          </cell>
          <cell r="AD253">
            <v>0</v>
          </cell>
          <cell r="AE253">
            <v>53322</v>
          </cell>
          <cell r="AF253">
            <v>249405</v>
          </cell>
          <cell r="AG253">
            <v>8044</v>
          </cell>
          <cell r="AH253">
            <v>60796</v>
          </cell>
          <cell r="AI253">
            <v>1272183</v>
          </cell>
          <cell r="AJ253">
            <v>31806411</v>
          </cell>
          <cell r="AK253">
            <v>101921</v>
          </cell>
          <cell r="AL253">
            <v>0</v>
          </cell>
          <cell r="AM253">
            <v>12081910</v>
          </cell>
          <cell r="AN253">
            <v>18425854</v>
          </cell>
          <cell r="AO253">
            <v>750496</v>
          </cell>
          <cell r="AP253">
            <v>191996</v>
          </cell>
          <cell r="AQ253">
            <v>19064</v>
          </cell>
          <cell r="AR253">
            <v>79772</v>
          </cell>
          <cell r="AS253">
            <v>4156</v>
          </cell>
          <cell r="AT253">
            <v>75901</v>
          </cell>
          <cell r="AU253">
            <v>555318</v>
          </cell>
          <cell r="AV253">
            <v>486352</v>
          </cell>
          <cell r="AW253">
            <v>227492</v>
          </cell>
          <cell r="AX253">
            <v>1283136</v>
          </cell>
          <cell r="AY253">
            <v>1767283</v>
          </cell>
          <cell r="AZ253">
            <v>7098730</v>
          </cell>
          <cell r="BA253">
            <v>7088319</v>
          </cell>
          <cell r="BB253">
            <v>4136884</v>
          </cell>
          <cell r="BC253">
            <v>18425854</v>
          </cell>
          <cell r="BD253">
            <v>30507764</v>
          </cell>
          <cell r="BE253">
            <v>31207</v>
          </cell>
          <cell r="BF253">
            <v>17933</v>
          </cell>
          <cell r="BG253">
            <v>1359800</v>
          </cell>
          <cell r="BH253">
            <v>4284</v>
          </cell>
          <cell r="BI253">
            <v>1266</v>
          </cell>
          <cell r="BJ253">
            <v>277064</v>
          </cell>
          <cell r="BK253">
            <v>3584</v>
          </cell>
          <cell r="BL253">
            <v>102483</v>
          </cell>
          <cell r="BM253">
            <v>1750942</v>
          </cell>
          <cell r="BN253">
            <v>162115</v>
          </cell>
          <cell r="BO253">
            <v>41561</v>
          </cell>
          <cell r="BP253">
            <v>3744282</v>
          </cell>
          <cell r="BQ253">
            <v>658232</v>
          </cell>
          <cell r="BR253">
            <v>255</v>
          </cell>
          <cell r="BU253">
            <v>318733</v>
          </cell>
          <cell r="BV253">
            <v>55083</v>
          </cell>
          <cell r="BW253">
            <v>4156</v>
          </cell>
          <cell r="BX253">
            <v>26450</v>
          </cell>
          <cell r="BY253">
            <v>57548</v>
          </cell>
          <cell r="BZ253">
            <v>7.8227795676127982</v>
          </cell>
          <cell r="CA253">
            <v>6.8613164842045062</v>
          </cell>
          <cell r="CB253">
            <v>5.4991147926797082</v>
          </cell>
          <cell r="CC253">
            <v>6.9637803490682169</v>
          </cell>
          <cell r="CD253">
            <v>5.7928958674257478</v>
          </cell>
          <cell r="CE253">
            <v>51.014987412881808</v>
          </cell>
          <cell r="CF253">
            <v>3167</v>
          </cell>
          <cell r="CG253">
            <v>2687</v>
          </cell>
          <cell r="CH253">
            <v>211060</v>
          </cell>
          <cell r="CI253">
            <v>19073892.399999999</v>
          </cell>
          <cell r="CJ253">
            <v>33300290.800000001</v>
          </cell>
          <cell r="CK253">
            <v>733134.4</v>
          </cell>
          <cell r="CL253">
            <v>733180.4</v>
          </cell>
          <cell r="CM253">
            <v>-8.8056573860463283E-3</v>
          </cell>
          <cell r="CN253">
            <v>-1.9377591471919753E-2</v>
          </cell>
          <cell r="CO253">
            <v>9.9833651173981686E-3</v>
          </cell>
          <cell r="CP253">
            <v>9.9849699853504781E-3</v>
          </cell>
          <cell r="CQ253">
            <v>8546</v>
          </cell>
        </row>
        <row r="254">
          <cell r="A254" t="str">
            <v>Portland General Electric Company_2002</v>
          </cell>
          <cell r="G254">
            <v>1163150</v>
          </cell>
          <cell r="H254">
            <v>68424</v>
          </cell>
          <cell r="I254">
            <v>43608</v>
          </cell>
          <cell r="J254">
            <v>43729</v>
          </cell>
          <cell r="K254">
            <v>16061</v>
          </cell>
          <cell r="L254">
            <v>16</v>
          </cell>
          <cell r="M254">
            <v>88914</v>
          </cell>
          <cell r="N254">
            <v>1423902</v>
          </cell>
          <cell r="O254">
            <v>741998</v>
          </cell>
          <cell r="P254">
            <v>31416764</v>
          </cell>
          <cell r="Q254">
            <v>7058334</v>
          </cell>
          <cell r="R254">
            <v>1776560</v>
          </cell>
          <cell r="S254">
            <v>9523</v>
          </cell>
          <cell r="T254">
            <v>965063</v>
          </cell>
          <cell r="U254" t="str">
            <v>DEFUNCT</v>
          </cell>
          <cell r="V254">
            <v>0</v>
          </cell>
          <cell r="W254">
            <v>4232108</v>
          </cell>
          <cell r="X254">
            <v>7625096</v>
          </cell>
          <cell r="Y254">
            <v>1045</v>
          </cell>
          <cell r="Z254">
            <v>-164378</v>
          </cell>
          <cell r="AA254">
            <v>1721823</v>
          </cell>
          <cell r="AB254">
            <v>3705833</v>
          </cell>
          <cell r="AC254">
            <v>83871</v>
          </cell>
          <cell r="AD254">
            <v>0</v>
          </cell>
          <cell r="AE254">
            <v>48139</v>
          </cell>
          <cell r="AF254">
            <v>244611</v>
          </cell>
          <cell r="AG254">
            <v>7963</v>
          </cell>
          <cell r="AH254">
            <v>60999</v>
          </cell>
          <cell r="AI254">
            <v>1111404</v>
          </cell>
          <cell r="AJ254">
            <v>32554527</v>
          </cell>
          <cell r="AK254">
            <v>99896</v>
          </cell>
          <cell r="AL254">
            <v>0</v>
          </cell>
          <cell r="AM254">
            <v>12644880</v>
          </cell>
          <cell r="AN254">
            <v>18771884</v>
          </cell>
          <cell r="AO254">
            <v>741949</v>
          </cell>
          <cell r="AP254">
            <v>191100</v>
          </cell>
          <cell r="AQ254">
            <v>9761</v>
          </cell>
          <cell r="AR254">
            <v>73959</v>
          </cell>
          <cell r="AS254">
            <v>5420</v>
          </cell>
          <cell r="AT254">
            <v>100754</v>
          </cell>
          <cell r="AU254">
            <v>568026</v>
          </cell>
          <cell r="AV254">
            <v>533418</v>
          </cell>
          <cell r="AW254">
            <v>268199</v>
          </cell>
          <cell r="AX254">
            <v>1384323</v>
          </cell>
          <cell r="AY254">
            <v>1776560</v>
          </cell>
          <cell r="AZ254">
            <v>7058334</v>
          </cell>
          <cell r="BA254">
            <v>7001390</v>
          </cell>
          <cell r="BB254">
            <v>4612264</v>
          </cell>
          <cell r="BC254">
            <v>18771884</v>
          </cell>
          <cell r="BD254">
            <v>31416764</v>
          </cell>
          <cell r="BE254">
            <v>14130</v>
          </cell>
          <cell r="BF254">
            <v>34218</v>
          </cell>
          <cell r="BG254">
            <v>1346526</v>
          </cell>
          <cell r="BH254">
            <v>4243</v>
          </cell>
          <cell r="BI254">
            <v>1764</v>
          </cell>
          <cell r="BJ254">
            <v>349163</v>
          </cell>
          <cell r="BK254">
            <v>4391</v>
          </cell>
          <cell r="BL254">
            <v>91750</v>
          </cell>
          <cell r="BM254">
            <v>1577040</v>
          </cell>
          <cell r="BN254">
            <v>180696</v>
          </cell>
          <cell r="BO254">
            <v>54372</v>
          </cell>
          <cell r="BP254">
            <v>3625054</v>
          </cell>
          <cell r="BQ254">
            <v>649674</v>
          </cell>
          <cell r="BR254">
            <v>261</v>
          </cell>
          <cell r="BU254">
            <v>318866</v>
          </cell>
          <cell r="BV254">
            <v>58114</v>
          </cell>
          <cell r="BW254">
            <v>5420</v>
          </cell>
          <cell r="BX254">
            <v>25820</v>
          </cell>
          <cell r="BY254">
            <v>59806</v>
          </cell>
          <cell r="BZ254">
            <v>8.0475931005815262</v>
          </cell>
          <cell r="CA254">
            <v>7.6187442779219552</v>
          </cell>
          <cell r="CB254">
            <v>5.8149099878064225</v>
          </cell>
          <cell r="CC254">
            <v>7.3744489365052539</v>
          </cell>
          <cell r="CD254">
            <v>5.6548153718186889</v>
          </cell>
          <cell r="CE254">
            <v>50.809509670374204</v>
          </cell>
          <cell r="CF254">
            <v>3167</v>
          </cell>
          <cell r="CG254">
            <v>2757</v>
          </cell>
          <cell r="CH254">
            <v>200861</v>
          </cell>
          <cell r="CI254">
            <v>18877416.199999999</v>
          </cell>
          <cell r="CJ254">
            <v>33246744.600000001</v>
          </cell>
          <cell r="CK254">
            <v>721247.4</v>
          </cell>
          <cell r="CL254">
            <v>721294.6</v>
          </cell>
          <cell r="CM254">
            <v>1.4787200655646204E-2</v>
          </cell>
          <cell r="CN254">
            <v>7.6642195656106971E-3</v>
          </cell>
          <cell r="CO254">
            <v>1.4311930859700173E-2</v>
          </cell>
          <cell r="CP254">
            <v>1.4309476721403591E-2</v>
          </cell>
          <cell r="CQ254">
            <v>8894</v>
          </cell>
        </row>
        <row r="255">
          <cell r="A255" t="str">
            <v>Portland General Electric Company_2001</v>
          </cell>
          <cell r="G255">
            <v>1795066</v>
          </cell>
          <cell r="H255">
            <v>53471</v>
          </cell>
          <cell r="I255">
            <v>37678</v>
          </cell>
          <cell r="J255">
            <v>34292</v>
          </cell>
          <cell r="K255">
            <v>35332</v>
          </cell>
          <cell r="L255">
            <v>57</v>
          </cell>
          <cell r="M255">
            <v>84063</v>
          </cell>
          <cell r="N255">
            <v>2039959</v>
          </cell>
          <cell r="O255">
            <v>733104</v>
          </cell>
          <cell r="P255">
            <v>30681930</v>
          </cell>
          <cell r="Q255">
            <v>7080228</v>
          </cell>
          <cell r="R255">
            <v>2411445</v>
          </cell>
          <cell r="S255">
            <v>5384</v>
          </cell>
          <cell r="T255">
            <v>1439099</v>
          </cell>
          <cell r="U255" t="str">
            <v>DEFUNCT</v>
          </cell>
          <cell r="V255">
            <v>0</v>
          </cell>
          <cell r="W255">
            <v>5029481</v>
          </cell>
          <cell r="X255">
            <v>12330618</v>
          </cell>
          <cell r="Y255">
            <v>1045</v>
          </cell>
          <cell r="Z255">
            <v>-204670</v>
          </cell>
          <cell r="AA255">
            <v>1601774</v>
          </cell>
          <cell r="AB255">
            <v>3595887</v>
          </cell>
          <cell r="AC255">
            <v>230411</v>
          </cell>
          <cell r="AD255">
            <v>0</v>
          </cell>
          <cell r="AE255">
            <v>46517</v>
          </cell>
          <cell r="AF255">
            <v>249998</v>
          </cell>
          <cell r="AG255">
            <v>7239</v>
          </cell>
          <cell r="AH255">
            <v>44369</v>
          </cell>
          <cell r="AI255">
            <v>1220510</v>
          </cell>
          <cell r="AJ255">
            <v>30054850</v>
          </cell>
          <cell r="AK255">
            <v>104408</v>
          </cell>
          <cell r="AL255">
            <v>0</v>
          </cell>
          <cell r="AM255">
            <v>11641742</v>
          </cell>
          <cell r="AN255">
            <v>19040188</v>
          </cell>
          <cell r="AO255">
            <v>733058</v>
          </cell>
          <cell r="AP255">
            <v>182408</v>
          </cell>
          <cell r="AQ255">
            <v>4667</v>
          </cell>
          <cell r="AR255">
            <v>71213</v>
          </cell>
          <cell r="AS255">
            <v>5700</v>
          </cell>
          <cell r="AT255">
            <v>249069</v>
          </cell>
          <cell r="AU255">
            <v>466749</v>
          </cell>
          <cell r="AV255">
            <v>402201</v>
          </cell>
          <cell r="AW255">
            <v>215395</v>
          </cell>
          <cell r="AX255">
            <v>1096156</v>
          </cell>
          <cell r="AY255">
            <v>2411445</v>
          </cell>
          <cell r="AZ255">
            <v>7080228</v>
          </cell>
          <cell r="BA255">
            <v>7180414</v>
          </cell>
          <cell r="BB255">
            <v>4675138</v>
          </cell>
          <cell r="BC255">
            <v>19040188</v>
          </cell>
          <cell r="BD255">
            <v>30681930</v>
          </cell>
          <cell r="BE255">
            <v>40444</v>
          </cell>
          <cell r="BF255">
            <v>788</v>
          </cell>
          <cell r="BG255">
            <v>1366613</v>
          </cell>
          <cell r="BH255">
            <v>23154</v>
          </cell>
          <cell r="BI255">
            <v>410</v>
          </cell>
          <cell r="BJ255">
            <v>349763</v>
          </cell>
          <cell r="BK255">
            <v>4754</v>
          </cell>
          <cell r="BL255">
            <v>96611</v>
          </cell>
          <cell r="BM255">
            <v>1487273</v>
          </cell>
          <cell r="BN255">
            <v>186007</v>
          </cell>
          <cell r="BO255">
            <v>32578</v>
          </cell>
          <cell r="BP255">
            <v>3498790</v>
          </cell>
          <cell r="BQ255">
            <v>643596</v>
          </cell>
          <cell r="BR255">
            <v>242</v>
          </cell>
          <cell r="BU255">
            <v>316693</v>
          </cell>
          <cell r="BV255">
            <v>71800</v>
          </cell>
          <cell r="BW255">
            <v>5700</v>
          </cell>
          <cell r="BX255">
            <v>24696</v>
          </cell>
          <cell r="BY255">
            <v>69681</v>
          </cell>
          <cell r="BZ255">
            <v>6.5922877059891292</v>
          </cell>
          <cell r="CA255">
            <v>5.6013622612846561</v>
          </cell>
          <cell r="CB255">
            <v>4.6072436792240143</v>
          </cell>
          <cell r="CC255">
            <v>5.7570650037699211</v>
          </cell>
          <cell r="CD255">
            <v>7.8594958009486362</v>
          </cell>
          <cell r="CE255">
            <v>36.745886802311475</v>
          </cell>
          <cell r="CF255">
            <v>3167</v>
          </cell>
          <cell r="CG255">
            <v>2790</v>
          </cell>
          <cell r="CH255">
            <v>187075</v>
          </cell>
          <cell r="CI255">
            <v>18773999.600000001</v>
          </cell>
          <cell r="CJ255">
            <v>36001276.799999997</v>
          </cell>
          <cell r="CK255">
            <v>708694.8</v>
          </cell>
          <cell r="CL255">
            <v>708743.6</v>
          </cell>
          <cell r="CM255">
            <v>8.4603460106267292E-3</v>
          </cell>
          <cell r="CN255">
            <v>-7.4515452480508504E-2</v>
          </cell>
          <cell r="CO255">
            <v>1.5383080668234239E-2</v>
          </cell>
          <cell r="CP255">
            <v>1.5378781219255844E-2</v>
          </cell>
          <cell r="CQ255">
            <v>7018</v>
          </cell>
        </row>
        <row r="256">
          <cell r="A256" t="str">
            <v>Portland General Electric Company_2000</v>
          </cell>
          <cell r="G256">
            <v>1496441</v>
          </cell>
          <cell r="H256">
            <v>42946</v>
          </cell>
          <cell r="I256">
            <v>46805</v>
          </cell>
          <cell r="J256">
            <v>28511</v>
          </cell>
          <cell r="K256">
            <v>10748</v>
          </cell>
          <cell r="L256">
            <v>87</v>
          </cell>
          <cell r="M256">
            <v>100726</v>
          </cell>
          <cell r="N256">
            <v>1726263</v>
          </cell>
          <cell r="O256">
            <v>726086</v>
          </cell>
          <cell r="P256">
            <v>40251485</v>
          </cell>
          <cell r="Q256">
            <v>7433218</v>
          </cell>
          <cell r="R256">
            <v>2211250</v>
          </cell>
          <cell r="S256">
            <v>2955</v>
          </cell>
          <cell r="T256">
            <v>1258004</v>
          </cell>
          <cell r="U256" t="str">
            <v>DEFUNCT</v>
          </cell>
          <cell r="V256">
            <v>0</v>
          </cell>
          <cell r="W256">
            <v>4248532</v>
          </cell>
          <cell r="X256">
            <v>11401537</v>
          </cell>
          <cell r="Y256">
            <v>2031</v>
          </cell>
          <cell r="Z256">
            <v>-169122</v>
          </cell>
          <cell r="AA256">
            <v>1496746</v>
          </cell>
          <cell r="AB256">
            <v>3422722</v>
          </cell>
          <cell r="AC256">
            <v>125915</v>
          </cell>
          <cell r="AD256">
            <v>0</v>
          </cell>
          <cell r="AE256">
            <v>42512</v>
          </cell>
          <cell r="AF256">
            <v>235540</v>
          </cell>
          <cell r="AG256">
            <v>5523</v>
          </cell>
          <cell r="AH256">
            <v>34726</v>
          </cell>
          <cell r="AI256">
            <v>1260154</v>
          </cell>
          <cell r="AJ256">
            <v>39708832</v>
          </cell>
          <cell r="AK256">
            <v>101646</v>
          </cell>
          <cell r="AL256">
            <v>0</v>
          </cell>
          <cell r="AM256">
            <v>20378941</v>
          </cell>
          <cell r="AN256">
            <v>19872544</v>
          </cell>
          <cell r="AO256">
            <v>726039</v>
          </cell>
          <cell r="AP256">
            <v>179993</v>
          </cell>
          <cell r="AQ256">
            <v>13399</v>
          </cell>
          <cell r="AR256">
            <v>66482</v>
          </cell>
          <cell r="AS256">
            <v>2393</v>
          </cell>
          <cell r="AT256">
            <v>141303</v>
          </cell>
          <cell r="AU256">
            <v>447500</v>
          </cell>
          <cell r="AV256">
            <v>375907</v>
          </cell>
          <cell r="AW256">
            <v>203897</v>
          </cell>
          <cell r="AX256">
            <v>1038204</v>
          </cell>
          <cell r="AY256">
            <v>2211250</v>
          </cell>
          <cell r="AZ256">
            <v>7433218</v>
          </cell>
          <cell r="BA256">
            <v>7425287</v>
          </cell>
          <cell r="BB256">
            <v>4912393</v>
          </cell>
          <cell r="BC256">
            <v>19872544</v>
          </cell>
          <cell r="BD256">
            <v>40251485</v>
          </cell>
          <cell r="BE256">
            <v>20939</v>
          </cell>
          <cell r="BF256">
            <v>6444</v>
          </cell>
          <cell r="BG256">
            <v>1325822</v>
          </cell>
          <cell r="BH256">
            <v>8141</v>
          </cell>
          <cell r="BI256">
            <v>1541</v>
          </cell>
          <cell r="BJ256">
            <v>358923</v>
          </cell>
          <cell r="BK256">
            <v>17778</v>
          </cell>
          <cell r="BL256">
            <v>83676</v>
          </cell>
          <cell r="BM256">
            <v>1363566</v>
          </cell>
          <cell r="BN256">
            <v>134891</v>
          </cell>
          <cell r="BO256">
            <v>41063</v>
          </cell>
          <cell r="BP256">
            <v>3344273</v>
          </cell>
          <cell r="BQ256">
            <v>637331</v>
          </cell>
          <cell r="BR256">
            <v>219</v>
          </cell>
          <cell r="BU256">
            <v>294309</v>
          </cell>
          <cell r="BV256">
            <v>64487</v>
          </cell>
          <cell r="BW256">
            <v>2393</v>
          </cell>
          <cell r="BX256">
            <v>23970</v>
          </cell>
          <cell r="BY256">
            <v>39346</v>
          </cell>
          <cell r="BZ256">
            <v>6.0202727809139995</v>
          </cell>
          <cell r="CA256">
            <v>5.0625248559415956</v>
          </cell>
          <cell r="CB256">
            <v>4.1506654699654524</v>
          </cell>
          <cell r="CC256">
            <v>5.2243135051053349</v>
          </cell>
          <cell r="CD256">
            <v>5.4935861372567993</v>
          </cell>
          <cell r="CE256">
            <v>24.41377501413228</v>
          </cell>
          <cell r="CF256">
            <v>3167</v>
          </cell>
          <cell r="CG256">
            <v>2781</v>
          </cell>
          <cell r="CH256">
            <v>193392</v>
          </cell>
          <cell r="CI256">
            <v>18467793.600000001</v>
          </cell>
          <cell r="CJ256">
            <v>35503698.200000003</v>
          </cell>
          <cell r="CK256">
            <v>694236.6</v>
          </cell>
          <cell r="CL256">
            <v>694287.2</v>
          </cell>
          <cell r="CM256">
            <v>2.5646355361991224E-2</v>
          </cell>
          <cell r="CN256">
            <v>7.3803779971306271E-2</v>
          </cell>
          <cell r="CO256">
            <v>1.9019092100667878E-2</v>
          </cell>
          <cell r="CP256">
            <v>1.9015321651603578E-2</v>
          </cell>
          <cell r="CQ256" t="str">
            <v>NA</v>
          </cell>
        </row>
        <row r="257">
          <cell r="A257" t="str">
            <v>Public Service Company of New Mexico_2010</v>
          </cell>
          <cell r="G257">
            <v>555572</v>
          </cell>
          <cell r="H257">
            <v>35437</v>
          </cell>
          <cell r="I257">
            <v>25588</v>
          </cell>
          <cell r="J257">
            <v>13073</v>
          </cell>
          <cell r="K257">
            <v>1343</v>
          </cell>
          <cell r="L257">
            <v>4998</v>
          </cell>
          <cell r="M257">
            <v>133780</v>
          </cell>
          <cell r="N257">
            <v>769791</v>
          </cell>
          <cell r="O257">
            <v>501787</v>
          </cell>
          <cell r="P257">
            <v>11972123</v>
          </cell>
          <cell r="Q257">
            <v>3370247</v>
          </cell>
          <cell r="R257">
            <v>972080</v>
          </cell>
          <cell r="S257">
            <v>2600</v>
          </cell>
          <cell r="T257">
            <v>134336</v>
          </cell>
          <cell r="U257" t="str">
            <v>DEFUNCT</v>
          </cell>
          <cell r="V257">
            <v>3180084</v>
          </cell>
          <cell r="W257">
            <v>6875204</v>
          </cell>
          <cell r="X257">
            <v>10092284</v>
          </cell>
          <cell r="Y257">
            <v>3188</v>
          </cell>
          <cell r="Z257">
            <v>-201536</v>
          </cell>
          <cell r="AA257">
            <v>1449002</v>
          </cell>
          <cell r="AB257">
            <v>3760903</v>
          </cell>
          <cell r="AC257">
            <v>47287</v>
          </cell>
          <cell r="AD257">
            <v>21502</v>
          </cell>
          <cell r="AE257">
            <v>147791</v>
          </cell>
          <cell r="AF257">
            <v>60268</v>
          </cell>
          <cell r="AG257">
            <v>207</v>
          </cell>
          <cell r="AH257">
            <v>17962</v>
          </cell>
          <cell r="AI257">
            <v>923409</v>
          </cell>
          <cell r="AJ257">
            <v>12919815</v>
          </cell>
          <cell r="AK257">
            <v>263424</v>
          </cell>
          <cell r="AL257">
            <v>-7600</v>
          </cell>
          <cell r="AM257">
            <v>2881295</v>
          </cell>
          <cell r="AN257">
            <v>9090828</v>
          </cell>
          <cell r="AO257">
            <v>501787</v>
          </cell>
          <cell r="AP257">
            <v>141935</v>
          </cell>
          <cell r="AQ257">
            <v>32590</v>
          </cell>
          <cell r="AR257">
            <v>219633</v>
          </cell>
          <cell r="AS257">
            <v>138938</v>
          </cell>
          <cell r="AT257">
            <v>58956</v>
          </cell>
          <cell r="AU257">
            <v>355845</v>
          </cell>
          <cell r="AV257">
            <v>354773</v>
          </cell>
          <cell r="AW257">
            <v>85576</v>
          </cell>
          <cell r="AX257">
            <v>818481</v>
          </cell>
          <cell r="AY257">
            <v>972080</v>
          </cell>
          <cell r="AZ257">
            <v>3370247</v>
          </cell>
          <cell r="BA257">
            <v>4014824</v>
          </cell>
          <cell r="BB257">
            <v>1449933</v>
          </cell>
          <cell r="BC257">
            <v>9090828</v>
          </cell>
          <cell r="BD257">
            <v>11972123</v>
          </cell>
          <cell r="BE257">
            <v>109113</v>
          </cell>
          <cell r="BF257">
            <v>42636</v>
          </cell>
          <cell r="BG257">
            <v>1811047</v>
          </cell>
          <cell r="BH257">
            <v>63753</v>
          </cell>
          <cell r="BI257">
            <v>1079</v>
          </cell>
          <cell r="BJ257">
            <v>557220</v>
          </cell>
          <cell r="BK257">
            <v>3797</v>
          </cell>
          <cell r="BL257">
            <v>34448</v>
          </cell>
          <cell r="BM257">
            <v>1097953</v>
          </cell>
          <cell r="BN257">
            <v>217707</v>
          </cell>
          <cell r="BO257">
            <v>75403</v>
          </cell>
          <cell r="BP257">
            <v>3629957</v>
          </cell>
          <cell r="BQ257">
            <v>446593</v>
          </cell>
          <cell r="BR257">
            <v>263</v>
          </cell>
          <cell r="BU257">
            <v>418668</v>
          </cell>
          <cell r="BV257">
            <v>204449</v>
          </cell>
          <cell r="BW257">
            <v>117436</v>
          </cell>
          <cell r="BX257">
            <v>71842</v>
          </cell>
          <cell r="BY257">
            <v>19414</v>
          </cell>
          <cell r="BZ257">
            <v>10.558424946302155</v>
          </cell>
          <cell r="CA257">
            <v>8.8365766469464173</v>
          </cell>
          <cell r="CB257">
            <v>5.9020658195930435</v>
          </cell>
          <cell r="CC257">
            <v>9.0033713100720867</v>
          </cell>
          <cell r="CD257">
            <v>8.1195290091824148</v>
          </cell>
          <cell r="CE257">
            <v>24.577272446712204</v>
          </cell>
          <cell r="CF257">
            <v>1618</v>
          </cell>
          <cell r="CG257">
            <v>1952</v>
          </cell>
          <cell r="CH257">
            <v>174525</v>
          </cell>
          <cell r="CI257">
            <v>8889990.1999999993</v>
          </cell>
          <cell r="CJ257">
            <v>15274876.4</v>
          </cell>
          <cell r="CK257">
            <v>482347</v>
          </cell>
          <cell r="CL257">
            <v>482347</v>
          </cell>
          <cell r="CM257">
            <v>2.6987175428957677E-2</v>
          </cell>
          <cell r="CN257">
            <v>-6.0892769871967567E-2</v>
          </cell>
          <cell r="CO257">
            <v>3.125858983634644E-2</v>
          </cell>
          <cell r="CP257">
            <v>3.125858983634644E-2</v>
          </cell>
          <cell r="CQ257">
            <v>6744</v>
          </cell>
        </row>
        <row r="258">
          <cell r="A258" t="str">
            <v>Public Service Company of New Mexico_2009</v>
          </cell>
          <cell r="G258">
            <v>572865</v>
          </cell>
          <cell r="H258">
            <v>36392</v>
          </cell>
          <cell r="I258">
            <v>25823</v>
          </cell>
          <cell r="J258">
            <v>11514</v>
          </cell>
          <cell r="K258">
            <v>1507</v>
          </cell>
          <cell r="L258">
            <v>6041</v>
          </cell>
          <cell r="M258">
            <v>115543</v>
          </cell>
          <cell r="N258">
            <v>769686</v>
          </cell>
          <cell r="O258">
            <v>495043</v>
          </cell>
          <cell r="P258">
            <v>13553590</v>
          </cell>
          <cell r="Q258">
            <v>3243059</v>
          </cell>
          <cell r="R258">
            <v>920188</v>
          </cell>
          <cell r="S258">
            <v>2534</v>
          </cell>
          <cell r="T258">
            <v>131021</v>
          </cell>
          <cell r="U258" t="str">
            <v>DEFUNCT</v>
          </cell>
          <cell r="V258">
            <v>3128735</v>
          </cell>
          <cell r="W258">
            <v>8146539</v>
          </cell>
          <cell r="X258">
            <v>11317886</v>
          </cell>
          <cell r="Y258">
            <v>3170</v>
          </cell>
          <cell r="Z258">
            <v>-190617</v>
          </cell>
          <cell r="AA258">
            <v>1444101</v>
          </cell>
          <cell r="AB258">
            <v>3664484</v>
          </cell>
          <cell r="AC258">
            <v>58737</v>
          </cell>
          <cell r="AD258">
            <v>17856</v>
          </cell>
          <cell r="AE258">
            <v>171849</v>
          </cell>
          <cell r="AF258">
            <v>70642</v>
          </cell>
          <cell r="AG258">
            <v>188</v>
          </cell>
          <cell r="AH258">
            <v>21191</v>
          </cell>
          <cell r="AI258">
            <v>894857</v>
          </cell>
          <cell r="AJ258">
            <v>14472969</v>
          </cell>
          <cell r="AK258">
            <v>249555</v>
          </cell>
          <cell r="AL258">
            <v>-9622</v>
          </cell>
          <cell r="AM258">
            <v>4686057</v>
          </cell>
          <cell r="AN258">
            <v>8867533</v>
          </cell>
          <cell r="AO258">
            <v>495043</v>
          </cell>
          <cell r="AP258">
            <v>133997</v>
          </cell>
          <cell r="AQ258">
            <v>26763</v>
          </cell>
          <cell r="AR258">
            <v>230714</v>
          </cell>
          <cell r="AS258">
            <v>136952</v>
          </cell>
          <cell r="AT258">
            <v>70310</v>
          </cell>
          <cell r="AU258">
            <v>318492</v>
          </cell>
          <cell r="AV258">
            <v>332297</v>
          </cell>
          <cell r="AW258">
            <v>79539</v>
          </cell>
          <cell r="AX258">
            <v>750826</v>
          </cell>
          <cell r="AY258">
            <v>920188</v>
          </cell>
          <cell r="AZ258">
            <v>3243059</v>
          </cell>
          <cell r="BA258">
            <v>3930061</v>
          </cell>
          <cell r="BB258">
            <v>1454480</v>
          </cell>
          <cell r="BC258">
            <v>8867533</v>
          </cell>
          <cell r="BD258">
            <v>13553590</v>
          </cell>
          <cell r="BE258">
            <v>115306</v>
          </cell>
          <cell r="BF258">
            <v>17246</v>
          </cell>
          <cell r="BG258">
            <v>1744571</v>
          </cell>
          <cell r="BH258">
            <v>14718</v>
          </cell>
          <cell r="BI258">
            <v>881</v>
          </cell>
          <cell r="BJ258">
            <v>494386</v>
          </cell>
          <cell r="BK258">
            <v>3375</v>
          </cell>
          <cell r="BL258">
            <v>36571</v>
          </cell>
          <cell r="BM258">
            <v>1067462</v>
          </cell>
          <cell r="BN258">
            <v>169438</v>
          </cell>
          <cell r="BO258">
            <v>23759</v>
          </cell>
          <cell r="BP258">
            <v>3487694</v>
          </cell>
          <cell r="BQ258">
            <v>440292</v>
          </cell>
          <cell r="BR258">
            <v>276</v>
          </cell>
          <cell r="BU258">
            <v>390035</v>
          </cell>
          <cell r="BV258">
            <v>193214</v>
          </cell>
          <cell r="BW258">
            <v>119096</v>
          </cell>
          <cell r="BX258">
            <v>58865</v>
          </cell>
          <cell r="BY258">
            <v>19062</v>
          </cell>
          <cell r="BZ258">
            <v>9.8207278991840727</v>
          </cell>
          <cell r="CA258">
            <v>8.4552631625819554</v>
          </cell>
          <cell r="CB258">
            <v>5.4685523348550689</v>
          </cell>
          <cell r="CC258">
            <v>8.4671351096184253</v>
          </cell>
          <cell r="CD258">
            <v>6.7892565733506771</v>
          </cell>
          <cell r="CE258">
            <v>34.74724730163836</v>
          </cell>
          <cell r="CF258">
            <v>1618</v>
          </cell>
          <cell r="CG258">
            <v>1952</v>
          </cell>
          <cell r="CH258">
            <v>160760</v>
          </cell>
          <cell r="CI258">
            <v>8608883.4000000004</v>
          </cell>
          <cell r="CJ258">
            <v>16357784.199999999</v>
          </cell>
          <cell r="CK258">
            <v>465586.8</v>
          </cell>
          <cell r="CL258">
            <v>465586.8</v>
          </cell>
          <cell r="CM258">
            <v>2.903101704883615E-2</v>
          </cell>
          <cell r="CN258">
            <v>-4.859018697042905E-2</v>
          </cell>
          <cell r="CO258">
            <v>3.4418401304755042E-2</v>
          </cell>
          <cell r="CP258">
            <v>3.4418401304755042E-2</v>
          </cell>
          <cell r="CQ258" t="str">
            <v>NA</v>
          </cell>
        </row>
        <row r="259">
          <cell r="A259" t="str">
            <v>Public Service Company of New Mexico_2008</v>
          </cell>
          <cell r="G259">
            <v>819948</v>
          </cell>
          <cell r="H259">
            <v>37582</v>
          </cell>
          <cell r="I259">
            <v>23594</v>
          </cell>
          <cell r="J259">
            <v>15678</v>
          </cell>
          <cell r="K259">
            <v>2115</v>
          </cell>
          <cell r="L259">
            <v>5330</v>
          </cell>
          <cell r="M259">
            <v>97424</v>
          </cell>
          <cell r="N259">
            <v>1001669</v>
          </cell>
          <cell r="O259">
            <v>495284</v>
          </cell>
          <cell r="P259">
            <v>15381078</v>
          </cell>
          <cell r="Q259">
            <v>3214333</v>
          </cell>
          <cell r="R259">
            <v>1135131</v>
          </cell>
          <cell r="S259">
            <v>4186</v>
          </cell>
          <cell r="T259">
            <v>337701</v>
          </cell>
          <cell r="U259" t="str">
            <v>DEFUNCT</v>
          </cell>
          <cell r="V259">
            <v>2986272</v>
          </cell>
          <cell r="W259">
            <v>7675942</v>
          </cell>
          <cell r="X259">
            <v>10705400</v>
          </cell>
          <cell r="Y259">
            <v>3163</v>
          </cell>
          <cell r="Z259">
            <v>-258140</v>
          </cell>
          <cell r="AA259">
            <v>1372524</v>
          </cell>
          <cell r="AB259">
            <v>3538147</v>
          </cell>
          <cell r="AC259">
            <v>89516</v>
          </cell>
          <cell r="AD259">
            <v>15641</v>
          </cell>
          <cell r="AE259">
            <v>170110</v>
          </cell>
          <cell r="AF259">
            <v>104558</v>
          </cell>
          <cell r="AG259">
            <v>242</v>
          </cell>
          <cell r="AH259">
            <v>23552</v>
          </cell>
          <cell r="AI259">
            <v>547925</v>
          </cell>
          <cell r="AJ259">
            <v>15955912</v>
          </cell>
          <cell r="AK259">
            <v>253079</v>
          </cell>
          <cell r="AL259">
            <v>16303</v>
          </cell>
          <cell r="AM259">
            <v>6218723</v>
          </cell>
          <cell r="AN259">
            <v>9162355</v>
          </cell>
          <cell r="AO259">
            <v>495284</v>
          </cell>
          <cell r="AP259">
            <v>170627</v>
          </cell>
          <cell r="AQ259">
            <v>16317</v>
          </cell>
          <cell r="AR259">
            <v>232885</v>
          </cell>
          <cell r="AS259">
            <v>137980</v>
          </cell>
          <cell r="AT259">
            <v>108171</v>
          </cell>
          <cell r="AU259">
            <v>293554</v>
          </cell>
          <cell r="AV259">
            <v>323559</v>
          </cell>
          <cell r="AW259">
            <v>100665</v>
          </cell>
          <cell r="AX259">
            <v>742329</v>
          </cell>
          <cell r="AY259">
            <v>1135131</v>
          </cell>
          <cell r="AZ259">
            <v>3214333</v>
          </cell>
          <cell r="BA259">
            <v>4021060</v>
          </cell>
          <cell r="BB259">
            <v>1657580</v>
          </cell>
          <cell r="BC259">
            <v>9162355</v>
          </cell>
          <cell r="BD259">
            <v>15381078</v>
          </cell>
          <cell r="BE259">
            <v>312848</v>
          </cell>
          <cell r="BF259">
            <v>14029</v>
          </cell>
          <cell r="BG259">
            <v>1736931</v>
          </cell>
          <cell r="BH259">
            <v>26593</v>
          </cell>
          <cell r="BI259">
            <v>470</v>
          </cell>
          <cell r="BJ259">
            <v>480550</v>
          </cell>
          <cell r="BK259">
            <v>4036</v>
          </cell>
          <cell r="BL259">
            <v>51308</v>
          </cell>
          <cell r="BM259">
            <v>1033416</v>
          </cell>
          <cell r="BN259">
            <v>397668</v>
          </cell>
          <cell r="BO259">
            <v>20426</v>
          </cell>
          <cell r="BP259">
            <v>3365402</v>
          </cell>
          <cell r="BQ259">
            <v>440935</v>
          </cell>
          <cell r="BR259">
            <v>281</v>
          </cell>
          <cell r="BU259">
            <v>388459</v>
          </cell>
          <cell r="BV259">
            <v>206738</v>
          </cell>
          <cell r="BW259">
            <v>122339</v>
          </cell>
          <cell r="BX259">
            <v>62775</v>
          </cell>
          <cell r="BY259">
            <v>23123</v>
          </cell>
          <cell r="BZ259">
            <v>9.1326567595827814</v>
          </cell>
          <cell r="CA259">
            <v>8.0466096004536123</v>
          </cell>
          <cell r="CB259">
            <v>6.0730100507969453</v>
          </cell>
          <cell r="CC259">
            <v>8.1019454059573111</v>
          </cell>
          <cell r="CD259">
            <v>7.3800483945273534</v>
          </cell>
          <cell r="CE259">
            <v>36.078578155296611</v>
          </cell>
          <cell r="CF259">
            <v>1618</v>
          </cell>
          <cell r="CG259">
            <v>1952</v>
          </cell>
          <cell r="CH259">
            <v>186944</v>
          </cell>
          <cell r="CI259">
            <v>8329675</v>
          </cell>
          <cell r="CJ259">
            <v>17414981.199999999</v>
          </cell>
          <cell r="CK259">
            <v>447971.8</v>
          </cell>
          <cell r="CL259">
            <v>447971.8</v>
          </cell>
          <cell r="CM259">
            <v>4.1645560940884341E-2</v>
          </cell>
          <cell r="CN259">
            <v>-3.9752611699416907E-2</v>
          </cell>
          <cell r="CO259">
            <v>4.0060989755046128E-2</v>
          </cell>
          <cell r="CP259">
            <v>4.0060989755046128E-2</v>
          </cell>
          <cell r="CQ259">
            <v>5874</v>
          </cell>
        </row>
        <row r="260">
          <cell r="A260" t="str">
            <v>Public Service Company of New Mexico_2007</v>
          </cell>
          <cell r="G260">
            <v>843695</v>
          </cell>
          <cell r="H260">
            <v>34201</v>
          </cell>
          <cell r="I260">
            <v>26147</v>
          </cell>
          <cell r="J260">
            <v>13373</v>
          </cell>
          <cell r="K260">
            <v>2542</v>
          </cell>
          <cell r="L260">
            <v>5765</v>
          </cell>
          <cell r="M260">
            <v>92880</v>
          </cell>
          <cell r="N260">
            <v>1018602</v>
          </cell>
          <cell r="O260">
            <v>489410</v>
          </cell>
          <cell r="P260">
            <v>19076976</v>
          </cell>
          <cell r="Q260">
            <v>3210651</v>
          </cell>
          <cell r="R260">
            <v>1117996</v>
          </cell>
          <cell r="S260">
            <v>1967</v>
          </cell>
          <cell r="T260">
            <v>434560</v>
          </cell>
          <cell r="U260" t="str">
            <v>DEFUNCT</v>
          </cell>
          <cell r="V260">
            <v>2737189</v>
          </cell>
          <cell r="W260">
            <v>7147130</v>
          </cell>
          <cell r="X260">
            <v>10052627</v>
          </cell>
          <cell r="Y260">
            <v>3162</v>
          </cell>
          <cell r="Z260">
            <v>-316084</v>
          </cell>
          <cell r="AA260">
            <v>1323744</v>
          </cell>
          <cell r="AB260">
            <v>3266854</v>
          </cell>
          <cell r="AC260">
            <v>39792</v>
          </cell>
          <cell r="AD260">
            <v>15257</v>
          </cell>
          <cell r="AE260">
            <v>139602</v>
          </cell>
          <cell r="AF260">
            <v>119847</v>
          </cell>
          <cell r="AG260">
            <v>394</v>
          </cell>
          <cell r="AH260">
            <v>21198</v>
          </cell>
          <cell r="AI260">
            <v>432608</v>
          </cell>
          <cell r="AJ260">
            <v>19670745</v>
          </cell>
          <cell r="AK260">
            <v>236652</v>
          </cell>
          <cell r="AL260">
            <v>649</v>
          </cell>
          <cell r="AM260">
            <v>9705272</v>
          </cell>
          <cell r="AN260">
            <v>9371704</v>
          </cell>
          <cell r="AO260">
            <v>489410</v>
          </cell>
          <cell r="AP260">
            <v>189489</v>
          </cell>
          <cell r="AQ260">
            <v>19847</v>
          </cell>
          <cell r="AR260">
            <v>207330</v>
          </cell>
          <cell r="AS260">
            <v>129848</v>
          </cell>
          <cell r="AT260">
            <v>69287</v>
          </cell>
          <cell r="AU260">
            <v>265717</v>
          </cell>
          <cell r="AV260">
            <v>294698</v>
          </cell>
          <cell r="AW260">
            <v>99970</v>
          </cell>
          <cell r="AX260">
            <v>675155</v>
          </cell>
          <cell r="AY260">
            <v>1117996</v>
          </cell>
          <cell r="AZ260">
            <v>3210651</v>
          </cell>
          <cell r="BA260">
            <v>4003666</v>
          </cell>
          <cell r="BB260">
            <v>1920086</v>
          </cell>
          <cell r="BC260">
            <v>9371704</v>
          </cell>
          <cell r="BD260">
            <v>19076976</v>
          </cell>
          <cell r="BE260">
            <v>116438</v>
          </cell>
          <cell r="BF260">
            <v>7450</v>
          </cell>
          <cell r="BG260">
            <v>1438223</v>
          </cell>
          <cell r="BH260">
            <v>23388</v>
          </cell>
          <cell r="BI260">
            <v>61</v>
          </cell>
          <cell r="BJ260">
            <v>454277</v>
          </cell>
          <cell r="BK260">
            <v>3074</v>
          </cell>
          <cell r="BL260">
            <v>35674</v>
          </cell>
          <cell r="BM260">
            <v>986461</v>
          </cell>
          <cell r="BN260">
            <v>179261</v>
          </cell>
          <cell r="BO260">
            <v>14444</v>
          </cell>
          <cell r="BP260">
            <v>2988478</v>
          </cell>
          <cell r="BQ260">
            <v>435561</v>
          </cell>
          <cell r="BR260">
            <v>280</v>
          </cell>
          <cell r="BU260">
            <v>388997</v>
          </cell>
          <cell r="BV260">
            <v>214090</v>
          </cell>
          <cell r="BW260">
            <v>114591</v>
          </cell>
          <cell r="BX260">
            <v>67728</v>
          </cell>
          <cell r="BY260">
            <v>21680</v>
          </cell>
          <cell r="BZ260">
            <v>8.2761097360005813</v>
          </cell>
          <cell r="CA260">
            <v>7.3607039148620288</v>
          </cell>
          <cell r="CB260">
            <v>5.2065376238355991</v>
          </cell>
          <cell r="CC260">
            <v>7.2041861330660888</v>
          </cell>
          <cell r="CD260">
            <v>5.8604466452125328</v>
          </cell>
          <cell r="CE260">
            <v>39.877372101510204</v>
          </cell>
          <cell r="CF260">
            <v>1618</v>
          </cell>
          <cell r="CG260">
            <v>1952</v>
          </cell>
          <cell r="CH260">
            <v>209336</v>
          </cell>
          <cell r="CI260">
            <v>7967746.2000000002</v>
          </cell>
          <cell r="CJ260">
            <v>18178863</v>
          </cell>
          <cell r="CK260">
            <v>428175.6</v>
          </cell>
          <cell r="CL260">
            <v>428175.6</v>
          </cell>
          <cell r="CM260">
            <v>4.9721792555091904E-2</v>
          </cell>
          <cell r="CN260">
            <v>-1.289863490508858E-3</v>
          </cell>
          <cell r="CO260">
            <v>4.3107566736162006E-2</v>
          </cell>
          <cell r="CP260">
            <v>4.3107566736162006E-2</v>
          </cell>
          <cell r="CQ260">
            <v>59199</v>
          </cell>
        </row>
        <row r="261">
          <cell r="A261" t="str">
            <v>Public Service Company of New Mexico_2006</v>
          </cell>
          <cell r="G261">
            <v>740365</v>
          </cell>
          <cell r="H261">
            <v>32096</v>
          </cell>
          <cell r="I261">
            <v>21642</v>
          </cell>
          <cell r="J261">
            <v>10299</v>
          </cell>
          <cell r="K261">
            <v>2728</v>
          </cell>
          <cell r="L261">
            <v>6938</v>
          </cell>
          <cell r="M261">
            <v>89245</v>
          </cell>
          <cell r="N261">
            <v>903313</v>
          </cell>
          <cell r="O261">
            <v>430211</v>
          </cell>
          <cell r="P261">
            <v>16390615</v>
          </cell>
          <cell r="Q261">
            <v>2754614</v>
          </cell>
          <cell r="R261">
            <v>1057245</v>
          </cell>
          <cell r="S261">
            <v>1403</v>
          </cell>
          <cell r="T261">
            <v>386094</v>
          </cell>
          <cell r="U261" t="str">
            <v>DEFUNCT</v>
          </cell>
          <cell r="V261">
            <v>2452675</v>
          </cell>
          <cell r="W261">
            <v>7815242</v>
          </cell>
          <cell r="X261">
            <v>10362965</v>
          </cell>
          <cell r="Y261">
            <v>2905</v>
          </cell>
          <cell r="Z261">
            <v>-233558</v>
          </cell>
          <cell r="AA261">
            <v>1199461</v>
          </cell>
          <cell r="AB261">
            <v>2929549</v>
          </cell>
          <cell r="AC261">
            <v>26013</v>
          </cell>
          <cell r="AD261">
            <v>14076</v>
          </cell>
          <cell r="AE261">
            <v>147666</v>
          </cell>
          <cell r="AF261">
            <v>124442</v>
          </cell>
          <cell r="AG261">
            <v>0</v>
          </cell>
          <cell r="AH261">
            <v>20608</v>
          </cell>
          <cell r="AI261">
            <v>744682</v>
          </cell>
          <cell r="AJ261">
            <v>18618695</v>
          </cell>
          <cell r="AK261">
            <v>229308</v>
          </cell>
          <cell r="AL261">
            <v>25193</v>
          </cell>
          <cell r="AM261">
            <v>8433084</v>
          </cell>
          <cell r="AN261">
            <v>7957531</v>
          </cell>
          <cell r="AO261">
            <v>430211</v>
          </cell>
          <cell r="AP261">
            <v>180428</v>
          </cell>
          <cell r="AQ261">
            <v>18878</v>
          </cell>
          <cell r="AR261">
            <v>191041</v>
          </cell>
          <cell r="AS261">
            <v>120629</v>
          </cell>
          <cell r="AT261">
            <v>39867</v>
          </cell>
          <cell r="AU261">
            <v>221409</v>
          </cell>
          <cell r="AV261">
            <v>256745</v>
          </cell>
          <cell r="AW261">
            <v>62515</v>
          </cell>
          <cell r="AX261">
            <v>555792</v>
          </cell>
          <cell r="AY261">
            <v>1057245</v>
          </cell>
          <cell r="AZ261">
            <v>2754614</v>
          </cell>
          <cell r="BA261">
            <v>3621129</v>
          </cell>
          <cell r="BB261">
            <v>1327287</v>
          </cell>
          <cell r="BC261">
            <v>7957531</v>
          </cell>
          <cell r="BD261">
            <v>16390615</v>
          </cell>
          <cell r="BE261">
            <v>66946</v>
          </cell>
          <cell r="BF261">
            <v>1631</v>
          </cell>
          <cell r="BG261">
            <v>1329235</v>
          </cell>
          <cell r="BH261">
            <v>25619</v>
          </cell>
          <cell r="BI261">
            <v>852</v>
          </cell>
          <cell r="BJ261">
            <v>388694</v>
          </cell>
          <cell r="BK261">
            <v>2299</v>
          </cell>
          <cell r="BL261">
            <v>51862</v>
          </cell>
          <cell r="BM261">
            <v>846952</v>
          </cell>
          <cell r="BN261">
            <v>148309</v>
          </cell>
          <cell r="BO261">
            <v>4815</v>
          </cell>
          <cell r="BP261">
            <v>2673884</v>
          </cell>
          <cell r="BQ261">
            <v>383680</v>
          </cell>
          <cell r="BR261">
            <v>278</v>
          </cell>
          <cell r="BU261">
            <v>329464</v>
          </cell>
          <cell r="BV261">
            <v>166516</v>
          </cell>
          <cell r="BW261">
            <v>106553</v>
          </cell>
          <cell r="BX261">
            <v>43375</v>
          </cell>
          <cell r="BY261">
            <v>19965</v>
          </cell>
          <cell r="BZ261">
            <v>8.0377504797405379</v>
          </cell>
          <cell r="CA261">
            <v>7.0901920367929447</v>
          </cell>
          <cell r="CB261">
            <v>4.7099835981215818</v>
          </cell>
          <cell r="CC261">
            <v>6.9844779743867793</v>
          </cell>
          <cell r="CD261">
            <v>6.4503070812169039</v>
          </cell>
          <cell r="CE261">
            <v>23.099283988101149</v>
          </cell>
          <cell r="CF261">
            <v>1618</v>
          </cell>
          <cell r="CG261">
            <v>1947</v>
          </cell>
          <cell r="CH261">
            <v>199306</v>
          </cell>
          <cell r="CI261">
            <v>7574706.5999999996</v>
          </cell>
          <cell r="CJ261">
            <v>17734800</v>
          </cell>
          <cell r="CK261">
            <v>407189.2</v>
          </cell>
          <cell r="CL261">
            <v>407189.2</v>
          </cell>
          <cell r="CM261">
            <v>1.4455478894685347E-2</v>
          </cell>
          <cell r="CN261">
            <v>-5.5917029694784182E-3</v>
          </cell>
          <cell r="CO261">
            <v>2.273237340928147E-2</v>
          </cell>
          <cell r="CP261">
            <v>2.273237340928147E-2</v>
          </cell>
          <cell r="CQ261">
            <v>12225</v>
          </cell>
        </row>
        <row r="262">
          <cell r="A262" t="str">
            <v>Public Service Company of New Mexico_2005</v>
          </cell>
          <cell r="G262">
            <v>819916</v>
          </cell>
          <cell r="H262">
            <v>32719</v>
          </cell>
          <cell r="I262">
            <v>19201</v>
          </cell>
          <cell r="J262">
            <v>11318</v>
          </cell>
          <cell r="K262">
            <v>2744</v>
          </cell>
          <cell r="L262">
            <v>6398</v>
          </cell>
          <cell r="M262">
            <v>94268</v>
          </cell>
          <cell r="N262">
            <v>986564</v>
          </cell>
          <cell r="O262">
            <v>417986</v>
          </cell>
          <cell r="P262">
            <v>17386662</v>
          </cell>
          <cell r="Q262">
            <v>2661485</v>
          </cell>
          <cell r="R262">
            <v>1114443</v>
          </cell>
          <cell r="S262">
            <v>1436</v>
          </cell>
          <cell r="T262">
            <v>489549</v>
          </cell>
          <cell r="U262" t="str">
            <v>DEFUNCT</v>
          </cell>
          <cell r="V262">
            <v>2645755</v>
          </cell>
          <cell r="W262">
            <v>7403882</v>
          </cell>
          <cell r="X262">
            <v>10049637</v>
          </cell>
          <cell r="Y262">
            <v>2897</v>
          </cell>
          <cell r="Z262">
            <v>-154635</v>
          </cell>
          <cell r="AA262">
            <v>1143017</v>
          </cell>
          <cell r="AB262">
            <v>2732473</v>
          </cell>
          <cell r="AC262">
            <v>13172</v>
          </cell>
          <cell r="AD262">
            <v>12795</v>
          </cell>
          <cell r="AE262">
            <v>140601</v>
          </cell>
          <cell r="AF262">
            <v>9375</v>
          </cell>
          <cell r="AG262">
            <v>0</v>
          </cell>
          <cell r="AH262">
            <v>21405</v>
          </cell>
          <cell r="AI262">
            <v>996274</v>
          </cell>
          <cell r="AJ262">
            <v>19246173</v>
          </cell>
          <cell r="AK262">
            <v>228394</v>
          </cell>
          <cell r="AL262">
            <v>-16592</v>
          </cell>
          <cell r="AM262">
            <v>9701368</v>
          </cell>
          <cell r="AN262">
            <v>7685294</v>
          </cell>
          <cell r="AO262">
            <v>417986</v>
          </cell>
          <cell r="AP262">
            <v>161492</v>
          </cell>
          <cell r="AQ262">
            <v>16789</v>
          </cell>
          <cell r="AR262">
            <v>199512</v>
          </cell>
          <cell r="AS262">
            <v>112360</v>
          </cell>
          <cell r="AT262">
            <v>15855</v>
          </cell>
          <cell r="AU262">
            <v>217871</v>
          </cell>
          <cell r="AV262">
            <v>255440</v>
          </cell>
          <cell r="AW262">
            <v>61146</v>
          </cell>
          <cell r="AX262">
            <v>545999</v>
          </cell>
          <cell r="AY262">
            <v>1114443</v>
          </cell>
          <cell r="AZ262">
            <v>2661485</v>
          </cell>
          <cell r="BA262">
            <v>3534851</v>
          </cell>
          <cell r="BB262">
            <v>1277156</v>
          </cell>
          <cell r="BC262">
            <v>7685294</v>
          </cell>
          <cell r="BD262">
            <v>17386662</v>
          </cell>
          <cell r="BE262">
            <v>48333</v>
          </cell>
          <cell r="BF262">
            <v>509</v>
          </cell>
          <cell r="BG262">
            <v>1263880</v>
          </cell>
          <cell r="BH262">
            <v>5675</v>
          </cell>
          <cell r="BI262">
            <v>3719</v>
          </cell>
          <cell r="BJ262">
            <v>363927</v>
          </cell>
          <cell r="BK262">
            <v>5115</v>
          </cell>
          <cell r="BL262">
            <v>38924</v>
          </cell>
          <cell r="BM262">
            <v>797389</v>
          </cell>
          <cell r="BN262">
            <v>101833</v>
          </cell>
          <cell r="BO262">
            <v>16940</v>
          </cell>
          <cell r="BP262">
            <v>2530433</v>
          </cell>
          <cell r="BQ262">
            <v>372703</v>
          </cell>
          <cell r="BR262">
            <v>287</v>
          </cell>
          <cell r="BU262">
            <v>330447</v>
          </cell>
          <cell r="BV262">
            <v>163799</v>
          </cell>
          <cell r="BW262">
            <v>99565</v>
          </cell>
          <cell r="BX262">
            <v>58911</v>
          </cell>
          <cell r="BY262">
            <v>20460</v>
          </cell>
          <cell r="BZ262">
            <v>8.1860690554333395</v>
          </cell>
          <cell r="CA262">
            <v>7.2263300489893352</v>
          </cell>
          <cell r="CB262">
            <v>4.7876688517299373</v>
          </cell>
          <cell r="CC262">
            <v>7.1044647088322188</v>
          </cell>
          <cell r="CD262">
            <v>6.4097582388154786</v>
          </cell>
          <cell r="CE262">
            <v>3.6131771656334148</v>
          </cell>
          <cell r="CF262">
            <v>1618</v>
          </cell>
          <cell r="CG262">
            <v>1971</v>
          </cell>
          <cell r="CH262">
            <v>178281</v>
          </cell>
          <cell r="CI262">
            <v>7434260</v>
          </cell>
          <cell r="CJ262">
            <v>18423156.399999999</v>
          </cell>
          <cell r="CK262">
            <v>396664.8</v>
          </cell>
          <cell r="CL262">
            <v>396664.8</v>
          </cell>
          <cell r="CM262">
            <v>1.1581891089817775E-2</v>
          </cell>
          <cell r="CN262">
            <v>-2.5979268275398981E-2</v>
          </cell>
          <cell r="CO262">
            <v>2.0536355003026419E-2</v>
          </cell>
          <cell r="CP262">
            <v>2.0536355003026419E-2</v>
          </cell>
          <cell r="CQ262">
            <v>11018</v>
          </cell>
        </row>
        <row r="263">
          <cell r="A263" t="str">
            <v>Public Service Company of New Mexico_2004</v>
          </cell>
          <cell r="G263">
            <v>723333</v>
          </cell>
          <cell r="H263">
            <v>34259</v>
          </cell>
          <cell r="I263">
            <v>20032</v>
          </cell>
          <cell r="J263">
            <v>11202</v>
          </cell>
          <cell r="K263">
            <v>2981</v>
          </cell>
          <cell r="L263">
            <v>5220</v>
          </cell>
          <cell r="M263">
            <v>86107</v>
          </cell>
          <cell r="N263">
            <v>883134</v>
          </cell>
          <cell r="O263">
            <v>406968</v>
          </cell>
          <cell r="P263">
            <v>18839575</v>
          </cell>
          <cell r="Q263">
            <v>2498339</v>
          </cell>
          <cell r="R263">
            <v>1070899</v>
          </cell>
          <cell r="S263">
            <v>1287</v>
          </cell>
          <cell r="T263">
            <v>424764</v>
          </cell>
          <cell r="U263" t="str">
            <v>DEFUNCT</v>
          </cell>
          <cell r="V263">
            <v>2870868</v>
          </cell>
          <cell r="W263">
            <v>7350034</v>
          </cell>
          <cell r="X263">
            <v>10220926</v>
          </cell>
          <cell r="Y263">
            <v>2896</v>
          </cell>
          <cell r="Z263">
            <v>-126610</v>
          </cell>
          <cell r="AA263">
            <v>1081094</v>
          </cell>
          <cell r="AB263">
            <v>2666040</v>
          </cell>
          <cell r="AC263">
            <v>7591</v>
          </cell>
          <cell r="AD263">
            <v>14425</v>
          </cell>
          <cell r="AE263">
            <v>131516</v>
          </cell>
          <cell r="AF263">
            <v>12689</v>
          </cell>
          <cell r="AG263">
            <v>57</v>
          </cell>
          <cell r="AH263">
            <v>22850</v>
          </cell>
          <cell r="AI263">
            <v>537662</v>
          </cell>
          <cell r="AJ263">
            <v>20035321</v>
          </cell>
          <cell r="AK263">
            <v>225755</v>
          </cell>
          <cell r="AL263">
            <v>27128</v>
          </cell>
          <cell r="AM263">
            <v>11368084</v>
          </cell>
          <cell r="AN263">
            <v>7471491</v>
          </cell>
          <cell r="AO263">
            <v>406968</v>
          </cell>
          <cell r="AP263">
            <v>180342</v>
          </cell>
          <cell r="AQ263">
            <v>20031</v>
          </cell>
          <cell r="AR263">
            <v>173682</v>
          </cell>
          <cell r="AS263">
            <v>112410</v>
          </cell>
          <cell r="AT263">
            <v>10070</v>
          </cell>
          <cell r="AU263">
            <v>205989</v>
          </cell>
          <cell r="AV263">
            <v>250018</v>
          </cell>
          <cell r="AW263">
            <v>61906</v>
          </cell>
          <cell r="AX263">
            <v>533585</v>
          </cell>
          <cell r="AY263">
            <v>1070899</v>
          </cell>
          <cell r="AZ263">
            <v>2498339</v>
          </cell>
          <cell r="BA263">
            <v>3436500</v>
          </cell>
          <cell r="BB263">
            <v>1283769</v>
          </cell>
          <cell r="BC263">
            <v>7471491</v>
          </cell>
          <cell r="BD263">
            <v>18839575</v>
          </cell>
          <cell r="BE263">
            <v>14504</v>
          </cell>
          <cell r="BF263">
            <v>3854</v>
          </cell>
          <cell r="BG263">
            <v>1216057</v>
          </cell>
          <cell r="BH263">
            <v>14777</v>
          </cell>
          <cell r="BI263">
            <v>158</v>
          </cell>
          <cell r="BJ263">
            <v>369134</v>
          </cell>
          <cell r="BK263">
            <v>3119</v>
          </cell>
          <cell r="BL263">
            <v>43091</v>
          </cell>
          <cell r="BM263">
            <v>756705</v>
          </cell>
          <cell r="BN263">
            <v>81523</v>
          </cell>
          <cell r="BO263">
            <v>8166</v>
          </cell>
          <cell r="BP263">
            <v>2463188</v>
          </cell>
          <cell r="BQ263">
            <v>362721</v>
          </cell>
          <cell r="BR263">
            <v>291</v>
          </cell>
          <cell r="BU263">
            <v>304781</v>
          </cell>
          <cell r="BV263">
            <v>144980</v>
          </cell>
          <cell r="BW263">
            <v>97985</v>
          </cell>
          <cell r="BX263">
            <v>42166</v>
          </cell>
          <cell r="BY263">
            <v>19403</v>
          </cell>
          <cell r="BZ263">
            <v>8.2450380032493591</v>
          </cell>
          <cell r="CA263">
            <v>7.2753673796013389</v>
          </cell>
          <cell r="CB263">
            <v>4.8222071104692512</v>
          </cell>
          <cell r="CC263">
            <v>7.1416133673988229</v>
          </cell>
          <cell r="CD263">
            <v>5.6843055111381231</v>
          </cell>
          <cell r="CE263">
            <v>3.6121707089090567</v>
          </cell>
          <cell r="CF263">
            <v>1618</v>
          </cell>
          <cell r="CG263">
            <v>2623</v>
          </cell>
          <cell r="CH263">
            <v>200373</v>
          </cell>
          <cell r="CI263">
            <v>7314989.7999999998</v>
          </cell>
          <cell r="CJ263">
            <v>18834038.199999999</v>
          </cell>
          <cell r="CK263">
            <v>386768.8</v>
          </cell>
          <cell r="CL263">
            <v>386785</v>
          </cell>
          <cell r="CM263">
            <v>1.0567107936503062E-2</v>
          </cell>
          <cell r="CN263">
            <v>-6.265922635672494E-3</v>
          </cell>
          <cell r="CO263">
            <v>2.0053944752710606E-2</v>
          </cell>
          <cell r="CP263">
            <v>2.0009107776129964E-2</v>
          </cell>
          <cell r="CQ263">
            <v>10665</v>
          </cell>
        </row>
        <row r="264">
          <cell r="A264" t="str">
            <v>Public Service Company of New Mexico_2003</v>
          </cell>
          <cell r="G264">
            <v>693339</v>
          </cell>
          <cell r="H264">
            <v>32357</v>
          </cell>
          <cell r="I264">
            <v>18977</v>
          </cell>
          <cell r="J264">
            <v>8394</v>
          </cell>
          <cell r="K264">
            <v>2717</v>
          </cell>
          <cell r="L264">
            <v>5313</v>
          </cell>
          <cell r="M264">
            <v>87048</v>
          </cell>
          <cell r="N264">
            <v>848145</v>
          </cell>
          <cell r="O264">
            <v>396303</v>
          </cell>
          <cell r="P264">
            <v>19200487</v>
          </cell>
          <cell r="Q264">
            <v>2397946</v>
          </cell>
          <cell r="R264">
            <v>1061558</v>
          </cell>
          <cell r="S264">
            <v>-1167</v>
          </cell>
          <cell r="T264">
            <v>401016</v>
          </cell>
          <cell r="U264" t="str">
            <v>DEFUNCT</v>
          </cell>
          <cell r="V264">
            <v>2914964</v>
          </cell>
          <cell r="W264">
            <v>6966093</v>
          </cell>
          <cell r="X264">
            <v>9881644</v>
          </cell>
          <cell r="Y264">
            <v>2902</v>
          </cell>
          <cell r="Z264">
            <v>-159402</v>
          </cell>
          <cell r="AA264">
            <v>1023302</v>
          </cell>
          <cell r="AB264">
            <v>2508417</v>
          </cell>
          <cell r="AC264">
            <v>8454</v>
          </cell>
          <cell r="AD264">
            <v>13940</v>
          </cell>
          <cell r="AE264">
            <v>131101</v>
          </cell>
          <cell r="AF264">
            <v>8507</v>
          </cell>
          <cell r="AG264">
            <v>371</v>
          </cell>
          <cell r="AH264">
            <v>19680</v>
          </cell>
          <cell r="AI264">
            <v>381165</v>
          </cell>
          <cell r="AJ264">
            <v>19607770</v>
          </cell>
          <cell r="AK264">
            <v>218491</v>
          </cell>
          <cell r="AL264">
            <v>22736</v>
          </cell>
          <cell r="AM264">
            <v>11847776</v>
          </cell>
          <cell r="AN264">
            <v>7352711</v>
          </cell>
          <cell r="AO264">
            <v>396303</v>
          </cell>
          <cell r="AP264">
            <v>155631</v>
          </cell>
          <cell r="AQ264">
            <v>21791</v>
          </cell>
          <cell r="AR264">
            <v>169417</v>
          </cell>
          <cell r="AS264">
            <v>107851</v>
          </cell>
          <cell r="AT264">
            <v>12185</v>
          </cell>
          <cell r="AU264">
            <v>203435</v>
          </cell>
          <cell r="AV264">
            <v>252398</v>
          </cell>
          <cell r="AW264">
            <v>67388</v>
          </cell>
          <cell r="AX264">
            <v>538043</v>
          </cell>
          <cell r="AY264">
            <v>1061558</v>
          </cell>
          <cell r="AZ264">
            <v>2397946</v>
          </cell>
          <cell r="BA264">
            <v>3366598</v>
          </cell>
          <cell r="BB264">
            <v>1346940</v>
          </cell>
          <cell r="BC264">
            <v>7352711</v>
          </cell>
          <cell r="BD264">
            <v>19200487</v>
          </cell>
          <cell r="BE264">
            <v>72127</v>
          </cell>
          <cell r="BF264">
            <v>60185</v>
          </cell>
          <cell r="BG264">
            <v>1205440</v>
          </cell>
          <cell r="BH264">
            <v>26793</v>
          </cell>
          <cell r="BI264">
            <v>820</v>
          </cell>
          <cell r="BJ264">
            <v>355196</v>
          </cell>
          <cell r="BK264">
            <v>7133</v>
          </cell>
          <cell r="BL264">
            <v>34070</v>
          </cell>
          <cell r="BM264">
            <v>716783</v>
          </cell>
          <cell r="BN264">
            <v>142345</v>
          </cell>
          <cell r="BO264">
            <v>101581</v>
          </cell>
          <cell r="BP264">
            <v>2390595</v>
          </cell>
          <cell r="BQ264">
            <v>353255</v>
          </cell>
          <cell r="BR264">
            <v>296</v>
          </cell>
          <cell r="BU264">
            <v>293263</v>
          </cell>
          <cell r="BV264">
            <v>138457</v>
          </cell>
          <cell r="BW264">
            <v>93911</v>
          </cell>
          <cell r="BX264">
            <v>38316</v>
          </cell>
          <cell r="BY264">
            <v>16424</v>
          </cell>
          <cell r="BZ264">
            <v>8.4837189828294708</v>
          </cell>
          <cell r="CA264">
            <v>7.4971232086515824</v>
          </cell>
          <cell r="CB264">
            <v>5.0030439366267245</v>
          </cell>
          <cell r="CC264">
            <v>7.317613870584605</v>
          </cell>
          <cell r="CD264">
            <v>5.5288076807635136</v>
          </cell>
          <cell r="CE264">
            <v>17.351767402252161</v>
          </cell>
          <cell r="CF264">
            <v>1618</v>
          </cell>
          <cell r="CG264">
            <v>2637</v>
          </cell>
          <cell r="CH264">
            <v>177422</v>
          </cell>
          <cell r="CI264">
            <v>7181408.2000000002</v>
          </cell>
          <cell r="CJ264">
            <v>18661164</v>
          </cell>
          <cell r="CK264">
            <v>377652</v>
          </cell>
          <cell r="CL264">
            <v>377684.8</v>
          </cell>
          <cell r="CM264">
            <v>1.5645063036976659E-2</v>
          </cell>
          <cell r="CN264">
            <v>1.3275829698048414E-2</v>
          </cell>
          <cell r="CO264">
            <v>1.8618801073669644E-2</v>
          </cell>
          <cell r="CP264">
            <v>1.8572017756312009E-2</v>
          </cell>
          <cell r="CQ264">
            <v>11825</v>
          </cell>
        </row>
        <row r="265">
          <cell r="A265" t="str">
            <v>Public Service Company of New Mexico_2002</v>
          </cell>
          <cell r="G265">
            <v>547065</v>
          </cell>
          <cell r="H265">
            <v>25826</v>
          </cell>
          <cell r="I265">
            <v>19460</v>
          </cell>
          <cell r="J265">
            <v>10802</v>
          </cell>
          <cell r="K265">
            <v>2595</v>
          </cell>
          <cell r="L265">
            <v>4902</v>
          </cell>
          <cell r="M265">
            <v>68796</v>
          </cell>
          <cell r="N265">
            <v>679446</v>
          </cell>
          <cell r="O265">
            <v>384478</v>
          </cell>
          <cell r="P265">
            <v>16856661</v>
          </cell>
          <cell r="Q265">
            <v>2305731</v>
          </cell>
          <cell r="R265">
            <v>819500</v>
          </cell>
          <cell r="S265">
            <v>767</v>
          </cell>
          <cell r="T265">
            <v>248506</v>
          </cell>
          <cell r="U265" t="str">
            <v>DEFUNCT</v>
          </cell>
          <cell r="V265">
            <v>3147915</v>
          </cell>
          <cell r="W265">
            <v>7122073</v>
          </cell>
          <cell r="X265">
            <v>10270182</v>
          </cell>
          <cell r="Y265">
            <v>2921</v>
          </cell>
          <cell r="Z265">
            <v>-208621</v>
          </cell>
          <cell r="AA265">
            <v>1023775</v>
          </cell>
          <cell r="AB265">
            <v>2424346</v>
          </cell>
          <cell r="AC265">
            <v>2880</v>
          </cell>
          <cell r="AD265">
            <v>15040</v>
          </cell>
          <cell r="AE265">
            <v>133048</v>
          </cell>
          <cell r="AF265">
            <v>92424</v>
          </cell>
          <cell r="AG265">
            <v>0</v>
          </cell>
          <cell r="AH265">
            <v>10723</v>
          </cell>
          <cell r="AI265">
            <v>634198</v>
          </cell>
          <cell r="AJ265">
            <v>17517263</v>
          </cell>
          <cell r="AK265">
            <v>237328</v>
          </cell>
          <cell r="AL265">
            <v>-14030</v>
          </cell>
          <cell r="AM265">
            <v>9450155</v>
          </cell>
          <cell r="AN265">
            <v>7406506</v>
          </cell>
          <cell r="AO265">
            <v>384478</v>
          </cell>
          <cell r="AP265">
            <v>154851</v>
          </cell>
          <cell r="AQ265">
            <v>16271</v>
          </cell>
          <cell r="AR265">
            <v>172571</v>
          </cell>
          <cell r="AS265">
            <v>116120</v>
          </cell>
          <cell r="AT265">
            <v>8214</v>
          </cell>
          <cell r="AU265">
            <v>197739</v>
          </cell>
          <cell r="AV265">
            <v>248510</v>
          </cell>
          <cell r="AW265">
            <v>82009</v>
          </cell>
          <cell r="AX265">
            <v>541925</v>
          </cell>
          <cell r="AY265">
            <v>819500</v>
          </cell>
          <cell r="AZ265">
            <v>2305731</v>
          </cell>
          <cell r="BA265">
            <v>3264754</v>
          </cell>
          <cell r="BB265">
            <v>1612723</v>
          </cell>
          <cell r="BC265">
            <v>7406506</v>
          </cell>
          <cell r="BD265">
            <v>16856661</v>
          </cell>
          <cell r="BE265">
            <v>132876</v>
          </cell>
          <cell r="BF265">
            <v>1225</v>
          </cell>
          <cell r="BG265">
            <v>1169116</v>
          </cell>
          <cell r="BH265">
            <v>25061</v>
          </cell>
          <cell r="BI265">
            <v>2665</v>
          </cell>
          <cell r="BJ265">
            <v>296066</v>
          </cell>
          <cell r="BK265">
            <v>5886</v>
          </cell>
          <cell r="BL265">
            <v>49182</v>
          </cell>
          <cell r="BM265">
            <v>691642</v>
          </cell>
          <cell r="BN265">
            <v>222993</v>
          </cell>
          <cell r="BO265">
            <v>16411</v>
          </cell>
          <cell r="BP265">
            <v>2287824</v>
          </cell>
          <cell r="BQ265">
            <v>342521</v>
          </cell>
          <cell r="BR265">
            <v>311</v>
          </cell>
          <cell r="BU265">
            <v>279972</v>
          </cell>
          <cell r="BV265">
            <v>147591</v>
          </cell>
          <cell r="BW265">
            <v>101080</v>
          </cell>
          <cell r="BX265">
            <v>39523</v>
          </cell>
          <cell r="BY265">
            <v>18299</v>
          </cell>
          <cell r="BZ265">
            <v>8.5759787243177978</v>
          </cell>
          <cell r="CA265">
            <v>7.6119058281267131</v>
          </cell>
          <cell r="CB265">
            <v>5.0851262120029288</v>
          </cell>
          <cell r="CC265">
            <v>7.3168778908705399</v>
          </cell>
          <cell r="CD265">
            <v>4.8615796449842588</v>
          </cell>
          <cell r="CE265">
            <v>57.508322147651008</v>
          </cell>
          <cell r="CF265">
            <v>1618</v>
          </cell>
          <cell r="CG265">
            <v>2656</v>
          </cell>
          <cell r="CH265">
            <v>171122</v>
          </cell>
          <cell r="CI265">
            <v>7058840.7999999998</v>
          </cell>
          <cell r="CJ265">
            <v>17925504.399999999</v>
          </cell>
          <cell r="CK265">
            <v>369106.6</v>
          </cell>
          <cell r="CL265">
            <v>369154.8</v>
          </cell>
          <cell r="CM265">
            <v>1.9042554644122411E-2</v>
          </cell>
          <cell r="CN265">
            <v>1.6631863077228415E-2</v>
          </cell>
          <cell r="CO265">
            <v>1.6898819565265066E-2</v>
          </cell>
          <cell r="CP265">
            <v>1.6854534331247839E-2</v>
          </cell>
          <cell r="CQ265">
            <v>6889</v>
          </cell>
        </row>
        <row r="266">
          <cell r="A266" t="str">
            <v>Public Service Company of New Mexico_2001</v>
          </cell>
          <cell r="G266">
            <v>1424533</v>
          </cell>
          <cell r="H266">
            <v>28940</v>
          </cell>
          <cell r="I266">
            <v>20235</v>
          </cell>
          <cell r="J266">
            <v>12454</v>
          </cell>
          <cell r="K266">
            <v>1714</v>
          </cell>
          <cell r="L266">
            <v>6691</v>
          </cell>
          <cell r="M266">
            <v>48386</v>
          </cell>
          <cell r="N266">
            <v>1542952</v>
          </cell>
          <cell r="O266">
            <v>377589</v>
          </cell>
          <cell r="P266">
            <v>19832397</v>
          </cell>
          <cell r="Q266">
            <v>2195905</v>
          </cell>
          <cell r="R266">
            <v>1956586</v>
          </cell>
          <cell r="S266">
            <v>2248</v>
          </cell>
          <cell r="T266">
            <v>1100193</v>
          </cell>
          <cell r="U266" t="str">
            <v>DEFUNCT</v>
          </cell>
          <cell r="V266">
            <v>2927875</v>
          </cell>
          <cell r="W266">
            <v>7373179</v>
          </cell>
          <cell r="X266">
            <v>10305042</v>
          </cell>
          <cell r="Y266">
            <v>2911</v>
          </cell>
          <cell r="Z266">
            <v>-238904</v>
          </cell>
          <cell r="AA266">
            <v>969933</v>
          </cell>
          <cell r="AB266">
            <v>2330062</v>
          </cell>
          <cell r="AC266">
            <v>496</v>
          </cell>
          <cell r="AD266">
            <v>13979</v>
          </cell>
          <cell r="AE266">
            <v>159356</v>
          </cell>
          <cell r="AF266">
            <v>165812</v>
          </cell>
          <cell r="AG266">
            <v>14</v>
          </cell>
          <cell r="AH266">
            <v>11246</v>
          </cell>
          <cell r="AI266">
            <v>621328</v>
          </cell>
          <cell r="AJ266">
            <v>20478459</v>
          </cell>
          <cell r="AK266">
            <v>237513</v>
          </cell>
          <cell r="AL266">
            <v>8311</v>
          </cell>
          <cell r="AM266">
            <v>12577099</v>
          </cell>
          <cell r="AN266">
            <v>7255298</v>
          </cell>
          <cell r="AO266">
            <v>377589</v>
          </cell>
          <cell r="AP266">
            <v>130037</v>
          </cell>
          <cell r="AQ266">
            <v>13309</v>
          </cell>
          <cell r="AR266">
            <v>203385</v>
          </cell>
          <cell r="AS266">
            <v>117687</v>
          </cell>
          <cell r="AT266">
            <v>673</v>
          </cell>
          <cell r="AU266">
            <v>188330</v>
          </cell>
          <cell r="AV266">
            <v>243315</v>
          </cell>
          <cell r="AW266">
            <v>82752</v>
          </cell>
          <cell r="AX266">
            <v>527518</v>
          </cell>
          <cell r="AY266">
            <v>1956586</v>
          </cell>
          <cell r="AZ266">
            <v>2195905</v>
          </cell>
          <cell r="BA266">
            <v>3210303</v>
          </cell>
          <cell r="BB266">
            <v>1603266</v>
          </cell>
          <cell r="BC266">
            <v>7255298</v>
          </cell>
          <cell r="BD266">
            <v>19832397</v>
          </cell>
          <cell r="BE266">
            <v>24397</v>
          </cell>
          <cell r="BF266">
            <v>2992</v>
          </cell>
          <cell r="BG266">
            <v>1044722</v>
          </cell>
          <cell r="BH266">
            <v>13812</v>
          </cell>
          <cell r="BI266">
            <v>124</v>
          </cell>
          <cell r="BJ266">
            <v>278130</v>
          </cell>
          <cell r="BK266">
            <v>6219</v>
          </cell>
          <cell r="BL266">
            <v>55859</v>
          </cell>
          <cell r="BM266">
            <v>657740</v>
          </cell>
          <cell r="BN266">
            <v>114437</v>
          </cell>
          <cell r="BO266">
            <v>31924</v>
          </cell>
          <cell r="BP266">
            <v>2104915</v>
          </cell>
          <cell r="BQ266">
            <v>336614</v>
          </cell>
          <cell r="BR266">
            <v>377</v>
          </cell>
          <cell r="BU266">
            <v>268914</v>
          </cell>
          <cell r="BV266">
            <v>150495</v>
          </cell>
          <cell r="BW266">
            <v>103708</v>
          </cell>
          <cell r="BX266">
            <v>44029</v>
          </cell>
          <cell r="BY266">
            <v>20859</v>
          </cell>
          <cell r="BZ266">
            <v>8.576418378755001</v>
          </cell>
          <cell r="CA266">
            <v>7.5791911230809053</v>
          </cell>
          <cell r="CB266">
            <v>5.1614641612807857</v>
          </cell>
          <cell r="CC266">
            <v>7.2707971471330328</v>
          </cell>
          <cell r="CD266">
            <v>9.8656052518513011</v>
          </cell>
          <cell r="CE266">
            <v>38.944711604805519</v>
          </cell>
          <cell r="CF266">
            <v>1618</v>
          </cell>
          <cell r="CG266">
            <v>2675</v>
          </cell>
          <cell r="CH266">
            <v>143346</v>
          </cell>
          <cell r="CI266">
            <v>6884519.4000000004</v>
          </cell>
          <cell r="CJ266">
            <v>17218280.600000001</v>
          </cell>
          <cell r="CK266">
            <v>361386.4</v>
          </cell>
          <cell r="CL266">
            <v>361447</v>
          </cell>
          <cell r="CM266">
            <v>2.1135265522923996E-2</v>
          </cell>
          <cell r="CN266">
            <v>8.2855887764737179E-2</v>
          </cell>
          <cell r="CO266">
            <v>1.7699427215422059E-2</v>
          </cell>
          <cell r="CP266">
            <v>1.7662945703735389E-2</v>
          </cell>
          <cell r="CQ266">
            <v>9002</v>
          </cell>
        </row>
        <row r="267">
          <cell r="A267" t="str">
            <v>Public Service Company of New Mexico_2000</v>
          </cell>
          <cell r="G267">
            <v>886358</v>
          </cell>
          <cell r="H267">
            <v>20934</v>
          </cell>
          <cell r="I267">
            <v>18781</v>
          </cell>
          <cell r="J267">
            <v>16233</v>
          </cell>
          <cell r="K267">
            <v>1559</v>
          </cell>
          <cell r="L267">
            <v>9624</v>
          </cell>
          <cell r="M267">
            <v>45805</v>
          </cell>
          <cell r="N267">
            <v>999295</v>
          </cell>
          <cell r="O267">
            <v>368587</v>
          </cell>
          <cell r="P267">
            <v>19441071</v>
          </cell>
          <cell r="Q267">
            <v>2163036</v>
          </cell>
          <cell r="R267">
            <v>1266858</v>
          </cell>
          <cell r="S267">
            <v>6357</v>
          </cell>
          <cell r="T267">
            <v>596002</v>
          </cell>
          <cell r="U267" t="str">
            <v>DEFUNCT</v>
          </cell>
          <cell r="V267">
            <v>3100843</v>
          </cell>
          <cell r="W267">
            <v>7306194</v>
          </cell>
          <cell r="X267">
            <v>10411015</v>
          </cell>
          <cell r="Y267">
            <v>2552</v>
          </cell>
          <cell r="Z267">
            <v>-134942</v>
          </cell>
          <cell r="AA267">
            <v>900765</v>
          </cell>
          <cell r="AB267">
            <v>2141111</v>
          </cell>
          <cell r="AC267">
            <v>436</v>
          </cell>
          <cell r="AD267">
            <v>14740</v>
          </cell>
          <cell r="AE267">
            <v>136770</v>
          </cell>
          <cell r="AF267">
            <v>251715</v>
          </cell>
          <cell r="AG267">
            <v>10</v>
          </cell>
          <cell r="AH267">
            <v>6599</v>
          </cell>
          <cell r="AI267">
            <v>612638</v>
          </cell>
          <cell r="AJ267">
            <v>20053708</v>
          </cell>
          <cell r="AK267">
            <v>235503</v>
          </cell>
          <cell r="AL267">
            <v>24848</v>
          </cell>
          <cell r="AM267">
            <v>12352128</v>
          </cell>
          <cell r="AN267">
            <v>7088943</v>
          </cell>
          <cell r="AO267">
            <v>368506</v>
          </cell>
          <cell r="AP267">
            <v>138857</v>
          </cell>
          <cell r="AQ267">
            <v>10993</v>
          </cell>
          <cell r="AR267">
            <v>171774</v>
          </cell>
          <cell r="AS267">
            <v>115577</v>
          </cell>
          <cell r="AT267">
            <v>529</v>
          </cell>
          <cell r="AU267">
            <v>185437</v>
          </cell>
          <cell r="AV267">
            <v>237350</v>
          </cell>
          <cell r="AW267">
            <v>79673</v>
          </cell>
          <cell r="AX267">
            <v>518665</v>
          </cell>
          <cell r="AY267">
            <v>1266858</v>
          </cell>
          <cell r="AZ267">
            <v>2163036</v>
          </cell>
          <cell r="BA267">
            <v>3121143</v>
          </cell>
          <cell r="BB267">
            <v>1544413</v>
          </cell>
          <cell r="BC267">
            <v>7088943</v>
          </cell>
          <cell r="BD267">
            <v>19441071</v>
          </cell>
          <cell r="BE267">
            <v>5970</v>
          </cell>
          <cell r="BF267">
            <v>2975</v>
          </cell>
          <cell r="BG267">
            <v>1019986</v>
          </cell>
          <cell r="BH267">
            <v>626</v>
          </cell>
          <cell r="BI267">
            <v>108</v>
          </cell>
          <cell r="BJ267">
            <v>258450</v>
          </cell>
          <cell r="BK267">
            <v>4391</v>
          </cell>
          <cell r="BL267">
            <v>30083</v>
          </cell>
          <cell r="BM267">
            <v>623420</v>
          </cell>
          <cell r="BN267">
            <v>46579</v>
          </cell>
          <cell r="BO267">
            <v>14493</v>
          </cell>
          <cell r="BP267">
            <v>2022126</v>
          </cell>
          <cell r="BQ267">
            <v>328519</v>
          </cell>
          <cell r="BR267">
            <v>371</v>
          </cell>
          <cell r="BU267">
            <v>251337</v>
          </cell>
          <cell r="BV267">
            <v>138400</v>
          </cell>
          <cell r="BW267">
            <v>100837</v>
          </cell>
          <cell r="BX267">
            <v>35004</v>
          </cell>
          <cell r="BY267">
            <v>27416</v>
          </cell>
          <cell r="BZ267">
            <v>8.5729964734752446</v>
          </cell>
          <cell r="CA267">
            <v>7.604585884081569</v>
          </cell>
          <cell r="CB267">
            <v>5.1587884846864149</v>
          </cell>
          <cell r="CC267">
            <v>7.316535060304477</v>
          </cell>
          <cell r="CD267">
            <v>6.5164002538749024</v>
          </cell>
          <cell r="CE267">
            <v>42.385514003937296</v>
          </cell>
          <cell r="CF267">
            <v>1618</v>
          </cell>
          <cell r="CG267">
            <v>2667</v>
          </cell>
          <cell r="CH267">
            <v>149850</v>
          </cell>
          <cell r="CI267">
            <v>6714719</v>
          </cell>
          <cell r="CJ267">
            <v>15448104.4</v>
          </cell>
          <cell r="CK267">
            <v>353382.2</v>
          </cell>
          <cell r="CL267">
            <v>353451.8</v>
          </cell>
          <cell r="CM267">
            <v>2.0457440542034355E-2</v>
          </cell>
          <cell r="CN267">
            <v>0.12101539679182083</v>
          </cell>
          <cell r="CO267">
            <v>1.7692698261530193E-2</v>
          </cell>
          <cell r="CP267">
            <v>1.7710301386940852E-2</v>
          </cell>
          <cell r="CQ267" t="str">
            <v>NA</v>
          </cell>
        </row>
        <row r="268">
          <cell r="A268" t="str">
            <v>Public Service Company of Oklahoma_2010</v>
          </cell>
          <cell r="G268">
            <v>695882</v>
          </cell>
          <cell r="H268">
            <v>40068</v>
          </cell>
          <cell r="I268">
            <v>90676</v>
          </cell>
          <cell r="J268">
            <v>20361</v>
          </cell>
          <cell r="K268">
            <v>15985</v>
          </cell>
          <cell r="L268">
            <v>34</v>
          </cell>
          <cell r="M268">
            <v>71025</v>
          </cell>
          <cell r="N268">
            <v>935265</v>
          </cell>
          <cell r="O268">
            <v>531850</v>
          </cell>
          <cell r="P268">
            <v>19659955</v>
          </cell>
          <cell r="Q268">
            <v>6594608</v>
          </cell>
          <cell r="R268">
            <v>1220992</v>
          </cell>
          <cell r="S268">
            <v>684</v>
          </cell>
          <cell r="T268">
            <v>233119</v>
          </cell>
          <cell r="U268" t="str">
            <v>DEFUNCT</v>
          </cell>
          <cell r="V268">
            <v>0</v>
          </cell>
          <cell r="W268">
            <v>14374993</v>
          </cell>
          <cell r="X268">
            <v>14376653</v>
          </cell>
          <cell r="Y268">
            <v>3627</v>
          </cell>
          <cell r="Z268">
            <v>-195700</v>
          </cell>
          <cell r="AA268">
            <v>1482944</v>
          </cell>
          <cell r="AB268">
            <v>3965870</v>
          </cell>
          <cell r="AC268">
            <v>5848</v>
          </cell>
          <cell r="AD268">
            <v>0</v>
          </cell>
          <cell r="AE268">
            <v>454759</v>
          </cell>
          <cell r="AF268">
            <v>42512</v>
          </cell>
          <cell r="AG268">
            <v>-82618</v>
          </cell>
          <cell r="AH268">
            <v>18641</v>
          </cell>
          <cell r="AI268">
            <v>1157632</v>
          </cell>
          <cell r="AJ268">
            <v>20838843</v>
          </cell>
          <cell r="AK268">
            <v>1265388</v>
          </cell>
          <cell r="AL268">
            <v>0</v>
          </cell>
          <cell r="AM268">
            <v>1742993</v>
          </cell>
          <cell r="AN268">
            <v>17916962</v>
          </cell>
          <cell r="AO268">
            <v>531849</v>
          </cell>
          <cell r="AP268">
            <v>101449</v>
          </cell>
          <cell r="AQ268">
            <v>17590</v>
          </cell>
          <cell r="AR268">
            <v>534953</v>
          </cell>
          <cell r="AS268">
            <v>0</v>
          </cell>
          <cell r="AT268">
            <v>8690</v>
          </cell>
          <cell r="AU268">
            <v>523997</v>
          </cell>
          <cell r="AV268">
            <v>337856</v>
          </cell>
          <cell r="AW268">
            <v>222087</v>
          </cell>
          <cell r="AX268">
            <v>1156065</v>
          </cell>
          <cell r="AY268">
            <v>1220992</v>
          </cell>
          <cell r="AZ268">
            <v>6594608</v>
          </cell>
          <cell r="BA268">
            <v>5135773</v>
          </cell>
          <cell r="BB268">
            <v>4921193</v>
          </cell>
          <cell r="BC268">
            <v>17916962</v>
          </cell>
          <cell r="BD268">
            <v>19659955</v>
          </cell>
          <cell r="BE268">
            <v>38974</v>
          </cell>
          <cell r="BF268">
            <v>10184</v>
          </cell>
          <cell r="BG268">
            <v>1326897</v>
          </cell>
          <cell r="BH268">
            <v>51722</v>
          </cell>
          <cell r="BI268">
            <v>5110</v>
          </cell>
          <cell r="BJ268">
            <v>663994</v>
          </cell>
          <cell r="BK268">
            <v>14360</v>
          </cell>
          <cell r="BL268">
            <v>104591</v>
          </cell>
          <cell r="BM268">
            <v>1686391</v>
          </cell>
          <cell r="BN268">
            <v>204570</v>
          </cell>
          <cell r="BO268">
            <v>44465</v>
          </cell>
          <cell r="BP268">
            <v>3884820</v>
          </cell>
          <cell r="BQ268">
            <v>457906</v>
          </cell>
          <cell r="BR268">
            <v>6576</v>
          </cell>
          <cell r="BU268">
            <v>324157</v>
          </cell>
          <cell r="BV268">
            <v>84774</v>
          </cell>
          <cell r="BW268">
            <v>0</v>
          </cell>
          <cell r="BX268">
            <v>80194</v>
          </cell>
          <cell r="BY268">
            <v>36380</v>
          </cell>
          <cell r="BZ268">
            <v>7.9458399953416485</v>
          </cell>
          <cell r="CA268">
            <v>6.5784839010602685</v>
          </cell>
          <cell r="CB268">
            <v>4.5128691355937471</v>
          </cell>
          <cell r="CC268">
            <v>6.4523494552257237</v>
          </cell>
          <cell r="CD268">
            <v>6.2105533812259486</v>
          </cell>
          <cell r="CE268">
            <v>10.608535928163329</v>
          </cell>
          <cell r="CF268">
            <v>4354</v>
          </cell>
          <cell r="CG268">
            <v>1255</v>
          </cell>
          <cell r="CH268">
            <v>119039</v>
          </cell>
          <cell r="CI268">
            <v>17676387.800000001</v>
          </cell>
          <cell r="CJ268">
            <v>19463133.399999999</v>
          </cell>
          <cell r="CK268">
            <v>525242.19999999995</v>
          </cell>
          <cell r="CL268">
            <v>525245.19999999995</v>
          </cell>
          <cell r="CM268">
            <v>7.9994205973088484E-4</v>
          </cell>
          <cell r="CN268">
            <v>5.9777822647471002E-3</v>
          </cell>
          <cell r="CO268">
            <v>5.7280526522887065E-3</v>
          </cell>
          <cell r="CP268">
            <v>5.7268742305793818E-3</v>
          </cell>
          <cell r="CQ268">
            <v>2579</v>
          </cell>
        </row>
        <row r="269">
          <cell r="A269" t="str">
            <v>Public Service Company of Oklahoma_2009</v>
          </cell>
          <cell r="G269">
            <v>585657</v>
          </cell>
          <cell r="H269">
            <v>37021</v>
          </cell>
          <cell r="I269">
            <v>78525</v>
          </cell>
          <cell r="J269">
            <v>21483</v>
          </cell>
          <cell r="K269">
            <v>6957</v>
          </cell>
          <cell r="L269">
            <v>65</v>
          </cell>
          <cell r="M269">
            <v>62760</v>
          </cell>
          <cell r="N269">
            <v>793418</v>
          </cell>
          <cell r="O269">
            <v>529271</v>
          </cell>
          <cell r="P269">
            <v>19207364</v>
          </cell>
          <cell r="Q269">
            <v>6003522</v>
          </cell>
          <cell r="R269">
            <v>1073646</v>
          </cell>
          <cell r="S269">
            <v>352</v>
          </cell>
          <cell r="T269">
            <v>199386</v>
          </cell>
          <cell r="U269" t="str">
            <v>DEFUNCT</v>
          </cell>
          <cell r="V269">
            <v>0</v>
          </cell>
          <cell r="W269">
            <v>13966151</v>
          </cell>
          <cell r="X269">
            <v>13967928</v>
          </cell>
          <cell r="Y269">
            <v>3621</v>
          </cell>
          <cell r="Z269">
            <v>-176909</v>
          </cell>
          <cell r="AA269">
            <v>1446567</v>
          </cell>
          <cell r="AB269">
            <v>3800893</v>
          </cell>
          <cell r="AC269">
            <v>3150</v>
          </cell>
          <cell r="AD269">
            <v>0</v>
          </cell>
          <cell r="AE269">
            <v>369853</v>
          </cell>
          <cell r="AF269">
            <v>28463</v>
          </cell>
          <cell r="AG269">
            <v>-56756</v>
          </cell>
          <cell r="AH269">
            <v>19556</v>
          </cell>
          <cell r="AI269">
            <v>1243314</v>
          </cell>
          <cell r="AJ269">
            <v>20471459</v>
          </cell>
          <cell r="AK269">
            <v>1235591</v>
          </cell>
          <cell r="AL269">
            <v>0</v>
          </cell>
          <cell r="AM269">
            <v>2252056</v>
          </cell>
          <cell r="AN269">
            <v>16955308</v>
          </cell>
          <cell r="AO269">
            <v>529267</v>
          </cell>
          <cell r="AP269">
            <v>88670</v>
          </cell>
          <cell r="AQ269">
            <v>17228</v>
          </cell>
          <cell r="AR269">
            <v>436486</v>
          </cell>
          <cell r="AS269">
            <v>0</v>
          </cell>
          <cell r="AT269">
            <v>5093</v>
          </cell>
          <cell r="AU269">
            <v>441743</v>
          </cell>
          <cell r="AV269">
            <v>295817</v>
          </cell>
          <cell r="AW269">
            <v>197606</v>
          </cell>
          <cell r="AX269">
            <v>999860</v>
          </cell>
          <cell r="AY269">
            <v>1073646</v>
          </cell>
          <cell r="AZ269">
            <v>6003522</v>
          </cell>
          <cell r="BA269">
            <v>4973708</v>
          </cell>
          <cell r="BB269">
            <v>4742487</v>
          </cell>
          <cell r="BC269">
            <v>16955308</v>
          </cell>
          <cell r="BD269">
            <v>19207364</v>
          </cell>
          <cell r="BE269">
            <v>41617</v>
          </cell>
          <cell r="BF269">
            <v>10202</v>
          </cell>
          <cell r="BG269">
            <v>1298028</v>
          </cell>
          <cell r="BH269">
            <v>20529</v>
          </cell>
          <cell r="BI269">
            <v>2121</v>
          </cell>
          <cell r="BJ269">
            <v>617291</v>
          </cell>
          <cell r="BK269">
            <v>14039</v>
          </cell>
          <cell r="BL269">
            <v>118237</v>
          </cell>
          <cell r="BM269">
            <v>1596276</v>
          </cell>
          <cell r="BN269">
            <v>188234</v>
          </cell>
          <cell r="BO269">
            <v>55222</v>
          </cell>
          <cell r="BP269">
            <v>3724716</v>
          </cell>
          <cell r="BQ269">
            <v>455529</v>
          </cell>
          <cell r="BR269">
            <v>6658</v>
          </cell>
          <cell r="BU269">
            <v>277785</v>
          </cell>
          <cell r="BV269">
            <v>70024</v>
          </cell>
          <cell r="BW269">
            <v>0</v>
          </cell>
          <cell r="BX269">
            <v>66633</v>
          </cell>
          <cell r="BY269">
            <v>28505</v>
          </cell>
          <cell r="BZ269">
            <v>7.3580641496774728</v>
          </cell>
          <cell r="CA269">
            <v>5.9476149383920411</v>
          </cell>
          <cell r="CB269">
            <v>4.1667167458761618</v>
          </cell>
          <cell r="CC269">
            <v>5.897032362962678</v>
          </cell>
          <cell r="CD269">
            <v>5.5897623432346055</v>
          </cell>
          <cell r="CE269">
            <v>9.4623623615232582</v>
          </cell>
          <cell r="CF269">
            <v>4354</v>
          </cell>
          <cell r="CG269">
            <v>1255</v>
          </cell>
          <cell r="CH269">
            <v>105898</v>
          </cell>
          <cell r="CI269">
            <v>17649507.600000001</v>
          </cell>
          <cell r="CJ269">
            <v>19225897.600000001</v>
          </cell>
          <cell r="CK269">
            <v>521257.2</v>
          </cell>
          <cell r="CL269">
            <v>521261.2</v>
          </cell>
          <cell r="CM269">
            <v>-9.4822208795821705E-3</v>
          </cell>
          <cell r="CN269">
            <v>7.8187145959291993E-3</v>
          </cell>
          <cell r="CO269">
            <v>6.6856204275171915E-3</v>
          </cell>
          <cell r="CP269">
            <v>6.6847822961513259E-3</v>
          </cell>
          <cell r="CQ269">
            <v>3467</v>
          </cell>
        </row>
        <row r="270">
          <cell r="A270" t="str">
            <v>Public Service Company of Oklahoma_2008</v>
          </cell>
          <cell r="G270">
            <v>1199417</v>
          </cell>
          <cell r="H270">
            <v>37660</v>
          </cell>
          <cell r="I270">
            <v>2837</v>
          </cell>
          <cell r="J270">
            <v>23149</v>
          </cell>
          <cell r="K270">
            <v>4960</v>
          </cell>
          <cell r="L270">
            <v>74</v>
          </cell>
          <cell r="M270">
            <v>65473</v>
          </cell>
          <cell r="N270">
            <v>1334300</v>
          </cell>
          <cell r="O270">
            <v>525804</v>
          </cell>
          <cell r="P270">
            <v>19839160</v>
          </cell>
          <cell r="Q270">
            <v>5996759</v>
          </cell>
          <cell r="R270">
            <v>1582125</v>
          </cell>
          <cell r="S270">
            <v>36</v>
          </cell>
          <cell r="T270">
            <v>329880</v>
          </cell>
          <cell r="U270" t="str">
            <v>DEFUNCT</v>
          </cell>
          <cell r="V270">
            <v>0</v>
          </cell>
          <cell r="W270">
            <v>14872057</v>
          </cell>
          <cell r="X270">
            <v>14874023</v>
          </cell>
          <cell r="Y270">
            <v>3621</v>
          </cell>
          <cell r="Z270">
            <v>-287648</v>
          </cell>
          <cell r="AA270">
            <v>1422581</v>
          </cell>
          <cell r="AB270">
            <v>3683977</v>
          </cell>
          <cell r="AC270">
            <v>7954</v>
          </cell>
          <cell r="AD270">
            <v>0</v>
          </cell>
          <cell r="AE270">
            <v>719814</v>
          </cell>
          <cell r="AF270">
            <v>27204</v>
          </cell>
          <cell r="AG270">
            <v>52928</v>
          </cell>
          <cell r="AH270">
            <v>15903</v>
          </cell>
          <cell r="AI270">
            <v>1373573</v>
          </cell>
          <cell r="AJ270">
            <v>21234880</v>
          </cell>
          <cell r="AK270">
            <v>1315113</v>
          </cell>
          <cell r="AL270">
            <v>0</v>
          </cell>
          <cell r="AM270">
            <v>2085702</v>
          </cell>
          <cell r="AN270">
            <v>17753458</v>
          </cell>
          <cell r="AO270">
            <v>525801</v>
          </cell>
          <cell r="AP270">
            <v>97621</v>
          </cell>
          <cell r="AQ270">
            <v>11447</v>
          </cell>
          <cell r="AR270">
            <v>806534</v>
          </cell>
          <cell r="AS270">
            <v>0</v>
          </cell>
          <cell r="AT270">
            <v>8540</v>
          </cell>
          <cell r="AU270">
            <v>557195</v>
          </cell>
          <cell r="AV270">
            <v>407052</v>
          </cell>
          <cell r="AW270">
            <v>357884</v>
          </cell>
          <cell r="AX270">
            <v>1421289</v>
          </cell>
          <cell r="AY270">
            <v>1582125</v>
          </cell>
          <cell r="AZ270">
            <v>5996759</v>
          </cell>
          <cell r="BA270">
            <v>4890418</v>
          </cell>
          <cell r="BB270">
            <v>5551168</v>
          </cell>
          <cell r="BC270">
            <v>17753458</v>
          </cell>
          <cell r="BD270">
            <v>19839160</v>
          </cell>
          <cell r="BE270">
            <v>173243</v>
          </cell>
          <cell r="BF270">
            <v>17624</v>
          </cell>
          <cell r="BG270">
            <v>1266357</v>
          </cell>
          <cell r="BH270">
            <v>62271</v>
          </cell>
          <cell r="BI270">
            <v>8048</v>
          </cell>
          <cell r="BJ270">
            <v>622665</v>
          </cell>
          <cell r="BK270">
            <v>17605</v>
          </cell>
          <cell r="BL270">
            <v>147745</v>
          </cell>
          <cell r="BM270">
            <v>1468481</v>
          </cell>
          <cell r="BN270">
            <v>401178</v>
          </cell>
          <cell r="BO270">
            <v>54050</v>
          </cell>
          <cell r="BP270">
            <v>3591757</v>
          </cell>
          <cell r="BQ270">
            <v>452118</v>
          </cell>
          <cell r="BR270">
            <v>6718</v>
          </cell>
          <cell r="BU270">
            <v>223724</v>
          </cell>
          <cell r="BV270">
            <v>88841</v>
          </cell>
          <cell r="BW270">
            <v>0</v>
          </cell>
          <cell r="BX270">
            <v>86720</v>
          </cell>
          <cell r="BY270">
            <v>28183</v>
          </cell>
          <cell r="BZ270">
            <v>9.2916023472012128</v>
          </cell>
          <cell r="CA270">
            <v>8.3234602849899542</v>
          </cell>
          <cell r="CB270">
            <v>6.4470035855517249</v>
          </cell>
          <cell r="CC270">
            <v>8.0057023257102919</v>
          </cell>
          <cell r="CD270">
            <v>7.9747580038670991</v>
          </cell>
          <cell r="CE270">
            <v>10.671369202812674</v>
          </cell>
          <cell r="CF270">
            <v>4354</v>
          </cell>
          <cell r="CG270">
            <v>1255</v>
          </cell>
          <cell r="CH270">
            <v>109068</v>
          </cell>
          <cell r="CI270">
            <v>17655956.800000001</v>
          </cell>
          <cell r="CJ270">
            <v>18654965.600000001</v>
          </cell>
          <cell r="CK270">
            <v>516846.6</v>
          </cell>
          <cell r="CL270">
            <v>516852.2</v>
          </cell>
          <cell r="CM270">
            <v>8.8588807792944202E-3</v>
          </cell>
          <cell r="CN270">
            <v>3.9409641177691634E-2</v>
          </cell>
          <cell r="CO270">
            <v>7.2239293724880582E-3</v>
          </cell>
          <cell r="CP270">
            <v>7.2203128792678317E-3</v>
          </cell>
          <cell r="CQ270">
            <v>3382</v>
          </cell>
        </row>
        <row r="271">
          <cell r="A271" t="str">
            <v>Public Service Company of Oklahoma_2007</v>
          </cell>
          <cell r="G271">
            <v>980134</v>
          </cell>
          <cell r="H271">
            <v>27082</v>
          </cell>
          <cell r="I271">
            <v>150733</v>
          </cell>
          <cell r="J271">
            <v>24539</v>
          </cell>
          <cell r="K271">
            <v>3320</v>
          </cell>
          <cell r="L271">
            <v>52</v>
          </cell>
          <cell r="M271">
            <v>63662</v>
          </cell>
          <cell r="N271">
            <v>1250247</v>
          </cell>
          <cell r="O271">
            <v>522422</v>
          </cell>
          <cell r="P271">
            <v>19526455</v>
          </cell>
          <cell r="Q271">
            <v>5962343</v>
          </cell>
          <cell r="R271">
            <v>1360036</v>
          </cell>
          <cell r="S271">
            <v>10</v>
          </cell>
          <cell r="T271">
            <v>313252</v>
          </cell>
          <cell r="U271" t="str">
            <v>DEFUNCT</v>
          </cell>
          <cell r="V271">
            <v>0</v>
          </cell>
          <cell r="W271">
            <v>14429940</v>
          </cell>
          <cell r="X271">
            <v>14439801</v>
          </cell>
          <cell r="Y271">
            <v>3673</v>
          </cell>
          <cell r="Z271">
            <v>-315934</v>
          </cell>
          <cell r="AA271">
            <v>1404581</v>
          </cell>
          <cell r="AB271">
            <v>3452165</v>
          </cell>
          <cell r="AC271">
            <v>726</v>
          </cell>
          <cell r="AD271">
            <v>0</v>
          </cell>
          <cell r="AE271">
            <v>571021</v>
          </cell>
          <cell r="AF271">
            <v>65308</v>
          </cell>
          <cell r="AG271">
            <v>23955</v>
          </cell>
          <cell r="AH271">
            <v>7446</v>
          </cell>
          <cell r="AI271">
            <v>1178717</v>
          </cell>
          <cell r="AJ271">
            <v>20726411</v>
          </cell>
          <cell r="AK271">
            <v>1370822</v>
          </cell>
          <cell r="AL271">
            <v>0</v>
          </cell>
          <cell r="AM271">
            <v>1615715</v>
          </cell>
          <cell r="AN271">
            <v>17910740</v>
          </cell>
          <cell r="AO271">
            <v>522419</v>
          </cell>
          <cell r="AP271">
            <v>96051</v>
          </cell>
          <cell r="AQ271">
            <v>11396</v>
          </cell>
          <cell r="AR271">
            <v>640382</v>
          </cell>
          <cell r="AS271">
            <v>0</v>
          </cell>
          <cell r="AT271">
            <v>1076</v>
          </cell>
          <cell r="AU271">
            <v>482963</v>
          </cell>
          <cell r="AV271">
            <v>352155</v>
          </cell>
          <cell r="AW271">
            <v>307833</v>
          </cell>
          <cell r="AX271">
            <v>1231296</v>
          </cell>
          <cell r="AY271">
            <v>1360036</v>
          </cell>
          <cell r="AZ271">
            <v>5962343</v>
          </cell>
          <cell r="BA271">
            <v>4925327</v>
          </cell>
          <cell r="BB271">
            <v>5652248</v>
          </cell>
          <cell r="BC271">
            <v>17910740</v>
          </cell>
          <cell r="BD271">
            <v>19526455</v>
          </cell>
          <cell r="BE271">
            <v>30208</v>
          </cell>
          <cell r="BF271">
            <v>11741</v>
          </cell>
          <cell r="BG271">
            <v>1110657</v>
          </cell>
          <cell r="BH271">
            <v>71261</v>
          </cell>
          <cell r="BI271">
            <v>5013</v>
          </cell>
          <cell r="BJ271">
            <v>569746</v>
          </cell>
          <cell r="BK271">
            <v>15198</v>
          </cell>
          <cell r="BL271">
            <v>137080</v>
          </cell>
          <cell r="BM271">
            <v>1337038</v>
          </cell>
          <cell r="BN271">
            <v>250405</v>
          </cell>
          <cell r="BO271">
            <v>36441</v>
          </cell>
          <cell r="BP271">
            <v>3244629</v>
          </cell>
          <cell r="BQ271">
            <v>449158</v>
          </cell>
          <cell r="BR271">
            <v>6773</v>
          </cell>
          <cell r="BU271">
            <v>341293</v>
          </cell>
          <cell r="BV271">
            <v>71180</v>
          </cell>
          <cell r="BW271">
            <v>0</v>
          </cell>
          <cell r="BX271">
            <v>69361</v>
          </cell>
          <cell r="BY271">
            <v>27911</v>
          </cell>
          <cell r="BZ271">
            <v>8.1002216746000695</v>
          </cell>
          <cell r="CA271">
            <v>7.1498806069119878</v>
          </cell>
          <cell r="CB271">
            <v>5.4462047666698279</v>
          </cell>
          <cell r="CC271">
            <v>6.8746238290545225</v>
          </cell>
          <cell r="CD271">
            <v>6.9650942785057506</v>
          </cell>
          <cell r="CE271">
            <v>17.827631033296178</v>
          </cell>
          <cell r="CF271">
            <v>4354</v>
          </cell>
          <cell r="CG271">
            <v>1255</v>
          </cell>
          <cell r="CH271">
            <v>107447</v>
          </cell>
          <cell r="CI271">
            <v>17449130.800000001</v>
          </cell>
          <cell r="CJ271">
            <v>18284274.399999999</v>
          </cell>
          <cell r="CK271">
            <v>512401.2</v>
          </cell>
          <cell r="CL271">
            <v>512409.2</v>
          </cell>
          <cell r="CM271">
            <v>1.3862225339736689E-2</v>
          </cell>
          <cell r="CN271">
            <v>1.6574455710518965E-2</v>
          </cell>
          <cell r="CO271">
            <v>7.3749167957408712E-3</v>
          </cell>
          <cell r="CP271">
            <v>7.3700725151297775E-3</v>
          </cell>
          <cell r="CQ271">
            <v>5543</v>
          </cell>
        </row>
        <row r="272">
          <cell r="A272" t="str">
            <v>Public Service Company of Oklahoma_2006</v>
          </cell>
          <cell r="G272">
            <v>1037549</v>
          </cell>
          <cell r="H272">
            <v>20090</v>
          </cell>
          <cell r="I272">
            <v>64421</v>
          </cell>
          <cell r="J272">
            <v>23397</v>
          </cell>
          <cell r="K272">
            <v>2962</v>
          </cell>
          <cell r="L272">
            <v>65</v>
          </cell>
          <cell r="M272">
            <v>61455</v>
          </cell>
          <cell r="N272">
            <v>1210700</v>
          </cell>
          <cell r="O272">
            <v>516879</v>
          </cell>
          <cell r="P272">
            <v>19082733</v>
          </cell>
          <cell r="Q272">
            <v>6021196</v>
          </cell>
          <cell r="R272">
            <v>1398188</v>
          </cell>
          <cell r="S272">
            <v>-101</v>
          </cell>
          <cell r="T272">
            <v>268500</v>
          </cell>
          <cell r="U272" t="str">
            <v>DEFUNCT</v>
          </cell>
          <cell r="V272">
            <v>0</v>
          </cell>
          <cell r="W272">
            <v>15112234</v>
          </cell>
          <cell r="X272">
            <v>15139848</v>
          </cell>
          <cell r="Y272">
            <v>3561</v>
          </cell>
          <cell r="Z272">
            <v>-240953</v>
          </cell>
          <cell r="AA272">
            <v>1371527</v>
          </cell>
          <cell r="AB272">
            <v>3180256</v>
          </cell>
          <cell r="AC272">
            <v>2491</v>
          </cell>
          <cell r="AD272">
            <v>0</v>
          </cell>
          <cell r="AE272">
            <v>599063</v>
          </cell>
          <cell r="AF272">
            <v>67548</v>
          </cell>
          <cell r="AG272">
            <v>106522</v>
          </cell>
          <cell r="AH272">
            <v>4494</v>
          </cell>
          <cell r="AI272">
            <v>1027446</v>
          </cell>
          <cell r="AJ272">
            <v>20133269</v>
          </cell>
          <cell r="AK272">
            <v>1376153</v>
          </cell>
          <cell r="AL272">
            <v>0</v>
          </cell>
          <cell r="AM272">
            <v>1237262</v>
          </cell>
          <cell r="AN272">
            <v>17845471</v>
          </cell>
          <cell r="AO272">
            <v>516875</v>
          </cell>
          <cell r="AP272">
            <v>84427</v>
          </cell>
          <cell r="AQ272">
            <v>11493</v>
          </cell>
          <cell r="AR272">
            <v>658328</v>
          </cell>
          <cell r="AS272">
            <v>0</v>
          </cell>
          <cell r="AT272">
            <v>3299</v>
          </cell>
          <cell r="AU272">
            <v>506360</v>
          </cell>
          <cell r="AV272">
            <v>363401</v>
          </cell>
          <cell r="AW272">
            <v>333369</v>
          </cell>
          <cell r="AX272">
            <v>1297253</v>
          </cell>
          <cell r="AY272">
            <v>1398188</v>
          </cell>
          <cell r="AZ272">
            <v>6021196</v>
          </cell>
          <cell r="BA272">
            <v>4790993</v>
          </cell>
          <cell r="BB272">
            <v>5657129</v>
          </cell>
          <cell r="BC272">
            <v>17845471</v>
          </cell>
          <cell r="BD272">
            <v>19082733</v>
          </cell>
          <cell r="BE272">
            <v>45681</v>
          </cell>
          <cell r="BF272">
            <v>26698</v>
          </cell>
          <cell r="BG272">
            <v>1091910</v>
          </cell>
          <cell r="BH272">
            <v>28131</v>
          </cell>
          <cell r="BI272">
            <v>3720</v>
          </cell>
          <cell r="BJ272">
            <v>503638</v>
          </cell>
          <cell r="BK272">
            <v>13431</v>
          </cell>
          <cell r="BL272">
            <v>100470</v>
          </cell>
          <cell r="BM272">
            <v>1215236</v>
          </cell>
          <cell r="BN272">
            <v>196742</v>
          </cell>
          <cell r="BO272">
            <v>59058</v>
          </cell>
          <cell r="BP272">
            <v>3030665</v>
          </cell>
          <cell r="BQ272">
            <v>444617</v>
          </cell>
          <cell r="BR272">
            <v>6818</v>
          </cell>
          <cell r="BU272">
            <v>234124</v>
          </cell>
          <cell r="BV272">
            <v>60973</v>
          </cell>
          <cell r="BW272">
            <v>0</v>
          </cell>
          <cell r="BX272">
            <v>59265</v>
          </cell>
          <cell r="BY272">
            <v>26424</v>
          </cell>
          <cell r="BZ272">
            <v>8.4096249316580955</v>
          </cell>
          <cell r="CA272">
            <v>7.5850872668776601</v>
          </cell>
          <cell r="CB272">
            <v>5.8929007982671067</v>
          </cell>
          <cell r="CC272">
            <v>7.2693682335422807</v>
          </cell>
          <cell r="CD272">
            <v>7.3269798408854747</v>
          </cell>
          <cell r="CE272">
            <v>13.204148869822943</v>
          </cell>
          <cell r="CF272">
            <v>4354</v>
          </cell>
          <cell r="CG272">
            <v>1233</v>
          </cell>
          <cell r="CH272">
            <v>95920</v>
          </cell>
          <cell r="CI272">
            <v>17160296</v>
          </cell>
          <cell r="CJ272">
            <v>17776663.399999999</v>
          </cell>
          <cell r="CK272">
            <v>508654</v>
          </cell>
          <cell r="CL272">
            <v>508664.6</v>
          </cell>
          <cell r="CM272">
            <v>1.6213582113382863E-2</v>
          </cell>
          <cell r="CN272">
            <v>2.3523030227840636E-2</v>
          </cell>
          <cell r="CO272">
            <v>5.1841843895583661E-3</v>
          </cell>
          <cell r="CP272">
            <v>5.1793541449762781E-3</v>
          </cell>
          <cell r="CQ272">
            <v>4949</v>
          </cell>
        </row>
        <row r="273">
          <cell r="A273" t="str">
            <v>Public Service Company of Oklahoma_2005</v>
          </cell>
          <cell r="G273">
            <v>901419</v>
          </cell>
          <cell r="H273">
            <v>23002</v>
          </cell>
          <cell r="I273">
            <v>48640</v>
          </cell>
          <cell r="J273">
            <v>23673</v>
          </cell>
          <cell r="K273">
            <v>2807</v>
          </cell>
          <cell r="L273">
            <v>70</v>
          </cell>
          <cell r="M273">
            <v>48742</v>
          </cell>
          <cell r="N273">
            <v>1048353</v>
          </cell>
          <cell r="O273">
            <v>511930</v>
          </cell>
          <cell r="P273">
            <v>18473776</v>
          </cell>
          <cell r="Q273">
            <v>6009425</v>
          </cell>
          <cell r="R273">
            <v>1267134</v>
          </cell>
          <cell r="S273">
            <v>105</v>
          </cell>
          <cell r="T273">
            <v>221706</v>
          </cell>
          <cell r="U273" t="str">
            <v>DEFUNCT</v>
          </cell>
          <cell r="V273">
            <v>0</v>
          </cell>
          <cell r="W273">
            <v>15366209</v>
          </cell>
          <cell r="X273">
            <v>15375848</v>
          </cell>
          <cell r="Y273">
            <v>3561</v>
          </cell>
          <cell r="Z273">
            <v>-135223</v>
          </cell>
          <cell r="AA273">
            <v>1353695</v>
          </cell>
          <cell r="AB273">
            <v>2989556</v>
          </cell>
          <cell r="AC273">
            <v>1134</v>
          </cell>
          <cell r="AD273">
            <v>0</v>
          </cell>
          <cell r="AE273">
            <v>725743</v>
          </cell>
          <cell r="AF273">
            <v>33613</v>
          </cell>
          <cell r="AG273">
            <v>-102455</v>
          </cell>
          <cell r="AH273">
            <v>7904</v>
          </cell>
          <cell r="AI273">
            <v>616992</v>
          </cell>
          <cell r="AJ273">
            <v>19115482</v>
          </cell>
          <cell r="AK273">
            <v>1417836</v>
          </cell>
          <cell r="AL273">
            <v>0</v>
          </cell>
          <cell r="AM273">
            <v>691215</v>
          </cell>
          <cell r="AN273">
            <v>17782561</v>
          </cell>
          <cell r="AO273">
            <v>511924</v>
          </cell>
          <cell r="AP273">
            <v>80853</v>
          </cell>
          <cell r="AQ273">
            <v>7833</v>
          </cell>
          <cell r="AR273">
            <v>779594</v>
          </cell>
          <cell r="AS273">
            <v>0</v>
          </cell>
          <cell r="AT273">
            <v>1425</v>
          </cell>
          <cell r="AU273">
            <v>453572</v>
          </cell>
          <cell r="AV273">
            <v>310495</v>
          </cell>
          <cell r="AW273">
            <v>301778</v>
          </cell>
          <cell r="AX273">
            <v>1153005</v>
          </cell>
          <cell r="AY273">
            <v>1267134</v>
          </cell>
          <cell r="AZ273">
            <v>6009425</v>
          </cell>
          <cell r="BA273">
            <v>4612743</v>
          </cell>
          <cell r="BB273">
            <v>5742557</v>
          </cell>
          <cell r="BC273">
            <v>17782561</v>
          </cell>
          <cell r="BD273">
            <v>18473776</v>
          </cell>
          <cell r="BE273">
            <v>5321</v>
          </cell>
          <cell r="BF273">
            <v>4414</v>
          </cell>
          <cell r="BG273">
            <v>1063122</v>
          </cell>
          <cell r="BH273">
            <v>12664</v>
          </cell>
          <cell r="BI273">
            <v>2126</v>
          </cell>
          <cell r="BJ273">
            <v>479272</v>
          </cell>
          <cell r="BK273">
            <v>11039</v>
          </cell>
          <cell r="BL273">
            <v>68939</v>
          </cell>
          <cell r="BM273">
            <v>1140535</v>
          </cell>
          <cell r="BN273">
            <v>94273</v>
          </cell>
          <cell r="BO273">
            <v>25880</v>
          </cell>
          <cell r="BP273">
            <v>2883271</v>
          </cell>
          <cell r="BQ273">
            <v>440504</v>
          </cell>
          <cell r="BR273">
            <v>6883</v>
          </cell>
          <cell r="BU273">
            <v>202225</v>
          </cell>
          <cell r="BV273">
            <v>55291</v>
          </cell>
          <cell r="BW273">
            <v>0</v>
          </cell>
          <cell r="BX273">
            <v>53851</v>
          </cell>
          <cell r="BY273">
            <v>26550</v>
          </cell>
          <cell r="BZ273">
            <v>7.5476771904133919</v>
          </cell>
          <cell r="CA273">
            <v>6.7312442943385316</v>
          </cell>
          <cell r="CB273">
            <v>5.2551154477003887</v>
          </cell>
          <cell r="CC273">
            <v>6.4839085888697356</v>
          </cell>
          <cell r="CD273">
            <v>6.8590958340081638</v>
          </cell>
          <cell r="CE273">
            <v>9.4681126857932956</v>
          </cell>
          <cell r="CF273">
            <v>4354</v>
          </cell>
          <cell r="CG273">
            <v>1176</v>
          </cell>
          <cell r="CH273">
            <v>88686</v>
          </cell>
          <cell r="CI273">
            <v>16952390.199999999</v>
          </cell>
          <cell r="CJ273">
            <v>17693466.399999999</v>
          </cell>
          <cell r="CK273">
            <v>505272.6</v>
          </cell>
          <cell r="CL273">
            <v>505285.4</v>
          </cell>
          <cell r="CM273">
            <v>1.136120248702932E-2</v>
          </cell>
          <cell r="CN273">
            <v>-2.0761510611876366E-3</v>
          </cell>
          <cell r="CO273">
            <v>4.7376031517893935E-3</v>
          </cell>
          <cell r="CP273">
            <v>4.7339296270341169E-3</v>
          </cell>
          <cell r="CQ273">
            <v>4704</v>
          </cell>
        </row>
        <row r="274">
          <cell r="A274" t="str">
            <v>Public Service Company of Oklahoma_2004</v>
          </cell>
          <cell r="G274">
            <v>667705</v>
          </cell>
          <cell r="H274">
            <v>25749</v>
          </cell>
          <cell r="I274">
            <v>50725</v>
          </cell>
          <cell r="J274">
            <v>18119</v>
          </cell>
          <cell r="K274">
            <v>2404</v>
          </cell>
          <cell r="L274">
            <v>118</v>
          </cell>
          <cell r="M274">
            <v>61252</v>
          </cell>
          <cell r="N274">
            <v>826072</v>
          </cell>
          <cell r="O274">
            <v>507226</v>
          </cell>
          <cell r="P274">
            <v>16352704</v>
          </cell>
          <cell r="Q274">
            <v>5590361</v>
          </cell>
          <cell r="R274">
            <v>1017700</v>
          </cell>
          <cell r="S274">
            <v>491</v>
          </cell>
          <cell r="T274">
            <v>183326</v>
          </cell>
          <cell r="U274" t="str">
            <v>DEFUNCT</v>
          </cell>
          <cell r="V274">
            <v>0</v>
          </cell>
          <cell r="W274">
            <v>12509691</v>
          </cell>
          <cell r="X274">
            <v>12512486</v>
          </cell>
          <cell r="Y274">
            <v>3566</v>
          </cell>
          <cell r="Z274">
            <v>-82326</v>
          </cell>
          <cell r="AA274">
            <v>1302954</v>
          </cell>
          <cell r="AB274">
            <v>2870486</v>
          </cell>
          <cell r="AC274">
            <v>222</v>
          </cell>
          <cell r="AD274">
            <v>0</v>
          </cell>
          <cell r="AE274">
            <v>410494</v>
          </cell>
          <cell r="AF274">
            <v>32126</v>
          </cell>
          <cell r="AG274">
            <v>26802</v>
          </cell>
          <cell r="AH274">
            <v>12612</v>
          </cell>
          <cell r="AI274">
            <v>727282</v>
          </cell>
          <cell r="AJ274">
            <v>17104326</v>
          </cell>
          <cell r="AK274">
            <v>1597200</v>
          </cell>
          <cell r="AL274">
            <v>0</v>
          </cell>
          <cell r="AM274">
            <v>-634850</v>
          </cell>
          <cell r="AN274">
            <v>16987554</v>
          </cell>
          <cell r="AO274">
            <v>507214</v>
          </cell>
          <cell r="AP274">
            <v>67556</v>
          </cell>
          <cell r="AQ274">
            <v>13088</v>
          </cell>
          <cell r="AR274">
            <v>456195</v>
          </cell>
          <cell r="AS274">
            <v>0</v>
          </cell>
          <cell r="AT274">
            <v>740</v>
          </cell>
          <cell r="AU274">
            <v>395571</v>
          </cell>
          <cell r="AV274">
            <v>272583</v>
          </cell>
          <cell r="AW274">
            <v>256944</v>
          </cell>
          <cell r="AX274">
            <v>1017423</v>
          </cell>
          <cell r="AY274">
            <v>1017700</v>
          </cell>
          <cell r="AZ274">
            <v>5590361</v>
          </cell>
          <cell r="BA274">
            <v>4542970</v>
          </cell>
          <cell r="BB274">
            <v>5257023</v>
          </cell>
          <cell r="BC274">
            <v>16987554</v>
          </cell>
          <cell r="BD274">
            <v>16352704</v>
          </cell>
          <cell r="BE274">
            <v>10404</v>
          </cell>
          <cell r="BF274">
            <v>3790</v>
          </cell>
          <cell r="BG274">
            <v>1072022</v>
          </cell>
          <cell r="BH274">
            <v>19101</v>
          </cell>
          <cell r="BI274">
            <v>1659</v>
          </cell>
          <cell r="BJ274">
            <v>468735</v>
          </cell>
          <cell r="BK274">
            <v>10095</v>
          </cell>
          <cell r="BL274">
            <v>68060</v>
          </cell>
          <cell r="BM274">
            <v>1089187</v>
          </cell>
          <cell r="BN274">
            <v>105074</v>
          </cell>
          <cell r="BO274">
            <v>27408</v>
          </cell>
          <cell r="BP274">
            <v>2824683</v>
          </cell>
          <cell r="BQ274">
            <v>437026</v>
          </cell>
          <cell r="BR274">
            <v>6937</v>
          </cell>
          <cell r="BU274">
            <v>205228</v>
          </cell>
          <cell r="BV274">
            <v>46861</v>
          </cell>
          <cell r="BW274">
            <v>0</v>
          </cell>
          <cell r="BX274">
            <v>45701</v>
          </cell>
          <cell r="BY274">
            <v>20641</v>
          </cell>
          <cell r="BZ274">
            <v>7.0759473314871792</v>
          </cell>
          <cell r="CA274">
            <v>6.0001056577525276</v>
          </cell>
          <cell r="CB274">
            <v>4.8876331718541079</v>
          </cell>
          <cell r="CC274">
            <v>5.9892259945133945</v>
          </cell>
          <cell r="CD274">
            <v>6.223435585943462</v>
          </cell>
          <cell r="CE274">
            <v>10.074351478824802</v>
          </cell>
          <cell r="CF274">
            <v>4354</v>
          </cell>
          <cell r="CG274">
            <v>1197</v>
          </cell>
          <cell r="CH274">
            <v>80644</v>
          </cell>
          <cell r="CI274">
            <v>16681737.6</v>
          </cell>
          <cell r="CJ274">
            <v>17520164.399999999</v>
          </cell>
          <cell r="CK274">
            <v>502230.6</v>
          </cell>
          <cell r="CL274">
            <v>502245.8</v>
          </cell>
          <cell r="CM274">
            <v>6.7053315168488226E-3</v>
          </cell>
          <cell r="CN274">
            <v>-1.467493632080219E-2</v>
          </cell>
          <cell r="CO274">
            <v>4.192483476556319E-3</v>
          </cell>
          <cell r="CP274">
            <v>4.189957106679687E-3</v>
          </cell>
          <cell r="CQ274">
            <v>3637</v>
          </cell>
        </row>
        <row r="275">
          <cell r="A275" t="str">
            <v>Public Service Company of Oklahoma_2003</v>
          </cell>
          <cell r="G275">
            <v>720727</v>
          </cell>
          <cell r="H275">
            <v>13947</v>
          </cell>
          <cell r="I275">
            <v>37444</v>
          </cell>
          <cell r="J275">
            <v>19997</v>
          </cell>
          <cell r="K275">
            <v>1820</v>
          </cell>
          <cell r="L275">
            <v>193</v>
          </cell>
          <cell r="M275">
            <v>54515</v>
          </cell>
          <cell r="N275">
            <v>848644</v>
          </cell>
          <cell r="O275">
            <v>503589</v>
          </cell>
          <cell r="P275">
            <v>17985704</v>
          </cell>
          <cell r="Q275">
            <v>5718453</v>
          </cell>
          <cell r="R275">
            <v>1078617</v>
          </cell>
          <cell r="S275">
            <v>-8</v>
          </cell>
          <cell r="T275">
            <v>145324</v>
          </cell>
          <cell r="U275" t="str">
            <v>DEFUNCT</v>
          </cell>
          <cell r="V275">
            <v>0</v>
          </cell>
          <cell r="W275">
            <v>14828776</v>
          </cell>
          <cell r="X275">
            <v>14845846</v>
          </cell>
          <cell r="Y275">
            <v>3585</v>
          </cell>
          <cell r="Z275">
            <v>-86815</v>
          </cell>
          <cell r="AA275">
            <v>1243776</v>
          </cell>
          <cell r="AB275">
            <v>2806229</v>
          </cell>
          <cell r="AC275">
            <v>570</v>
          </cell>
          <cell r="AD275">
            <v>0</v>
          </cell>
          <cell r="AE275">
            <v>474360</v>
          </cell>
          <cell r="AF275">
            <v>24053</v>
          </cell>
          <cell r="AG275">
            <v>55287</v>
          </cell>
          <cell r="AH275">
            <v>5337</v>
          </cell>
          <cell r="AI275">
            <v>819281</v>
          </cell>
          <cell r="AJ275">
            <v>18830526</v>
          </cell>
          <cell r="AK275">
            <v>1462154</v>
          </cell>
          <cell r="AL275">
            <v>0</v>
          </cell>
          <cell r="AM275">
            <v>1266376</v>
          </cell>
          <cell r="AN275">
            <v>16719328</v>
          </cell>
          <cell r="AO275">
            <v>503574</v>
          </cell>
          <cell r="AP275">
            <v>66761</v>
          </cell>
          <cell r="AQ275">
            <v>12122</v>
          </cell>
          <cell r="AR275">
            <v>517093</v>
          </cell>
          <cell r="AS275">
            <v>0</v>
          </cell>
          <cell r="AT275">
            <v>1258</v>
          </cell>
          <cell r="AU275">
            <v>402988</v>
          </cell>
          <cell r="AV275">
            <v>275852</v>
          </cell>
          <cell r="AW275">
            <v>231638</v>
          </cell>
          <cell r="AX275">
            <v>993970</v>
          </cell>
          <cell r="AY275">
            <v>1078617</v>
          </cell>
          <cell r="AZ275">
            <v>5718453</v>
          </cell>
          <cell r="BA275">
            <v>4688460</v>
          </cell>
          <cell r="BB275">
            <v>4850261</v>
          </cell>
          <cell r="BC275">
            <v>16719328</v>
          </cell>
          <cell r="BD275">
            <v>17985704</v>
          </cell>
          <cell r="BE275">
            <v>25648</v>
          </cell>
          <cell r="BF275">
            <v>760</v>
          </cell>
          <cell r="BG275">
            <v>1065408</v>
          </cell>
          <cell r="BH275">
            <v>19908</v>
          </cell>
          <cell r="BI275">
            <v>1461</v>
          </cell>
          <cell r="BJ275">
            <v>451292</v>
          </cell>
          <cell r="BK275">
            <v>18593</v>
          </cell>
          <cell r="BL275">
            <v>58876</v>
          </cell>
          <cell r="BM275">
            <v>1031229</v>
          </cell>
          <cell r="BN275">
            <v>119372</v>
          </cell>
          <cell r="BO275">
            <v>39903</v>
          </cell>
          <cell r="BP275">
            <v>2747018</v>
          </cell>
          <cell r="BQ275">
            <v>434589</v>
          </cell>
          <cell r="BR275">
            <v>7079</v>
          </cell>
          <cell r="BU275">
            <v>173103</v>
          </cell>
          <cell r="BV275">
            <v>45186</v>
          </cell>
          <cell r="BW275">
            <v>0</v>
          </cell>
          <cell r="BX275">
            <v>42733</v>
          </cell>
          <cell r="BY275">
            <v>22010</v>
          </cell>
          <cell r="BZ275">
            <v>7.0471506891811471</v>
          </cell>
          <cell r="CA275">
            <v>5.8836376976661846</v>
          </cell>
          <cell r="CB275">
            <v>4.7757842309929304</v>
          </cell>
          <cell r="CC275">
            <v>5.9450355899471559</v>
          </cell>
          <cell r="CD275">
            <v>5.9970796806174507</v>
          </cell>
          <cell r="CE275">
            <v>8.6583768844733573</v>
          </cell>
          <cell r="CF275">
            <v>4354</v>
          </cell>
          <cell r="CG275">
            <v>1067</v>
          </cell>
          <cell r="CH275">
            <v>78883</v>
          </cell>
          <cell r="CI275">
            <v>16407426.6</v>
          </cell>
          <cell r="CJ275">
            <v>17573734.199999999</v>
          </cell>
          <cell r="CK275">
            <v>498958.8</v>
          </cell>
          <cell r="CL275">
            <v>498975.2</v>
          </cell>
          <cell r="CM275">
            <v>1.3747530019386112E-2</v>
          </cell>
          <cell r="CN275">
            <v>1.5912711527655166E-2</v>
          </cell>
          <cell r="CO275">
            <v>5.1294918397128964E-3</v>
          </cell>
          <cell r="CP275">
            <v>5.1281080996861128E-3</v>
          </cell>
          <cell r="CQ275" t="str">
            <v>NA</v>
          </cell>
        </row>
        <row r="276">
          <cell r="A276" t="str">
            <v>Public Service Company of Oklahoma_2002</v>
          </cell>
          <cell r="G276">
            <v>426957</v>
          </cell>
          <cell r="H276">
            <v>17117</v>
          </cell>
          <cell r="I276">
            <v>36085</v>
          </cell>
          <cell r="J276">
            <v>19816</v>
          </cell>
          <cell r="K276">
            <v>2350</v>
          </cell>
          <cell r="L276">
            <v>205</v>
          </cell>
          <cell r="M276">
            <v>54998</v>
          </cell>
          <cell r="N276">
            <v>557528</v>
          </cell>
          <cell r="O276">
            <v>503699</v>
          </cell>
          <cell r="P276">
            <v>16988400</v>
          </cell>
          <cell r="Q276">
            <v>5755212</v>
          </cell>
          <cell r="R276">
            <v>760539</v>
          </cell>
          <cell r="S276">
            <v>48</v>
          </cell>
          <cell r="T276">
            <v>136961</v>
          </cell>
          <cell r="U276" t="str">
            <v>DEFUNCT</v>
          </cell>
          <cell r="V276">
            <v>0</v>
          </cell>
          <cell r="W276">
            <v>15037651</v>
          </cell>
          <cell r="X276">
            <v>15047242</v>
          </cell>
          <cell r="Y276">
            <v>3584</v>
          </cell>
          <cell r="Z276">
            <v>-89365</v>
          </cell>
          <cell r="AA276">
            <v>1205994</v>
          </cell>
          <cell r="AB276">
            <v>2759504</v>
          </cell>
          <cell r="AC276">
            <v>417</v>
          </cell>
          <cell r="AD276">
            <v>0</v>
          </cell>
          <cell r="AE276">
            <v>330956</v>
          </cell>
          <cell r="AF276">
            <v>27120</v>
          </cell>
          <cell r="AG276">
            <v>-83766</v>
          </cell>
          <cell r="AH276">
            <v>6384</v>
          </cell>
          <cell r="AI276">
            <v>1470286</v>
          </cell>
          <cell r="AJ276">
            <v>18484930</v>
          </cell>
          <cell r="AK276">
            <v>835972</v>
          </cell>
          <cell r="AL276">
            <v>0</v>
          </cell>
          <cell r="AM276">
            <v>521834</v>
          </cell>
          <cell r="AN276">
            <v>16466566</v>
          </cell>
          <cell r="AO276">
            <v>503683</v>
          </cell>
          <cell r="AP276">
            <v>66697</v>
          </cell>
          <cell r="AQ276">
            <v>8058</v>
          </cell>
          <cell r="AR276">
            <v>372018</v>
          </cell>
          <cell r="AS276">
            <v>0</v>
          </cell>
          <cell r="AT276">
            <v>784</v>
          </cell>
          <cell r="AU276">
            <v>315711</v>
          </cell>
          <cell r="AV276">
            <v>218718</v>
          </cell>
          <cell r="AW276">
            <v>162386</v>
          </cell>
          <cell r="AX276">
            <v>735812</v>
          </cell>
          <cell r="AY276">
            <v>760539</v>
          </cell>
          <cell r="AZ276">
            <v>5755212</v>
          </cell>
          <cell r="BA276">
            <v>5034503</v>
          </cell>
          <cell r="BB276">
            <v>4840879</v>
          </cell>
          <cell r="BC276">
            <v>16466566</v>
          </cell>
          <cell r="BD276">
            <v>16988400</v>
          </cell>
          <cell r="BE276">
            <v>7599</v>
          </cell>
          <cell r="BF276">
            <v>1790</v>
          </cell>
          <cell r="BG276">
            <v>1040520</v>
          </cell>
          <cell r="BH276">
            <v>7828</v>
          </cell>
          <cell r="BI276">
            <v>2092</v>
          </cell>
          <cell r="BJ276">
            <v>432846</v>
          </cell>
          <cell r="BK276">
            <v>10787</v>
          </cell>
          <cell r="BL276">
            <v>32232</v>
          </cell>
          <cell r="BM276">
            <v>990947</v>
          </cell>
          <cell r="BN276">
            <v>57800</v>
          </cell>
          <cell r="BO276">
            <v>25148</v>
          </cell>
          <cell r="BP276">
            <v>2667549</v>
          </cell>
          <cell r="BQ276">
            <v>436307</v>
          </cell>
          <cell r="BR276">
            <v>5860</v>
          </cell>
          <cell r="BU276">
            <v>172960</v>
          </cell>
          <cell r="BV276">
            <v>42389</v>
          </cell>
          <cell r="BW276">
            <v>0</v>
          </cell>
          <cell r="BX276">
            <v>41062</v>
          </cell>
          <cell r="BY276">
            <v>22371</v>
          </cell>
          <cell r="BZ276">
            <v>5.4856536996378242</v>
          </cell>
          <cell r="CA276">
            <v>4.3443811633442264</v>
          </cell>
          <cell r="CB276">
            <v>3.3544734334404969</v>
          </cell>
          <cell r="CC276">
            <v>4.4685212448059906</v>
          </cell>
          <cell r="CD276">
            <v>4.4768135904499538</v>
          </cell>
          <cell r="CE276">
            <v>12.918801665660801</v>
          </cell>
          <cell r="CF276">
            <v>4354</v>
          </cell>
          <cell r="CG276">
            <v>998</v>
          </cell>
          <cell r="CH276">
            <v>74755</v>
          </cell>
          <cell r="CI276">
            <v>16263689.800000001</v>
          </cell>
          <cell r="CJ276">
            <v>17349021</v>
          </cell>
          <cell r="CK276">
            <v>495429.4</v>
          </cell>
          <cell r="CL276">
            <v>495446</v>
          </cell>
          <cell r="CM276">
            <v>5.7571190210314871E-3</v>
          </cell>
          <cell r="CN276">
            <v>1.4931145184986505E-3</v>
          </cell>
          <cell r="CO276">
            <v>7.2035607275640068E-3</v>
          </cell>
          <cell r="CP276">
            <v>7.2033269138689349E-3</v>
          </cell>
          <cell r="CQ276">
            <v>3716</v>
          </cell>
        </row>
        <row r="277">
          <cell r="A277" t="str">
            <v>Public Service Company of Oklahoma_2001</v>
          </cell>
          <cell r="G277">
            <v>1819040</v>
          </cell>
          <cell r="H277">
            <v>19805</v>
          </cell>
          <cell r="I277">
            <v>33101</v>
          </cell>
          <cell r="J277">
            <v>19434</v>
          </cell>
          <cell r="K277">
            <v>4558</v>
          </cell>
          <cell r="L277">
            <v>19</v>
          </cell>
          <cell r="M277">
            <v>52146</v>
          </cell>
          <cell r="N277">
            <v>1948103</v>
          </cell>
          <cell r="O277">
            <v>499983</v>
          </cell>
          <cell r="P277">
            <v>18666748</v>
          </cell>
          <cell r="Q277">
            <v>5784816</v>
          </cell>
          <cell r="R277">
            <v>2173736</v>
          </cell>
          <cell r="S277">
            <v>0</v>
          </cell>
          <cell r="T277">
            <v>1309946</v>
          </cell>
          <cell r="U277" t="str">
            <v>DEFUNCT</v>
          </cell>
          <cell r="V277">
            <v>0</v>
          </cell>
          <cell r="W277">
            <v>14686301</v>
          </cell>
          <cell r="X277">
            <v>14713976</v>
          </cell>
          <cell r="Y277">
            <v>3608</v>
          </cell>
          <cell r="Z277">
            <v>-125421</v>
          </cell>
          <cell r="AA277">
            <v>1154410</v>
          </cell>
          <cell r="AB277">
            <v>2695099</v>
          </cell>
          <cell r="AC277">
            <v>1710</v>
          </cell>
          <cell r="AD277">
            <v>0</v>
          </cell>
          <cell r="AE277">
            <v>407018</v>
          </cell>
          <cell r="AF277">
            <v>26717</v>
          </cell>
          <cell r="AG277">
            <v>56560</v>
          </cell>
          <cell r="AH277">
            <v>12403</v>
          </cell>
          <cell r="AI277">
            <v>-365275</v>
          </cell>
          <cell r="AJ277">
            <v>18331163</v>
          </cell>
          <cell r="AK277">
            <v>268137</v>
          </cell>
          <cell r="AL277">
            <v>0</v>
          </cell>
          <cell r="AM277">
            <v>1860806</v>
          </cell>
          <cell r="AN277">
            <v>16805942</v>
          </cell>
          <cell r="AO277">
            <v>499968</v>
          </cell>
          <cell r="AP277">
            <v>61638</v>
          </cell>
          <cell r="AQ277">
            <v>12264</v>
          </cell>
          <cell r="AR277">
            <v>447908</v>
          </cell>
          <cell r="AS277">
            <v>0</v>
          </cell>
          <cell r="AT277">
            <v>2613</v>
          </cell>
          <cell r="AU277">
            <v>381515</v>
          </cell>
          <cell r="AV277">
            <v>305525</v>
          </cell>
          <cell r="AW277">
            <v>215038</v>
          </cell>
          <cell r="AX277">
            <v>914825</v>
          </cell>
          <cell r="AY277">
            <v>2173736</v>
          </cell>
          <cell r="AZ277">
            <v>5784816</v>
          </cell>
          <cell r="BA277">
            <v>5558653</v>
          </cell>
          <cell r="BB277">
            <v>5194336</v>
          </cell>
          <cell r="BC277">
            <v>16805942</v>
          </cell>
          <cell r="BD277">
            <v>18666748</v>
          </cell>
          <cell r="BE277">
            <v>136781</v>
          </cell>
          <cell r="BF277">
            <v>16165</v>
          </cell>
          <cell r="BG277">
            <v>1034711</v>
          </cell>
          <cell r="BH277">
            <v>32802</v>
          </cell>
          <cell r="BI277">
            <v>2387</v>
          </cell>
          <cell r="BJ277">
            <v>427110</v>
          </cell>
          <cell r="BK277">
            <v>8979</v>
          </cell>
          <cell r="BL277">
            <v>43732</v>
          </cell>
          <cell r="BM277">
            <v>969315</v>
          </cell>
          <cell r="BN277">
            <v>217616</v>
          </cell>
          <cell r="BO277">
            <v>34992</v>
          </cell>
          <cell r="BP277">
            <v>2634708</v>
          </cell>
          <cell r="BQ277">
            <v>434936</v>
          </cell>
          <cell r="BR277">
            <v>4779</v>
          </cell>
          <cell r="BU277">
            <v>172869</v>
          </cell>
          <cell r="BV277">
            <v>43806</v>
          </cell>
          <cell r="BW277">
            <v>0</v>
          </cell>
          <cell r="BX277">
            <v>40890</v>
          </cell>
          <cell r="BY277">
            <v>24011</v>
          </cell>
          <cell r="BZ277">
            <v>6.5951103717041306</v>
          </cell>
          <cell r="CA277">
            <v>5.4963855452031272</v>
          </cell>
          <cell r="CB277">
            <v>4.1398554117407889</v>
          </cell>
          <cell r="CC277">
            <v>5.4434616042349786</v>
          </cell>
          <cell r="CD277">
            <v>11.644963546944545</v>
          </cell>
          <cell r="CE277">
            <v>6.7632269972066528</v>
          </cell>
          <cell r="CF277">
            <v>4354</v>
          </cell>
          <cell r="CG277">
            <v>989</v>
          </cell>
          <cell r="CH277">
            <v>73902</v>
          </cell>
          <cell r="CI277">
            <v>15901924.800000001</v>
          </cell>
          <cell r="CJ277">
            <v>17074488</v>
          </cell>
          <cell r="CK277">
            <v>490960.2</v>
          </cell>
          <cell r="CL277">
            <v>490977</v>
          </cell>
          <cell r="CM277">
            <v>2.7730306146553696E-2</v>
          </cell>
          <cell r="CN277">
            <v>3.6337579698323408E-2</v>
          </cell>
          <cell r="CO277">
            <v>7.6242069554615099E-3</v>
          </cell>
          <cell r="CP277">
            <v>7.6231356103217962E-3</v>
          </cell>
          <cell r="CQ277">
            <v>3251</v>
          </cell>
        </row>
        <row r="278">
          <cell r="A278" t="str">
            <v>Public Service Company of Oklahoma_2000</v>
          </cell>
          <cell r="G278">
            <v>602499</v>
          </cell>
          <cell r="H278">
            <v>11563</v>
          </cell>
          <cell r="I278">
            <v>30791</v>
          </cell>
          <cell r="J278">
            <v>16525</v>
          </cell>
          <cell r="K278">
            <v>7311</v>
          </cell>
          <cell r="L278">
            <v>5</v>
          </cell>
          <cell r="M278">
            <v>48732</v>
          </cell>
          <cell r="N278">
            <v>717425</v>
          </cell>
          <cell r="O278">
            <v>496732</v>
          </cell>
          <cell r="P278">
            <v>17607266</v>
          </cell>
          <cell r="Q278">
            <v>5699636</v>
          </cell>
          <cell r="R278">
            <v>942995</v>
          </cell>
          <cell r="S278">
            <v>0</v>
          </cell>
          <cell r="T278">
            <v>155087</v>
          </cell>
          <cell r="U278" t="str">
            <v>DEFUNCT</v>
          </cell>
          <cell r="V278">
            <v>0</v>
          </cell>
          <cell r="W278">
            <v>15211396</v>
          </cell>
          <cell r="X278">
            <v>15247568</v>
          </cell>
          <cell r="Y278">
            <v>3595</v>
          </cell>
          <cell r="Z278">
            <v>-177087</v>
          </cell>
          <cell r="AA278">
            <v>1124678</v>
          </cell>
          <cell r="AB278">
            <v>2604670</v>
          </cell>
          <cell r="AC278">
            <v>2612</v>
          </cell>
          <cell r="AD278">
            <v>0</v>
          </cell>
          <cell r="AE278">
            <v>437120</v>
          </cell>
          <cell r="AF278">
            <v>53839</v>
          </cell>
          <cell r="AG278">
            <v>-36013</v>
          </cell>
          <cell r="AH278">
            <v>6216</v>
          </cell>
          <cell r="AI278">
            <v>1518478</v>
          </cell>
          <cell r="AJ278">
            <v>19154012</v>
          </cell>
          <cell r="AK278">
            <v>254888</v>
          </cell>
          <cell r="AL278">
            <v>0</v>
          </cell>
          <cell r="AM278">
            <v>1177968</v>
          </cell>
          <cell r="AN278">
            <v>16429298</v>
          </cell>
          <cell r="AO278">
            <v>496714</v>
          </cell>
          <cell r="AP278">
            <v>68244</v>
          </cell>
          <cell r="AQ278">
            <v>9621</v>
          </cell>
          <cell r="AR278">
            <v>476745</v>
          </cell>
          <cell r="AS278">
            <v>0</v>
          </cell>
          <cell r="AT278">
            <v>4690</v>
          </cell>
          <cell r="AU278">
            <v>360192</v>
          </cell>
          <cell r="AV278">
            <v>278940</v>
          </cell>
          <cell r="AW278">
            <v>198498</v>
          </cell>
          <cell r="AX278">
            <v>849002</v>
          </cell>
          <cell r="AY278">
            <v>942995</v>
          </cell>
          <cell r="AZ278">
            <v>5699636</v>
          </cell>
          <cell r="BA278">
            <v>5317650</v>
          </cell>
          <cell r="BB278">
            <v>5157124</v>
          </cell>
          <cell r="BC278">
            <v>16429298</v>
          </cell>
          <cell r="BD278">
            <v>17607266</v>
          </cell>
          <cell r="BE278">
            <v>4068</v>
          </cell>
          <cell r="BF278">
            <v>6860</v>
          </cell>
          <cell r="BG278">
            <v>914096</v>
          </cell>
          <cell r="BH278">
            <v>5326</v>
          </cell>
          <cell r="BI278">
            <v>679</v>
          </cell>
          <cell r="BJ278">
            <v>396695</v>
          </cell>
          <cell r="BK278">
            <v>8340</v>
          </cell>
          <cell r="BL278">
            <v>48895</v>
          </cell>
          <cell r="BM278">
            <v>934562</v>
          </cell>
          <cell r="BN278">
            <v>63894</v>
          </cell>
          <cell r="BO278">
            <v>32121</v>
          </cell>
          <cell r="BP278">
            <v>2452084</v>
          </cell>
          <cell r="BQ278">
            <v>432421</v>
          </cell>
          <cell r="BR278">
            <v>4846</v>
          </cell>
          <cell r="BU278">
            <v>158619</v>
          </cell>
          <cell r="BV278">
            <v>43693</v>
          </cell>
          <cell r="BW278">
            <v>0</v>
          </cell>
          <cell r="BX278">
            <v>39625</v>
          </cell>
          <cell r="BY278">
            <v>23841</v>
          </cell>
          <cell r="BZ278">
            <v>6.3195614597142695</v>
          </cell>
          <cell r="CA278">
            <v>5.2455501960452455</v>
          </cell>
          <cell r="CB278">
            <v>3.8490057636775847</v>
          </cell>
          <cell r="CC278">
            <v>5.167609717712832</v>
          </cell>
          <cell r="CD278">
            <v>5.3557150780819693</v>
          </cell>
          <cell r="CE278">
            <v>130.17912078006776</v>
          </cell>
          <cell r="CF278">
            <v>4354</v>
          </cell>
          <cell r="CG278">
            <v>1005</v>
          </cell>
          <cell r="CH278">
            <v>77865</v>
          </cell>
          <cell r="CI278">
            <v>15416843.6</v>
          </cell>
          <cell r="CJ278">
            <v>16514719.4</v>
          </cell>
          <cell r="CK278">
            <v>486123.8</v>
          </cell>
          <cell r="CL278">
            <v>486141.4</v>
          </cell>
          <cell r="CM278">
            <v>2.6996081816575979E-2</v>
          </cell>
          <cell r="CN278">
            <v>2.1020511300237299E-2</v>
          </cell>
          <cell r="CO278">
            <v>8.6464130340684342E-3</v>
          </cell>
          <cell r="CP278">
            <v>8.6456675191790566E-3</v>
          </cell>
          <cell r="CQ278" t="str">
            <v>NA</v>
          </cell>
        </row>
        <row r="279">
          <cell r="A279" t="str">
            <v>Southern California Edison Co._2010</v>
          </cell>
          <cell r="G279">
            <v>3886595</v>
          </cell>
          <cell r="H279">
            <v>252123</v>
          </cell>
          <cell r="I279">
            <v>455932</v>
          </cell>
          <cell r="J279">
            <v>212979</v>
          </cell>
          <cell r="K279">
            <v>596000</v>
          </cell>
          <cell r="L279">
            <v>13804</v>
          </cell>
          <cell r="M279">
            <v>1107822</v>
          </cell>
          <cell r="N279">
            <v>6533572</v>
          </cell>
          <cell r="O279">
            <v>4900352</v>
          </cell>
          <cell r="P279">
            <v>92165733</v>
          </cell>
          <cell r="Q279">
            <v>29032685</v>
          </cell>
          <cell r="R279">
            <v>10220680</v>
          </cell>
          <cell r="S279">
            <v>27022</v>
          </cell>
          <cell r="T279">
            <v>2910762</v>
          </cell>
          <cell r="U279" t="str">
            <v>DEFUNCT</v>
          </cell>
          <cell r="V279">
            <v>15699756</v>
          </cell>
          <cell r="W279">
            <v>10781565</v>
          </cell>
          <cell r="X279">
            <v>30863175</v>
          </cell>
          <cell r="Y279">
            <v>12278</v>
          </cell>
          <cell r="Z279">
            <v>-3464962</v>
          </cell>
          <cell r="AA279">
            <v>14555427</v>
          </cell>
          <cell r="AB279">
            <v>36776543</v>
          </cell>
          <cell r="AC279">
            <v>202021</v>
          </cell>
          <cell r="AD279">
            <v>87058</v>
          </cell>
          <cell r="AE279">
            <v>77749</v>
          </cell>
          <cell r="AF279">
            <v>618809</v>
          </cell>
          <cell r="AG279">
            <v>16</v>
          </cell>
          <cell r="AH279">
            <v>16640</v>
          </cell>
          <cell r="AI279">
            <v>3666626</v>
          </cell>
          <cell r="AJ279">
            <v>66027600</v>
          </cell>
          <cell r="AK279">
            <v>847636</v>
          </cell>
          <cell r="AL279">
            <v>2274</v>
          </cell>
          <cell r="AM279">
            <v>8618313</v>
          </cell>
          <cell r="AN279">
            <v>83547420</v>
          </cell>
          <cell r="AO279">
            <v>4900326</v>
          </cell>
          <cell r="AP279">
            <v>1778343</v>
          </cell>
          <cell r="AQ279">
            <v>234544</v>
          </cell>
          <cell r="AR279">
            <v>125250</v>
          </cell>
          <cell r="AS279">
            <v>540853</v>
          </cell>
          <cell r="AT279">
            <v>255728</v>
          </cell>
          <cell r="AU279">
            <v>4112504</v>
          </cell>
          <cell r="AV279">
            <v>5031075</v>
          </cell>
          <cell r="AW279">
            <v>777729</v>
          </cell>
          <cell r="AX279">
            <v>10043844</v>
          </cell>
          <cell r="AY279">
            <v>10220680</v>
          </cell>
          <cell r="AZ279">
            <v>29032685</v>
          </cell>
          <cell r="BA279">
            <v>43878618</v>
          </cell>
          <cell r="BB279">
            <v>9786207</v>
          </cell>
          <cell r="BC279">
            <v>83547420</v>
          </cell>
          <cell r="BD279">
            <v>92165733</v>
          </cell>
          <cell r="BE279">
            <v>623613</v>
          </cell>
          <cell r="BF279">
            <v>40473</v>
          </cell>
          <cell r="BG279">
            <v>9431851</v>
          </cell>
          <cell r="BH279">
            <v>402079</v>
          </cell>
          <cell r="BI279">
            <v>39581</v>
          </cell>
          <cell r="BJ279">
            <v>5811336</v>
          </cell>
          <cell r="BK279">
            <v>259109</v>
          </cell>
          <cell r="BL279">
            <v>1388423</v>
          </cell>
          <cell r="BM279">
            <v>14877581</v>
          </cell>
          <cell r="BN279">
            <v>3048812</v>
          </cell>
          <cell r="BO279">
            <v>554548</v>
          </cell>
          <cell r="BP279">
            <v>33240647</v>
          </cell>
          <cell r="BQ279">
            <v>4277734</v>
          </cell>
          <cell r="BR279">
            <v>34307</v>
          </cell>
          <cell r="BU279">
            <v>3255966</v>
          </cell>
          <cell r="BV279">
            <v>608989</v>
          </cell>
          <cell r="BW279">
            <v>453795</v>
          </cell>
          <cell r="BX279">
            <v>47501</v>
          </cell>
          <cell r="BY279">
            <v>822783</v>
          </cell>
          <cell r="BZ279">
            <v>14.165083250136872</v>
          </cell>
          <cell r="CA279">
            <v>11.46589211173424</v>
          </cell>
          <cell r="CB279">
            <v>7.947195476245291</v>
          </cell>
          <cell r="CC279">
            <v>12.021728498617911</v>
          </cell>
          <cell r="CD279">
            <v>11.089457727201063</v>
          </cell>
          <cell r="CE279">
            <v>21.251496720374767</v>
          </cell>
          <cell r="CF279">
            <v>51728</v>
          </cell>
          <cell r="CG279">
            <v>15442</v>
          </cell>
          <cell r="CH279">
            <v>2012887</v>
          </cell>
          <cell r="CI279">
            <v>87347825.200000003</v>
          </cell>
          <cell r="CJ279">
            <v>96615759.799999997</v>
          </cell>
          <cell r="CK279">
            <v>4850908.8</v>
          </cell>
          <cell r="CL279">
            <v>4850946.5999999996</v>
          </cell>
          <cell r="CM279">
            <v>-1.1961732820273685E-2</v>
          </cell>
          <cell r="CN279">
            <v>-8.4202904223320552E-3</v>
          </cell>
          <cell r="CO279">
            <v>4.9015081209593525E-3</v>
          </cell>
          <cell r="CP279">
            <v>4.9008513039638935E-3</v>
          </cell>
          <cell r="CQ279">
            <v>25462</v>
          </cell>
        </row>
        <row r="280">
          <cell r="A280" t="str">
            <v>Southern California Edison Co._2009</v>
          </cell>
          <cell r="G280">
            <v>3649647</v>
          </cell>
          <cell r="H280">
            <v>238532</v>
          </cell>
          <cell r="I280">
            <v>416994</v>
          </cell>
          <cell r="J280">
            <v>207919</v>
          </cell>
          <cell r="K280">
            <v>489391</v>
          </cell>
          <cell r="L280">
            <v>14702</v>
          </cell>
          <cell r="M280">
            <v>1056978</v>
          </cell>
          <cell r="N280">
            <v>6090394</v>
          </cell>
          <cell r="O280">
            <v>4874890</v>
          </cell>
          <cell r="P280">
            <v>98501634</v>
          </cell>
          <cell r="Q280">
            <v>30046635</v>
          </cell>
          <cell r="R280">
            <v>9696944</v>
          </cell>
          <cell r="S280">
            <v>28751</v>
          </cell>
          <cell r="T280">
            <v>2793313</v>
          </cell>
          <cell r="U280" t="str">
            <v>DEFUNCT</v>
          </cell>
          <cell r="V280">
            <v>16966297</v>
          </cell>
          <cell r="W280">
            <v>8550803</v>
          </cell>
          <cell r="X280">
            <v>29192101</v>
          </cell>
          <cell r="Y280">
            <v>12278</v>
          </cell>
          <cell r="Z280">
            <v>-2730299</v>
          </cell>
          <cell r="AA280">
            <v>14162547</v>
          </cell>
          <cell r="AB280">
            <v>33688399</v>
          </cell>
          <cell r="AC280">
            <v>93796</v>
          </cell>
          <cell r="AD280">
            <v>94151</v>
          </cell>
          <cell r="AE280">
            <v>92609</v>
          </cell>
          <cell r="AF280">
            <v>571354</v>
          </cell>
          <cell r="AG280">
            <v>12618</v>
          </cell>
          <cell r="AH280">
            <v>9410</v>
          </cell>
          <cell r="AI280">
            <v>6228606</v>
          </cell>
          <cell r="AJ280">
            <v>74011286</v>
          </cell>
          <cell r="AK280">
            <v>838904</v>
          </cell>
          <cell r="AL280">
            <v>2169</v>
          </cell>
          <cell r="AM280">
            <v>12652803</v>
          </cell>
          <cell r="AN280">
            <v>85848831</v>
          </cell>
          <cell r="AO280">
            <v>4874858</v>
          </cell>
          <cell r="AP280">
            <v>1598049</v>
          </cell>
          <cell r="AQ280">
            <v>267318</v>
          </cell>
          <cell r="AR280">
            <v>132390</v>
          </cell>
          <cell r="AS280">
            <v>520499</v>
          </cell>
          <cell r="AT280">
            <v>142882</v>
          </cell>
          <cell r="AU280">
            <v>3926682</v>
          </cell>
          <cell r="AV280">
            <v>4719576</v>
          </cell>
          <cell r="AW280">
            <v>734263</v>
          </cell>
          <cell r="AX280">
            <v>9491119</v>
          </cell>
          <cell r="AY280">
            <v>9696944</v>
          </cell>
          <cell r="AZ280">
            <v>30046635</v>
          </cell>
          <cell r="BA280">
            <v>45002207</v>
          </cell>
          <cell r="BB280">
            <v>9958916</v>
          </cell>
          <cell r="BC280">
            <v>85848831</v>
          </cell>
          <cell r="BD280">
            <v>98501634</v>
          </cell>
          <cell r="BE280">
            <v>754835</v>
          </cell>
          <cell r="BF280">
            <v>1157</v>
          </cell>
          <cell r="BG280">
            <v>8849593</v>
          </cell>
          <cell r="BH280">
            <v>835156</v>
          </cell>
          <cell r="BI280">
            <v>146494</v>
          </cell>
          <cell r="BJ280">
            <v>5447414</v>
          </cell>
          <cell r="BK280">
            <v>97827</v>
          </cell>
          <cell r="BL280">
            <v>1089267</v>
          </cell>
          <cell r="BM280">
            <v>13744723</v>
          </cell>
          <cell r="BN280">
            <v>3211198</v>
          </cell>
          <cell r="BO280">
            <v>390075</v>
          </cell>
          <cell r="BP280">
            <v>30743395</v>
          </cell>
          <cell r="BQ280">
            <v>4254956</v>
          </cell>
          <cell r="BR280">
            <v>35068</v>
          </cell>
          <cell r="BU280">
            <v>3003907</v>
          </cell>
          <cell r="BV280">
            <v>563160</v>
          </cell>
          <cell r="BW280">
            <v>426348</v>
          </cell>
          <cell r="BX280">
            <v>39781</v>
          </cell>
          <cell r="BY280">
            <v>712012</v>
          </cell>
          <cell r="BZ280">
            <v>13.068624822713092</v>
          </cell>
          <cell r="CA280">
            <v>10.487432316375061</v>
          </cell>
          <cell r="CB280">
            <v>7.3729209082594931</v>
          </cell>
          <cell r="CC280">
            <v>11.05561821802792</v>
          </cell>
          <cell r="CD280">
            <v>9.8444498900393871</v>
          </cell>
          <cell r="CE280">
            <v>20.596891659887902</v>
          </cell>
          <cell r="CF280">
            <v>51728</v>
          </cell>
          <cell r="CG280">
            <v>15442</v>
          </cell>
          <cell r="CH280">
            <v>1865367</v>
          </cell>
          <cell r="CI280">
            <v>87829880.200000003</v>
          </cell>
          <cell r="CJ280">
            <v>98319621.799999997</v>
          </cell>
          <cell r="CK280">
            <v>4811919</v>
          </cell>
          <cell r="CL280">
            <v>4811960.4000000004</v>
          </cell>
          <cell r="CM280">
            <v>-2.5342511040493676E-4</v>
          </cell>
          <cell r="CN280">
            <v>-4.3752249998264547E-3</v>
          </cell>
          <cell r="CO280">
            <v>7.1021169484650759E-3</v>
          </cell>
          <cell r="CP280">
            <v>7.1015556526972112E-3</v>
          </cell>
          <cell r="CQ280">
            <v>14221</v>
          </cell>
        </row>
        <row r="281">
          <cell r="A281" t="str">
            <v>Southern California Edison Co._2008</v>
          </cell>
          <cell r="G281">
            <v>6490779</v>
          </cell>
          <cell r="H281">
            <v>285578</v>
          </cell>
          <cell r="I281">
            <v>334884</v>
          </cell>
          <cell r="J281">
            <v>207394</v>
          </cell>
          <cell r="K281">
            <v>531068</v>
          </cell>
          <cell r="L281">
            <v>16965</v>
          </cell>
          <cell r="M281">
            <v>941714</v>
          </cell>
          <cell r="N281">
            <v>8823129</v>
          </cell>
          <cell r="O281">
            <v>4860669</v>
          </cell>
          <cell r="P281">
            <v>98577352</v>
          </cell>
          <cell r="Q281">
            <v>30743545</v>
          </cell>
          <cell r="R281">
            <v>9944728</v>
          </cell>
          <cell r="S281">
            <v>28681</v>
          </cell>
          <cell r="T281">
            <v>5724208</v>
          </cell>
          <cell r="U281" t="str">
            <v>DEFUNCT</v>
          </cell>
          <cell r="V281">
            <v>16659055</v>
          </cell>
          <cell r="W281">
            <v>4959150</v>
          </cell>
          <cell r="X281">
            <v>24090039</v>
          </cell>
          <cell r="Y281">
            <v>12264</v>
          </cell>
          <cell r="Z281">
            <v>-2051642</v>
          </cell>
          <cell r="AA281">
            <v>13742735</v>
          </cell>
          <cell r="AB281">
            <v>30398794</v>
          </cell>
          <cell r="AC281">
            <v>10137</v>
          </cell>
          <cell r="AD281">
            <v>87962</v>
          </cell>
          <cell r="AE281">
            <v>96081</v>
          </cell>
          <cell r="AF281">
            <v>523040</v>
          </cell>
          <cell r="AG281">
            <v>69451</v>
          </cell>
          <cell r="AH281">
            <v>5121</v>
          </cell>
          <cell r="AI281">
            <v>4955781</v>
          </cell>
          <cell r="AJ281">
            <v>72541208</v>
          </cell>
          <cell r="AK281">
            <v>838557</v>
          </cell>
          <cell r="AL281">
            <v>2606</v>
          </cell>
          <cell r="AM281">
            <v>8768588</v>
          </cell>
          <cell r="AN281">
            <v>89808764</v>
          </cell>
          <cell r="AO281">
            <v>4860625</v>
          </cell>
          <cell r="AP281">
            <v>1591238</v>
          </cell>
          <cell r="AQ281">
            <v>214362</v>
          </cell>
          <cell r="AR281">
            <v>150046</v>
          </cell>
          <cell r="AS281">
            <v>477770</v>
          </cell>
          <cell r="AT281">
            <v>31768</v>
          </cell>
          <cell r="AU281">
            <v>3782850</v>
          </cell>
          <cell r="AV281">
            <v>4683606</v>
          </cell>
          <cell r="AW281">
            <v>796814</v>
          </cell>
          <cell r="AX281">
            <v>9364734</v>
          </cell>
          <cell r="AY281">
            <v>9944728</v>
          </cell>
          <cell r="AZ281">
            <v>30743545</v>
          </cell>
          <cell r="BA281">
            <v>47135168</v>
          </cell>
          <cell r="BB281">
            <v>11088888</v>
          </cell>
          <cell r="BC281">
            <v>89808764</v>
          </cell>
          <cell r="BD281">
            <v>98577352</v>
          </cell>
          <cell r="BE281">
            <v>145283</v>
          </cell>
          <cell r="BF281">
            <v>25622</v>
          </cell>
          <cell r="BG281">
            <v>8096717</v>
          </cell>
          <cell r="BH281">
            <v>125696</v>
          </cell>
          <cell r="BI281">
            <v>27403</v>
          </cell>
          <cell r="BJ281">
            <v>4757870</v>
          </cell>
          <cell r="BK281">
            <v>83873</v>
          </cell>
          <cell r="BL281">
            <v>694822</v>
          </cell>
          <cell r="BM281">
            <v>12750953</v>
          </cell>
          <cell r="BN281">
            <v>1397045</v>
          </cell>
          <cell r="BO281">
            <v>304027</v>
          </cell>
          <cell r="BP281">
            <v>27919289</v>
          </cell>
          <cell r="BQ281">
            <v>4242285</v>
          </cell>
          <cell r="BR281">
            <v>36009</v>
          </cell>
          <cell r="BU281">
            <v>2835290</v>
          </cell>
          <cell r="BV281">
            <v>502940</v>
          </cell>
          <cell r="BW281">
            <v>389808</v>
          </cell>
          <cell r="BX281">
            <v>53965</v>
          </cell>
          <cell r="BY281">
            <v>755427</v>
          </cell>
          <cell r="BZ281">
            <v>12.30453417131954</v>
          </cell>
          <cell r="CA281">
            <v>9.9365424983740382</v>
          </cell>
          <cell r="CB281">
            <v>7.1856979707974329</v>
          </cell>
          <cell r="CC281">
            <v>10.427416638313829</v>
          </cell>
          <cell r="CD281">
            <v>10.088248262136316</v>
          </cell>
          <cell r="CE281">
            <v>18.706862570801334</v>
          </cell>
          <cell r="CF281">
            <v>51728</v>
          </cell>
          <cell r="CG281">
            <v>15442</v>
          </cell>
          <cell r="CH281">
            <v>1805600</v>
          </cell>
          <cell r="CI281">
            <v>87558908</v>
          </cell>
          <cell r="CJ281">
            <v>98073898.400000006</v>
          </cell>
          <cell r="CK281">
            <v>4763876.2</v>
          </cell>
          <cell r="CL281">
            <v>4763919.5999999996</v>
          </cell>
          <cell r="CM281">
            <v>1.2275208310877028E-2</v>
          </cell>
          <cell r="CN281">
            <v>2.6675328164056378E-3</v>
          </cell>
          <cell r="CO281">
            <v>9.5670022234346508E-3</v>
          </cell>
          <cell r="CP281">
            <v>9.5670002344225846E-3</v>
          </cell>
          <cell r="CQ281">
            <v>23865</v>
          </cell>
        </row>
        <row r="282">
          <cell r="A282" t="str">
            <v>Southern California Edison Co._2007</v>
          </cell>
          <cell r="G282">
            <v>4921498</v>
          </cell>
          <cell r="H282">
            <v>283847</v>
          </cell>
          <cell r="I282">
            <v>380092</v>
          </cell>
          <cell r="J282">
            <v>200686</v>
          </cell>
          <cell r="K282">
            <v>468922</v>
          </cell>
          <cell r="L282">
            <v>18086</v>
          </cell>
          <cell r="M282">
            <v>889801</v>
          </cell>
          <cell r="N282">
            <v>7171655</v>
          </cell>
          <cell r="O282">
            <v>4836804</v>
          </cell>
          <cell r="P282">
            <v>97688057</v>
          </cell>
          <cell r="Q282">
            <v>29940965</v>
          </cell>
          <cell r="R282">
            <v>9779815</v>
          </cell>
          <cell r="S282">
            <v>19453</v>
          </cell>
          <cell r="T282">
            <v>4237598</v>
          </cell>
          <cell r="U282" t="str">
            <v>DEFUNCT</v>
          </cell>
          <cell r="V282">
            <v>17686867</v>
          </cell>
          <cell r="W282">
            <v>4913863</v>
          </cell>
          <cell r="X282">
            <v>24940996</v>
          </cell>
          <cell r="Y282">
            <v>12235</v>
          </cell>
          <cell r="Z282">
            <v>-2041064</v>
          </cell>
          <cell r="AA282">
            <v>13267176</v>
          </cell>
          <cell r="AB282">
            <v>28500184</v>
          </cell>
          <cell r="AC282">
            <v>9281</v>
          </cell>
          <cell r="AD282">
            <v>88310</v>
          </cell>
          <cell r="AE282">
            <v>76617</v>
          </cell>
          <cell r="AF282">
            <v>496328</v>
          </cell>
          <cell r="AG282">
            <v>83314</v>
          </cell>
          <cell r="AH282">
            <v>5661</v>
          </cell>
          <cell r="AI282">
            <v>4682919</v>
          </cell>
          <cell r="AJ282">
            <v>70436009</v>
          </cell>
          <cell r="AK282">
            <v>831938</v>
          </cell>
          <cell r="AL282">
            <v>2467</v>
          </cell>
          <cell r="AM282">
            <v>8882666</v>
          </cell>
          <cell r="AN282">
            <v>88805391</v>
          </cell>
          <cell r="AO282">
            <v>4836758</v>
          </cell>
          <cell r="AP282">
            <v>1528593</v>
          </cell>
          <cell r="AQ282">
            <v>215312</v>
          </cell>
          <cell r="AR282">
            <v>114040</v>
          </cell>
          <cell r="AS282">
            <v>419763</v>
          </cell>
          <cell r="AT282">
            <v>25962</v>
          </cell>
          <cell r="AU282">
            <v>3759753</v>
          </cell>
          <cell r="AV282">
            <v>4625039</v>
          </cell>
          <cell r="AW282">
            <v>813454</v>
          </cell>
          <cell r="AX282">
            <v>9290417</v>
          </cell>
          <cell r="AY282">
            <v>9779815</v>
          </cell>
          <cell r="AZ282">
            <v>29940965</v>
          </cell>
          <cell r="BA282">
            <v>46682111</v>
          </cell>
          <cell r="BB282">
            <v>11347910</v>
          </cell>
          <cell r="BC282">
            <v>88805391</v>
          </cell>
          <cell r="BD282">
            <v>97688057</v>
          </cell>
          <cell r="BE282">
            <v>402522</v>
          </cell>
          <cell r="BF282">
            <v>8963</v>
          </cell>
          <cell r="BG282">
            <v>7982831</v>
          </cell>
          <cell r="BH282">
            <v>307343</v>
          </cell>
          <cell r="BI282">
            <v>34352</v>
          </cell>
          <cell r="BJ282">
            <v>4655425</v>
          </cell>
          <cell r="BK282">
            <v>119019</v>
          </cell>
          <cell r="BL282">
            <v>925981</v>
          </cell>
          <cell r="BM282">
            <v>12146470</v>
          </cell>
          <cell r="BN282">
            <v>1907827</v>
          </cell>
          <cell r="BO282">
            <v>319351</v>
          </cell>
          <cell r="BP282">
            <v>26834985</v>
          </cell>
          <cell r="BQ282">
            <v>4224057</v>
          </cell>
          <cell r="BR282">
            <v>36033</v>
          </cell>
          <cell r="BU282">
            <v>2676535</v>
          </cell>
          <cell r="BV282">
            <v>426378</v>
          </cell>
          <cell r="BW282">
            <v>331453</v>
          </cell>
          <cell r="BX282">
            <v>37423</v>
          </cell>
          <cell r="BY282">
            <v>687694</v>
          </cell>
          <cell r="BZ282">
            <v>12.557220517107581</v>
          </cell>
          <cell r="CA282">
            <v>9.907518963741806</v>
          </cell>
          <cell r="CB282">
            <v>7.1683155752909569</v>
          </cell>
          <cell r="CC282">
            <v>10.461546191491911</v>
          </cell>
          <cell r="CD282">
            <v>10.011269852567546</v>
          </cell>
          <cell r="CE282">
            <v>19.781601441336058</v>
          </cell>
          <cell r="CF282">
            <v>51728</v>
          </cell>
          <cell r="CG282">
            <v>15442</v>
          </cell>
          <cell r="CH282">
            <v>1743905</v>
          </cell>
          <cell r="CI282">
            <v>86034655.400000006</v>
          </cell>
          <cell r="CJ282">
            <v>96910933.799999997</v>
          </cell>
          <cell r="CK282">
            <v>4705449.5999999996</v>
          </cell>
          <cell r="CL282">
            <v>4705490.4000000004</v>
          </cell>
          <cell r="CM282">
            <v>1.5609398168949573E-2</v>
          </cell>
          <cell r="CN282">
            <v>1.0401025319599855E-2</v>
          </cell>
          <cell r="CO282">
            <v>1.1477666552485832E-2</v>
          </cell>
          <cell r="CP282">
            <v>1.147821778198721E-2</v>
          </cell>
          <cell r="CQ282">
            <v>54786</v>
          </cell>
        </row>
        <row r="283">
          <cell r="A283" t="str">
            <v>Southern California Edison Co._2006</v>
          </cell>
          <cell r="G283">
            <v>5152215</v>
          </cell>
          <cell r="H283">
            <v>299033</v>
          </cell>
          <cell r="I283">
            <v>370328</v>
          </cell>
          <cell r="J283">
            <v>186495</v>
          </cell>
          <cell r="K283">
            <v>324456</v>
          </cell>
          <cell r="L283">
            <v>7839</v>
          </cell>
          <cell r="M283">
            <v>856668</v>
          </cell>
          <cell r="N283">
            <v>7203165</v>
          </cell>
          <cell r="O283">
            <v>4782018</v>
          </cell>
          <cell r="P283">
            <v>96146023</v>
          </cell>
          <cell r="Q283">
            <v>30189172</v>
          </cell>
          <cell r="R283">
            <v>9903332</v>
          </cell>
          <cell r="S283">
            <v>6985</v>
          </cell>
          <cell r="T283">
            <v>4486014</v>
          </cell>
          <cell r="U283" t="str">
            <v>DEFUNCT</v>
          </cell>
          <cell r="V283">
            <v>13978850</v>
          </cell>
          <cell r="W283">
            <v>5630560</v>
          </cell>
          <cell r="X283">
            <v>24679472</v>
          </cell>
          <cell r="Y283">
            <v>12225</v>
          </cell>
          <cell r="Z283">
            <v>-1991864</v>
          </cell>
          <cell r="AA283">
            <v>12871363</v>
          </cell>
          <cell r="AB283">
            <v>26752136</v>
          </cell>
          <cell r="AC283">
            <v>6666</v>
          </cell>
          <cell r="AD283">
            <v>69060</v>
          </cell>
          <cell r="AE283">
            <v>80822</v>
          </cell>
          <cell r="AF283">
            <v>563729</v>
          </cell>
          <cell r="AG283">
            <v>63882</v>
          </cell>
          <cell r="AH283">
            <v>4237</v>
          </cell>
          <cell r="AI283">
            <v>3878850</v>
          </cell>
          <cell r="AJ283">
            <v>69153650</v>
          </cell>
          <cell r="AK283">
            <v>824517</v>
          </cell>
          <cell r="AL283">
            <v>2824</v>
          </cell>
          <cell r="AM283">
            <v>7417303</v>
          </cell>
          <cell r="AN283">
            <v>88728720</v>
          </cell>
          <cell r="AO283">
            <v>4781977</v>
          </cell>
          <cell r="AP283">
            <v>1454429</v>
          </cell>
          <cell r="AQ283">
            <v>223717</v>
          </cell>
          <cell r="AR283">
            <v>121349</v>
          </cell>
          <cell r="AS283">
            <v>423529</v>
          </cell>
          <cell r="AT283">
            <v>20449</v>
          </cell>
          <cell r="AU283">
            <v>3858577</v>
          </cell>
          <cell r="AV283">
            <v>4734018</v>
          </cell>
          <cell r="AW283">
            <v>859544</v>
          </cell>
          <cell r="AX283">
            <v>9533451</v>
          </cell>
          <cell r="AY283">
            <v>9903332</v>
          </cell>
          <cell r="AZ283">
            <v>30189172</v>
          </cell>
          <cell r="BA283">
            <v>46145965</v>
          </cell>
          <cell r="BB283">
            <v>11566242</v>
          </cell>
          <cell r="BC283">
            <v>88728720</v>
          </cell>
          <cell r="BD283">
            <v>96146023</v>
          </cell>
          <cell r="BE283">
            <v>106658</v>
          </cell>
          <cell r="BF283">
            <v>5049</v>
          </cell>
          <cell r="BG283">
            <v>7586177</v>
          </cell>
          <cell r="BH283">
            <v>355829</v>
          </cell>
          <cell r="BI283">
            <v>29299</v>
          </cell>
          <cell r="BJ283">
            <v>4381950</v>
          </cell>
          <cell r="BK283">
            <v>116644</v>
          </cell>
          <cell r="BL283">
            <v>880775</v>
          </cell>
          <cell r="BM283">
            <v>11337688</v>
          </cell>
          <cell r="BN283">
            <v>1462918</v>
          </cell>
          <cell r="BO283">
            <v>550938</v>
          </cell>
          <cell r="BP283">
            <v>25240794</v>
          </cell>
          <cell r="BQ283">
            <v>4180479</v>
          </cell>
          <cell r="BR283">
            <v>36754</v>
          </cell>
          <cell r="BU283">
            <v>2496721</v>
          </cell>
          <cell r="BV283">
            <v>445771</v>
          </cell>
          <cell r="BW283">
            <v>354469</v>
          </cell>
          <cell r="BX283">
            <v>40527</v>
          </cell>
          <cell r="BY283">
            <v>518790</v>
          </cell>
          <cell r="BZ283">
            <v>12.781327689278791</v>
          </cell>
          <cell r="CA283">
            <v>10.258790774014587</v>
          </cell>
          <cell r="CB283">
            <v>7.431488983197827</v>
          </cell>
          <cell r="CC283">
            <v>10.744492876714553</v>
          </cell>
          <cell r="CD283">
            <v>10.300303320918433</v>
          </cell>
          <cell r="CE283">
            <v>18.200148192547719</v>
          </cell>
          <cell r="CF283">
            <v>51728</v>
          </cell>
          <cell r="CG283">
            <v>14362</v>
          </cell>
          <cell r="CH283">
            <v>1678146</v>
          </cell>
          <cell r="CI283">
            <v>84205833</v>
          </cell>
          <cell r="CJ283">
            <v>93311873</v>
          </cell>
          <cell r="CK283">
            <v>4639317</v>
          </cell>
          <cell r="CL283">
            <v>4639350</v>
          </cell>
          <cell r="CM283">
            <v>2.1794094426447419E-2</v>
          </cell>
          <cell r="CN283">
            <v>3.8251336831022664E-2</v>
          </cell>
          <cell r="CO283">
            <v>1.1955529690982569E-2</v>
          </cell>
          <cell r="CP283">
            <v>1.1956950552971524E-2</v>
          </cell>
          <cell r="CQ283">
            <v>76597</v>
          </cell>
        </row>
        <row r="284">
          <cell r="A284" t="str">
            <v>Southern California Edison Co._2005</v>
          </cell>
          <cell r="G284">
            <v>4250432</v>
          </cell>
          <cell r="H284">
            <v>320350</v>
          </cell>
          <cell r="I284">
            <v>328470</v>
          </cell>
          <cell r="J284">
            <v>187951</v>
          </cell>
          <cell r="K284">
            <v>303742</v>
          </cell>
          <cell r="L284">
            <v>9348</v>
          </cell>
          <cell r="M284">
            <v>819477</v>
          </cell>
          <cell r="N284">
            <v>6219770</v>
          </cell>
          <cell r="O284">
            <v>4705421</v>
          </cell>
          <cell r="P284">
            <v>100685043</v>
          </cell>
          <cell r="Q284">
            <v>28580687</v>
          </cell>
          <cell r="R284">
            <v>8719986</v>
          </cell>
          <cell r="S284">
            <v>8443</v>
          </cell>
          <cell r="T284">
            <v>3513790</v>
          </cell>
          <cell r="U284" t="str">
            <v>DEFUNCT</v>
          </cell>
          <cell r="V284">
            <v>17886163</v>
          </cell>
          <cell r="W284">
            <v>11236649</v>
          </cell>
          <cell r="X284">
            <v>34242594</v>
          </cell>
          <cell r="Y284">
            <v>12209</v>
          </cell>
          <cell r="Z284">
            <v>-1458724</v>
          </cell>
          <cell r="AA284">
            <v>12801860</v>
          </cell>
          <cell r="AB284">
            <v>25306952</v>
          </cell>
          <cell r="AC284">
            <v>5780</v>
          </cell>
          <cell r="AD284">
            <v>88513</v>
          </cell>
          <cell r="AE284">
            <v>176606</v>
          </cell>
          <cell r="AF284">
            <v>423899</v>
          </cell>
          <cell r="AG284">
            <v>107886</v>
          </cell>
          <cell r="AH284">
            <v>4727</v>
          </cell>
          <cell r="AI284">
            <v>3692522</v>
          </cell>
          <cell r="AJ284">
            <v>75042447</v>
          </cell>
          <cell r="AK284">
            <v>815287</v>
          </cell>
          <cell r="AL284">
            <v>7055</v>
          </cell>
          <cell r="AM284">
            <v>14727348</v>
          </cell>
          <cell r="AN284">
            <v>85957695</v>
          </cell>
          <cell r="AO284">
            <v>4705377</v>
          </cell>
          <cell r="AP284">
            <v>1332938</v>
          </cell>
          <cell r="AQ284">
            <v>201501</v>
          </cell>
          <cell r="AR284">
            <v>232846</v>
          </cell>
          <cell r="AS284">
            <v>343727</v>
          </cell>
          <cell r="AT284">
            <v>20350</v>
          </cell>
          <cell r="AU284">
            <v>3045994</v>
          </cell>
          <cell r="AV284">
            <v>4029633</v>
          </cell>
          <cell r="AW284">
            <v>733407</v>
          </cell>
          <cell r="AX284">
            <v>7887429</v>
          </cell>
          <cell r="AY284">
            <v>8719986</v>
          </cell>
          <cell r="AZ284">
            <v>28580687</v>
          </cell>
          <cell r="BA284">
            <v>44734907</v>
          </cell>
          <cell r="BB284">
            <v>11819759</v>
          </cell>
          <cell r="BC284">
            <v>85957695</v>
          </cell>
          <cell r="BD284">
            <v>100685043</v>
          </cell>
          <cell r="BE284">
            <v>91945</v>
          </cell>
          <cell r="BF284">
            <v>5885</v>
          </cell>
          <cell r="BG284">
            <v>7484517</v>
          </cell>
          <cell r="BH284">
            <v>305954</v>
          </cell>
          <cell r="BI284">
            <v>40649</v>
          </cell>
          <cell r="BJ284">
            <v>4056240</v>
          </cell>
          <cell r="BK284">
            <v>110669</v>
          </cell>
          <cell r="BL284">
            <v>794557</v>
          </cell>
          <cell r="BM284">
            <v>10575122</v>
          </cell>
          <cell r="BN284">
            <v>1368600</v>
          </cell>
          <cell r="BO284">
            <v>278031</v>
          </cell>
          <cell r="BP284">
            <v>24329974</v>
          </cell>
          <cell r="BQ284">
            <v>4116570</v>
          </cell>
          <cell r="BR284">
            <v>38254</v>
          </cell>
          <cell r="BU284">
            <v>2327195</v>
          </cell>
          <cell r="BV284">
            <v>357857</v>
          </cell>
          <cell r="BW284">
            <v>255214</v>
          </cell>
          <cell r="BX284">
            <v>56240</v>
          </cell>
          <cell r="BY284">
            <v>501041</v>
          </cell>
          <cell r="BZ284">
            <v>10.657525482155135</v>
          </cell>
          <cell r="CA284">
            <v>9.0078045764127772</v>
          </cell>
          <cell r="CB284">
            <v>6.204923467559702</v>
          </cell>
          <cell r="CC284">
            <v>9.1759428867886701</v>
          </cell>
          <cell r="CD284">
            <v>8.6606567769951681</v>
          </cell>
          <cell r="CE284">
            <v>17.235687649039804</v>
          </cell>
          <cell r="CF284">
            <v>51728</v>
          </cell>
          <cell r="CG284">
            <v>14041</v>
          </cell>
          <cell r="CH284">
            <v>1534439</v>
          </cell>
          <cell r="CI284">
            <v>82150813.799999997</v>
          </cell>
          <cell r="CJ284">
            <v>89787462</v>
          </cell>
          <cell r="CK284">
            <v>4572526.4000000004</v>
          </cell>
          <cell r="CL284">
            <v>4572553</v>
          </cell>
          <cell r="CM284">
            <v>1.8437425293074572E-2</v>
          </cell>
          <cell r="CN284">
            <v>5.0975385007223872E-2</v>
          </cell>
          <cell r="CO284">
            <v>1.1312698994885739E-2</v>
          </cell>
          <cell r="CP284">
            <v>1.1314181093366571E-2</v>
          </cell>
          <cell r="CQ284">
            <v>70735</v>
          </cell>
        </row>
        <row r="285">
          <cell r="A285" t="str">
            <v>Southern California Edison Co._2004</v>
          </cell>
          <cell r="G285">
            <v>3791406</v>
          </cell>
          <cell r="H285">
            <v>228981</v>
          </cell>
          <cell r="I285">
            <v>413760</v>
          </cell>
          <cell r="J285">
            <v>197611</v>
          </cell>
          <cell r="K285">
            <v>205343</v>
          </cell>
          <cell r="L285">
            <v>8713</v>
          </cell>
          <cell r="M285">
            <v>750109</v>
          </cell>
          <cell r="N285">
            <v>5595923</v>
          </cell>
          <cell r="O285">
            <v>4634686</v>
          </cell>
          <cell r="P285">
            <v>97273017</v>
          </cell>
          <cell r="Q285">
            <v>27981035</v>
          </cell>
          <cell r="R285">
            <v>7534051</v>
          </cell>
          <cell r="S285">
            <v>16725</v>
          </cell>
          <cell r="T285">
            <v>2998764</v>
          </cell>
          <cell r="U285" t="str">
            <v>DEFUNCT</v>
          </cell>
          <cell r="V285">
            <v>15724032</v>
          </cell>
          <cell r="W285">
            <v>10788638</v>
          </cell>
          <cell r="X285">
            <v>30068362</v>
          </cell>
          <cell r="Y285">
            <v>12256</v>
          </cell>
          <cell r="Z285">
            <v>-1331056</v>
          </cell>
          <cell r="AA285">
            <v>12570527</v>
          </cell>
          <cell r="AB285">
            <v>24049175</v>
          </cell>
          <cell r="AC285">
            <v>4320</v>
          </cell>
          <cell r="AD285">
            <v>79636</v>
          </cell>
          <cell r="AE285">
            <v>158295</v>
          </cell>
          <cell r="AF285">
            <v>399635</v>
          </cell>
          <cell r="AG285">
            <v>111474</v>
          </cell>
          <cell r="AH285">
            <v>4406</v>
          </cell>
          <cell r="AI285">
            <v>5756487</v>
          </cell>
          <cell r="AJ285">
            <v>67776097</v>
          </cell>
          <cell r="AK285">
            <v>815105</v>
          </cell>
          <cell r="AL285">
            <v>627</v>
          </cell>
          <cell r="AM285">
            <v>12779047</v>
          </cell>
          <cell r="AN285">
            <v>84493970</v>
          </cell>
          <cell r="AO285">
            <v>4634644</v>
          </cell>
          <cell r="AP285">
            <v>1239344</v>
          </cell>
          <cell r="AQ285">
            <v>197352</v>
          </cell>
          <cell r="AR285">
            <v>217540</v>
          </cell>
          <cell r="AS285">
            <v>411469</v>
          </cell>
          <cell r="AT285">
            <v>19474</v>
          </cell>
          <cell r="AU285">
            <v>2644035</v>
          </cell>
          <cell r="AV285">
            <v>3577637</v>
          </cell>
          <cell r="AW285">
            <v>669113</v>
          </cell>
          <cell r="AX285">
            <v>6959347</v>
          </cell>
          <cell r="AY285">
            <v>7534051</v>
          </cell>
          <cell r="AZ285">
            <v>27981035</v>
          </cell>
          <cell r="BA285">
            <v>43533687</v>
          </cell>
          <cell r="BB285">
            <v>12163516</v>
          </cell>
          <cell r="BC285">
            <v>84493970</v>
          </cell>
          <cell r="BD285">
            <v>97273017</v>
          </cell>
          <cell r="BE285">
            <v>155723</v>
          </cell>
          <cell r="BF285">
            <v>7296</v>
          </cell>
          <cell r="BG285">
            <v>7398491</v>
          </cell>
          <cell r="BH285">
            <v>255046</v>
          </cell>
          <cell r="BI285">
            <v>33279</v>
          </cell>
          <cell r="BJ285">
            <v>3791061</v>
          </cell>
          <cell r="BK285">
            <v>102287</v>
          </cell>
          <cell r="BL285">
            <v>630619</v>
          </cell>
          <cell r="BM285">
            <v>9891226</v>
          </cell>
          <cell r="BN285">
            <v>1154662</v>
          </cell>
          <cell r="BO285">
            <v>328446</v>
          </cell>
          <cell r="BP285">
            <v>23239531</v>
          </cell>
          <cell r="BQ285">
            <v>4058008</v>
          </cell>
          <cell r="BR285">
            <v>40612</v>
          </cell>
          <cell r="BU285">
            <v>2243434</v>
          </cell>
          <cell r="BV285">
            <v>438917</v>
          </cell>
          <cell r="BW285">
            <v>331833</v>
          </cell>
          <cell r="BX285">
            <v>59245</v>
          </cell>
          <cell r="BY285">
            <v>411667</v>
          </cell>
          <cell r="BZ285">
            <v>9.449382412051591</v>
          </cell>
          <cell r="CA285">
            <v>8.2180886723424091</v>
          </cell>
          <cell r="CB285">
            <v>5.5009834327508589</v>
          </cell>
          <cell r="CC285">
            <v>8.2365013740033763</v>
          </cell>
          <cell r="CD285">
            <v>7.7452630054643006</v>
          </cell>
          <cell r="CE285">
            <v>25.052376205045601</v>
          </cell>
          <cell r="CF285">
            <v>51728</v>
          </cell>
          <cell r="CG285">
            <v>13454</v>
          </cell>
          <cell r="CH285">
            <v>1436696</v>
          </cell>
          <cell r="CI285">
            <v>81646297</v>
          </cell>
          <cell r="CJ285">
            <v>86536528.200000003</v>
          </cell>
          <cell r="CK285">
            <v>4496402</v>
          </cell>
          <cell r="CL285">
            <v>4496420</v>
          </cell>
          <cell r="CM285">
            <v>2.5253743785147442E-3</v>
          </cell>
          <cell r="CN285">
            <v>2.8723674569900215E-2</v>
          </cell>
          <cell r="CO285">
            <v>1.3937006585919454E-2</v>
          </cell>
          <cell r="CP285">
            <v>1.3938797386150892E-2</v>
          </cell>
          <cell r="CQ285">
            <v>66163</v>
          </cell>
        </row>
        <row r="286">
          <cell r="A286" t="str">
            <v>Southern California Edison Co._2003</v>
          </cell>
          <cell r="G286">
            <v>3503704</v>
          </cell>
          <cell r="H286">
            <v>140745</v>
          </cell>
          <cell r="I286">
            <v>272762</v>
          </cell>
          <cell r="J286">
            <v>222508</v>
          </cell>
          <cell r="K286">
            <v>181446</v>
          </cell>
          <cell r="L286">
            <v>4280</v>
          </cell>
          <cell r="M286">
            <v>722728</v>
          </cell>
          <cell r="N286">
            <v>5048173</v>
          </cell>
          <cell r="O286">
            <v>4568523</v>
          </cell>
          <cell r="P286">
            <v>92762529</v>
          </cell>
          <cell r="Q286">
            <v>27192820</v>
          </cell>
          <cell r="R286">
            <v>8206500</v>
          </cell>
          <cell r="S286">
            <v>42503</v>
          </cell>
          <cell r="T286">
            <v>2783793</v>
          </cell>
          <cell r="U286" t="str">
            <v>DEFUNCT</v>
          </cell>
          <cell r="V286">
            <v>18255237</v>
          </cell>
          <cell r="W286">
            <v>10983969</v>
          </cell>
          <cell r="X286">
            <v>33259757</v>
          </cell>
          <cell r="Y286">
            <v>12251</v>
          </cell>
          <cell r="Z286">
            <v>-1046697</v>
          </cell>
          <cell r="AA286">
            <v>12323047</v>
          </cell>
          <cell r="AB286">
            <v>23056458</v>
          </cell>
          <cell r="AC286">
            <v>3237</v>
          </cell>
          <cell r="AD286">
            <v>89085</v>
          </cell>
          <cell r="AE286">
            <v>153909</v>
          </cell>
          <cell r="AF286">
            <v>634589</v>
          </cell>
          <cell r="AG286">
            <v>115850</v>
          </cell>
          <cell r="AH286">
            <v>627</v>
          </cell>
          <cell r="AI286">
            <v>6646507</v>
          </cell>
          <cell r="AJ286">
            <v>69570767</v>
          </cell>
          <cell r="AK286">
            <v>807884</v>
          </cell>
          <cell r="AL286">
            <v>436</v>
          </cell>
          <cell r="AM286">
            <v>10575028</v>
          </cell>
          <cell r="AN286">
            <v>82187501</v>
          </cell>
          <cell r="AO286">
            <v>4568492</v>
          </cell>
          <cell r="AP286">
            <v>1150780</v>
          </cell>
          <cell r="AQ286">
            <v>208520</v>
          </cell>
          <cell r="AR286">
            <v>209415</v>
          </cell>
          <cell r="AS286">
            <v>346790</v>
          </cell>
          <cell r="AT286">
            <v>17933</v>
          </cell>
          <cell r="AU286">
            <v>2857511</v>
          </cell>
          <cell r="AV286">
            <v>4071318</v>
          </cell>
          <cell r="AW286">
            <v>785039</v>
          </cell>
          <cell r="AX286">
            <v>7795373</v>
          </cell>
          <cell r="AY286">
            <v>8206500</v>
          </cell>
          <cell r="AZ286">
            <v>27192820</v>
          </cell>
          <cell r="BA286">
            <v>42313663</v>
          </cell>
          <cell r="BB286">
            <v>11872698</v>
          </cell>
          <cell r="BC286">
            <v>82187501</v>
          </cell>
          <cell r="BD286">
            <v>92762529</v>
          </cell>
          <cell r="BE286">
            <v>86433</v>
          </cell>
          <cell r="BF286">
            <v>153460</v>
          </cell>
          <cell r="BG286">
            <v>7250135</v>
          </cell>
          <cell r="BH286">
            <v>168003</v>
          </cell>
          <cell r="BI286">
            <v>35727</v>
          </cell>
          <cell r="BJ286">
            <v>3569214</v>
          </cell>
          <cell r="BK286">
            <v>94593</v>
          </cell>
          <cell r="BL286">
            <v>604075</v>
          </cell>
          <cell r="BM286">
            <v>9362894</v>
          </cell>
          <cell r="BN286">
            <v>1028060</v>
          </cell>
          <cell r="BO286">
            <v>407092</v>
          </cell>
          <cell r="BP286">
            <v>22414674</v>
          </cell>
          <cell r="BQ286">
            <v>4005134</v>
          </cell>
          <cell r="BR286">
            <v>41659</v>
          </cell>
          <cell r="BU286">
            <v>1902299</v>
          </cell>
          <cell r="BV286">
            <v>357830</v>
          </cell>
          <cell r="BW286">
            <v>257705</v>
          </cell>
          <cell r="BX286">
            <v>55506</v>
          </cell>
          <cell r="BY286">
            <v>408234</v>
          </cell>
          <cell r="BZ286">
            <v>10.508329036856052</v>
          </cell>
          <cell r="CA286">
            <v>9.6217573978409767</v>
          </cell>
          <cell r="CB286">
            <v>6.6121365169062667</v>
          </cell>
          <cell r="CC286">
            <v>9.4848643712868217</v>
          </cell>
          <cell r="CD286">
            <v>8.8467833816820587</v>
          </cell>
          <cell r="CE286">
            <v>29.79928227624444</v>
          </cell>
          <cell r="CF286">
            <v>51728</v>
          </cell>
          <cell r="CG286">
            <v>12698</v>
          </cell>
          <cell r="CH286">
            <v>1359300</v>
          </cell>
          <cell r="CI286">
            <v>80388808.200000003</v>
          </cell>
          <cell r="CJ286">
            <v>82802310</v>
          </cell>
          <cell r="CK286">
            <v>4423656.2</v>
          </cell>
          <cell r="CL286">
            <v>4423668.2</v>
          </cell>
          <cell r="CM286">
            <v>9.9794938789767862E-3</v>
          </cell>
          <cell r="CN286">
            <v>3.3684201051854989E-2</v>
          </cell>
          <cell r="CO286">
            <v>1.3562159412041641E-2</v>
          </cell>
          <cell r="CP286">
            <v>1.3562965374178004E-2</v>
          </cell>
          <cell r="CQ286">
            <v>62421</v>
          </cell>
        </row>
        <row r="287">
          <cell r="A287" t="str">
            <v>Southern California Edison Co._2002</v>
          </cell>
          <cell r="G287">
            <v>2756261</v>
          </cell>
          <cell r="H287">
            <v>127227</v>
          </cell>
          <cell r="I287">
            <v>251208</v>
          </cell>
          <cell r="J287">
            <v>186363</v>
          </cell>
          <cell r="K287">
            <v>124089</v>
          </cell>
          <cell r="L287">
            <v>5680</v>
          </cell>
          <cell r="M287">
            <v>647954</v>
          </cell>
          <cell r="N287">
            <v>4098782</v>
          </cell>
          <cell r="O287">
            <v>4506102</v>
          </cell>
          <cell r="P287">
            <v>79692753</v>
          </cell>
          <cell r="Q287">
            <v>25080317</v>
          </cell>
          <cell r="R287">
            <v>8625340</v>
          </cell>
          <cell r="S287">
            <v>21035</v>
          </cell>
          <cell r="T287">
            <v>2013804</v>
          </cell>
          <cell r="U287" t="str">
            <v>DEFUNCT</v>
          </cell>
          <cell r="V287">
            <v>18421297</v>
          </cell>
          <cell r="W287">
            <v>10345201</v>
          </cell>
          <cell r="X287">
            <v>32404160</v>
          </cell>
          <cell r="Y287">
            <v>12255</v>
          </cell>
          <cell r="Z287">
            <v>-896891</v>
          </cell>
          <cell r="AA287">
            <v>14126044</v>
          </cell>
          <cell r="AB287">
            <v>22389580</v>
          </cell>
          <cell r="AC287">
            <v>2593</v>
          </cell>
          <cell r="AD287">
            <v>87475</v>
          </cell>
          <cell r="AE287">
            <v>163118</v>
          </cell>
          <cell r="AF287">
            <v>705399</v>
          </cell>
          <cell r="AG287">
            <v>113894</v>
          </cell>
          <cell r="AH287">
            <v>5600</v>
          </cell>
          <cell r="AI287">
            <v>3269642</v>
          </cell>
          <cell r="AJ287">
            <v>57819193</v>
          </cell>
          <cell r="AK287">
            <v>783053</v>
          </cell>
          <cell r="AL287">
            <v>306</v>
          </cell>
          <cell r="AM287">
            <v>31474</v>
          </cell>
          <cell r="AN287">
            <v>79661279</v>
          </cell>
          <cell r="AO287">
            <v>4506095</v>
          </cell>
          <cell r="AP287">
            <v>1073710</v>
          </cell>
          <cell r="AQ287">
            <v>184037</v>
          </cell>
          <cell r="AR287">
            <v>219684</v>
          </cell>
          <cell r="AS287">
            <v>355216</v>
          </cell>
          <cell r="AT287">
            <v>23821</v>
          </cell>
          <cell r="AU287">
            <v>2956630</v>
          </cell>
          <cell r="AV287">
            <v>4569537</v>
          </cell>
          <cell r="AW287">
            <v>988908</v>
          </cell>
          <cell r="AX287">
            <v>8608129</v>
          </cell>
          <cell r="AY287">
            <v>8625340</v>
          </cell>
          <cell r="AZ287">
            <v>25080317</v>
          </cell>
          <cell r="BA287">
            <v>41019214</v>
          </cell>
          <cell r="BB287">
            <v>12778389</v>
          </cell>
          <cell r="BC287">
            <v>79661279</v>
          </cell>
          <cell r="BD287">
            <v>79692753</v>
          </cell>
          <cell r="BE287">
            <v>247516</v>
          </cell>
          <cell r="BF287">
            <v>47430</v>
          </cell>
          <cell r="BG287">
            <v>7347751</v>
          </cell>
          <cell r="BH287">
            <v>145105</v>
          </cell>
          <cell r="BI287">
            <v>45348</v>
          </cell>
          <cell r="BJ287">
            <v>3438125</v>
          </cell>
          <cell r="BK287">
            <v>85192</v>
          </cell>
          <cell r="BL287">
            <v>577387</v>
          </cell>
          <cell r="BM287">
            <v>8857713</v>
          </cell>
          <cell r="BN287">
            <v>1112669</v>
          </cell>
          <cell r="BO287">
            <v>277640</v>
          </cell>
          <cell r="BP287">
            <v>21830003</v>
          </cell>
          <cell r="BQ287">
            <v>3955639</v>
          </cell>
          <cell r="BR287">
            <v>43243</v>
          </cell>
          <cell r="BU287">
            <v>1717898</v>
          </cell>
          <cell r="BV287">
            <v>375377</v>
          </cell>
          <cell r="BW287">
            <v>267741</v>
          </cell>
          <cell r="BX287">
            <v>56566</v>
          </cell>
          <cell r="BY287">
            <v>316132</v>
          </cell>
          <cell r="BZ287">
            <v>11.78864685003782</v>
          </cell>
          <cell r="CA287">
            <v>11.139991614661364</v>
          </cell>
          <cell r="CB287">
            <v>7.7389098109315659</v>
          </cell>
          <cell r="CC287">
            <v>10.805913623355206</v>
          </cell>
          <cell r="CD287">
            <v>10.823242610278504</v>
          </cell>
          <cell r="CE287">
            <v>30.369024583378742</v>
          </cell>
          <cell r="CF287">
            <v>51728</v>
          </cell>
          <cell r="CG287">
            <v>12113</v>
          </cell>
          <cell r="CH287">
            <v>1257747</v>
          </cell>
          <cell r="CI287">
            <v>79202881.799999997</v>
          </cell>
          <cell r="CJ287">
            <v>79568826.599999994</v>
          </cell>
          <cell r="CK287">
            <v>4366757</v>
          </cell>
          <cell r="CL287">
            <v>4366769.4000000004</v>
          </cell>
          <cell r="CM287">
            <v>8.7708450634236268E-3</v>
          </cell>
          <cell r="CN287">
            <v>7.9605964845930188E-3</v>
          </cell>
          <cell r="CO287">
            <v>1.0160209137196841E-2</v>
          </cell>
          <cell r="CP287">
            <v>1.0158966720005047E-2</v>
          </cell>
          <cell r="CQ287">
            <v>58069</v>
          </cell>
        </row>
        <row r="288">
          <cell r="A288" t="str">
            <v>Southern California Edison Co._2001</v>
          </cell>
          <cell r="G288">
            <v>4407930</v>
          </cell>
          <cell r="H288">
            <v>151231</v>
          </cell>
          <cell r="I288">
            <v>200453</v>
          </cell>
          <cell r="J288">
            <v>192153</v>
          </cell>
          <cell r="K288">
            <v>128875</v>
          </cell>
          <cell r="L288">
            <v>5751</v>
          </cell>
          <cell r="M288">
            <v>565247</v>
          </cell>
          <cell r="N288">
            <v>5651641</v>
          </cell>
          <cell r="O288">
            <v>4448033</v>
          </cell>
          <cell r="P288">
            <v>78523968</v>
          </cell>
          <cell r="Q288">
            <v>24684999</v>
          </cell>
          <cell r="R288">
            <v>7703111</v>
          </cell>
          <cell r="S288">
            <v>28927</v>
          </cell>
          <cell r="T288">
            <v>3767232</v>
          </cell>
          <cell r="U288" t="str">
            <v>DEFUNCT</v>
          </cell>
          <cell r="V288">
            <v>15916467</v>
          </cell>
          <cell r="W288">
            <v>11163583</v>
          </cell>
          <cell r="X288">
            <v>30157160</v>
          </cell>
          <cell r="Y288">
            <v>13272</v>
          </cell>
          <cell r="Z288">
            <v>-565725</v>
          </cell>
          <cell r="AA288">
            <v>13660858</v>
          </cell>
          <cell r="AB288">
            <v>21744586</v>
          </cell>
          <cell r="AC288">
            <v>2777</v>
          </cell>
          <cell r="AD288">
            <v>75400</v>
          </cell>
          <cell r="AE288">
            <v>144283</v>
          </cell>
          <cell r="AF288">
            <v>729906</v>
          </cell>
          <cell r="AG288">
            <v>93096</v>
          </cell>
          <cell r="AH288">
            <v>10964</v>
          </cell>
          <cell r="AI288">
            <v>8846608</v>
          </cell>
          <cell r="AJ288">
            <v>61064476</v>
          </cell>
          <cell r="AK288">
            <v>747062</v>
          </cell>
          <cell r="AL288">
            <v>533</v>
          </cell>
          <cell r="AM288">
            <v>70344</v>
          </cell>
          <cell r="AN288">
            <v>78453624</v>
          </cell>
          <cell r="AO288">
            <v>4448024</v>
          </cell>
          <cell r="AP288">
            <v>1046246</v>
          </cell>
          <cell r="AQ288">
            <v>194934</v>
          </cell>
          <cell r="AR288">
            <v>200639</v>
          </cell>
          <cell r="AS288">
            <v>305087</v>
          </cell>
          <cell r="AT288">
            <v>13387</v>
          </cell>
          <cell r="AU288">
            <v>2729059</v>
          </cell>
          <cell r="AV288">
            <v>3936432</v>
          </cell>
          <cell r="AW288">
            <v>929728</v>
          </cell>
          <cell r="AX288">
            <v>7675879</v>
          </cell>
          <cell r="AY288">
            <v>7703111</v>
          </cell>
          <cell r="AZ288">
            <v>24684999</v>
          </cell>
          <cell r="BA288">
            <v>39999471</v>
          </cell>
          <cell r="BB288">
            <v>13021559</v>
          </cell>
          <cell r="BC288">
            <v>78453624</v>
          </cell>
          <cell r="BD288">
            <v>78523968</v>
          </cell>
          <cell r="BE288">
            <v>70346</v>
          </cell>
          <cell r="BF288">
            <v>40016</v>
          </cell>
          <cell r="BG288">
            <v>7341290</v>
          </cell>
          <cell r="BH288">
            <v>108154</v>
          </cell>
          <cell r="BI288">
            <v>17223</v>
          </cell>
          <cell r="BJ288">
            <v>3337941</v>
          </cell>
          <cell r="BK288">
            <v>67531</v>
          </cell>
          <cell r="BL288">
            <v>353029</v>
          </cell>
          <cell r="BM288">
            <v>8365389</v>
          </cell>
          <cell r="BN288">
            <v>658278</v>
          </cell>
          <cell r="BO288">
            <v>180892</v>
          </cell>
          <cell r="BP288">
            <v>21188308</v>
          </cell>
          <cell r="BQ288">
            <v>3910889</v>
          </cell>
          <cell r="BR288">
            <v>46892</v>
          </cell>
          <cell r="BU288">
            <v>1568853</v>
          </cell>
          <cell r="BV288">
            <v>325142</v>
          </cell>
          <cell r="BW288">
            <v>229687</v>
          </cell>
          <cell r="BX288">
            <v>56356</v>
          </cell>
          <cell r="BY288">
            <v>326779</v>
          </cell>
          <cell r="BZ288">
            <v>11.055536198320283</v>
          </cell>
          <cell r="CA288">
            <v>9.8412101500042333</v>
          </cell>
          <cell r="CB288">
            <v>7.1399131240736997</v>
          </cell>
          <cell r="CC288">
            <v>9.7839699540202254</v>
          </cell>
          <cell r="CD288">
            <v>9.8098850531852904</v>
          </cell>
          <cell r="CE288">
            <v>58.7984351387381</v>
          </cell>
          <cell r="CF288">
            <v>51728</v>
          </cell>
          <cell r="CG288">
            <v>11663</v>
          </cell>
          <cell r="CH288">
            <v>1241180</v>
          </cell>
          <cell r="CI288">
            <v>78481937.200000003</v>
          </cell>
          <cell r="CJ288">
            <v>79077109.200000003</v>
          </cell>
          <cell r="CK288">
            <v>4312459.4000000004</v>
          </cell>
          <cell r="CL288">
            <v>4312483.5999999996</v>
          </cell>
          <cell r="CM288">
            <v>6.2253880206348811E-3</v>
          </cell>
          <cell r="CN288">
            <v>3.3178878717872173E-3</v>
          </cell>
          <cell r="CO288">
            <v>9.8823969254961952E-3</v>
          </cell>
          <cell r="CP288">
            <v>9.8796576490354227E-3</v>
          </cell>
          <cell r="CQ288">
            <v>123277</v>
          </cell>
        </row>
        <row r="289">
          <cell r="A289" t="str">
            <v>Southern California Edison Co._2000</v>
          </cell>
          <cell r="G289">
            <v>5346629</v>
          </cell>
          <cell r="H289">
            <v>98150</v>
          </cell>
          <cell r="I289">
            <v>201689</v>
          </cell>
          <cell r="J289">
            <v>194909</v>
          </cell>
          <cell r="K289">
            <v>104412</v>
          </cell>
          <cell r="L289">
            <v>4279</v>
          </cell>
          <cell r="M289">
            <v>499986</v>
          </cell>
          <cell r="N289">
            <v>6450054</v>
          </cell>
          <cell r="O289">
            <v>4324756</v>
          </cell>
          <cell r="P289">
            <v>84430374</v>
          </cell>
          <cell r="Q289">
            <v>26471332</v>
          </cell>
          <cell r="R289">
            <v>7376557</v>
          </cell>
          <cell r="S289">
            <v>24017</v>
          </cell>
          <cell r="T289">
            <v>4684155</v>
          </cell>
          <cell r="U289" t="str">
            <v>DEFUNCT</v>
          </cell>
          <cell r="V289">
            <v>18424981</v>
          </cell>
          <cell r="W289">
            <v>11289876</v>
          </cell>
          <cell r="X289">
            <v>34215921</v>
          </cell>
          <cell r="Y289">
            <v>12279</v>
          </cell>
          <cell r="Z289">
            <v>-948110</v>
          </cell>
          <cell r="AA289">
            <v>13531252</v>
          </cell>
          <cell r="AB289">
            <v>21368793</v>
          </cell>
          <cell r="AC289">
            <v>3276</v>
          </cell>
          <cell r="AD289">
            <v>89849</v>
          </cell>
          <cell r="AE289">
            <v>117526</v>
          </cell>
          <cell r="AF289">
            <v>1751907</v>
          </cell>
          <cell r="AG289">
            <v>114707</v>
          </cell>
          <cell r="AH289">
            <v>6760</v>
          </cell>
          <cell r="AI289">
            <v>7186896</v>
          </cell>
          <cell r="AJ289">
            <v>81021447</v>
          </cell>
          <cell r="AK289">
            <v>690017</v>
          </cell>
          <cell r="AL289">
            <v>939</v>
          </cell>
          <cell r="AM289">
            <v>995263</v>
          </cell>
          <cell r="AN289">
            <v>83435111</v>
          </cell>
          <cell r="AO289">
            <v>4324755</v>
          </cell>
          <cell r="AP289">
            <v>1083599</v>
          </cell>
          <cell r="AQ289">
            <v>147341</v>
          </cell>
          <cell r="AR289">
            <v>170720</v>
          </cell>
          <cell r="AS289">
            <v>340889</v>
          </cell>
          <cell r="AT289">
            <v>10766</v>
          </cell>
          <cell r="AU289">
            <v>3004128</v>
          </cell>
          <cell r="AV289">
            <v>2794486</v>
          </cell>
          <cell r="AW289">
            <v>1432508</v>
          </cell>
          <cell r="AX289">
            <v>7307381</v>
          </cell>
          <cell r="AY289">
            <v>7376557</v>
          </cell>
          <cell r="AZ289">
            <v>26471332</v>
          </cell>
          <cell r="BA289">
            <v>30435102</v>
          </cell>
          <cell r="BB289">
            <v>25837721</v>
          </cell>
          <cell r="BC289">
            <v>83435111</v>
          </cell>
          <cell r="BD289">
            <v>84430374</v>
          </cell>
          <cell r="BE289">
            <v>47464</v>
          </cell>
          <cell r="BF289">
            <v>5371</v>
          </cell>
          <cell r="BG289">
            <v>7327646</v>
          </cell>
          <cell r="BH289">
            <v>167482</v>
          </cell>
          <cell r="BI289">
            <v>33684</v>
          </cell>
          <cell r="BJ289">
            <v>3251424</v>
          </cell>
          <cell r="BK289">
            <v>71996</v>
          </cell>
          <cell r="BL289">
            <v>460648</v>
          </cell>
          <cell r="BM289">
            <v>8079892</v>
          </cell>
          <cell r="BN289">
            <v>922850</v>
          </cell>
          <cell r="BO289">
            <v>182731</v>
          </cell>
          <cell r="BP289">
            <v>20733132</v>
          </cell>
          <cell r="BQ289">
            <v>3816518</v>
          </cell>
          <cell r="BR289">
            <v>3494</v>
          </cell>
          <cell r="BU289">
            <v>1440541</v>
          </cell>
          <cell r="BV289">
            <v>337116</v>
          </cell>
          <cell r="BW289">
            <v>251040</v>
          </cell>
          <cell r="BX289">
            <v>53194</v>
          </cell>
          <cell r="BY289">
            <v>303600</v>
          </cell>
          <cell r="BZ289">
            <v>11.348609129302599</v>
          </cell>
          <cell r="CA289">
            <v>9.1817862151406615</v>
          </cell>
          <cell r="CB289">
            <v>5.5442505939281563</v>
          </cell>
          <cell r="CC289">
            <v>8.7581605782246754</v>
          </cell>
          <cell r="CD289">
            <v>8.7368522138726998</v>
          </cell>
          <cell r="CE289">
            <v>46.821248381867036</v>
          </cell>
          <cell r="CF289">
            <v>51728</v>
          </cell>
          <cell r="CG289">
            <v>12593</v>
          </cell>
          <cell r="CH289">
            <v>1230940</v>
          </cell>
          <cell r="CI289">
            <v>77548210.599999994</v>
          </cell>
          <cell r="CJ289">
            <v>78486719.400000006</v>
          </cell>
          <cell r="CK289">
            <v>4263171.8</v>
          </cell>
          <cell r="CL289">
            <v>4263208.5999999996</v>
          </cell>
          <cell r="CM289">
            <v>2.4887423479786897E-2</v>
          </cell>
          <cell r="CN289">
            <v>2.2415765436328838E-2</v>
          </cell>
          <cell r="CO289">
            <v>5.7954124651391492E-3</v>
          </cell>
          <cell r="CP289">
            <v>5.7920118741148219E-3</v>
          </cell>
          <cell r="CQ289" t="str">
            <v>NA</v>
          </cell>
        </row>
        <row r="290">
          <cell r="A290" t="str">
            <v>Tampa Electric Company_2010</v>
          </cell>
          <cell r="G290">
            <v>1079989</v>
          </cell>
          <cell r="H290">
            <v>13046</v>
          </cell>
          <cell r="I290">
            <v>44573</v>
          </cell>
          <cell r="J290">
            <v>31227</v>
          </cell>
          <cell r="K290">
            <v>43799</v>
          </cell>
          <cell r="L290">
            <v>1110</v>
          </cell>
          <cell r="M290">
            <v>130609</v>
          </cell>
          <cell r="N290">
            <v>1344355</v>
          </cell>
          <cell r="O290">
            <v>670991</v>
          </cell>
          <cell r="P290">
            <v>19728981</v>
          </cell>
          <cell r="Q290">
            <v>9184729</v>
          </cell>
          <cell r="R290">
            <v>2169515</v>
          </cell>
          <cell r="S290">
            <v>9310</v>
          </cell>
          <cell r="T290">
            <v>179569</v>
          </cell>
          <cell r="U290" t="str">
            <v>DEFUNCT</v>
          </cell>
          <cell r="V290">
            <v>0</v>
          </cell>
          <cell r="W290">
            <v>8986340</v>
          </cell>
          <cell r="X290">
            <v>19037154</v>
          </cell>
          <cell r="Y290">
            <v>1321</v>
          </cell>
          <cell r="Z290">
            <v>-331184</v>
          </cell>
          <cell r="AA290">
            <v>2179909</v>
          </cell>
          <cell r="AB290">
            <v>6530812</v>
          </cell>
          <cell r="AC290">
            <v>484373</v>
          </cell>
          <cell r="AD290">
            <v>0</v>
          </cell>
          <cell r="AE290">
            <v>285632</v>
          </cell>
          <cell r="AF290">
            <v>140584</v>
          </cell>
          <cell r="AG290">
            <v>0</v>
          </cell>
          <cell r="AH290">
            <v>309</v>
          </cell>
          <cell r="AI290">
            <v>1263620</v>
          </cell>
          <cell r="AJ290">
            <v>21027298</v>
          </cell>
          <cell r="AK290">
            <v>1796993</v>
          </cell>
          <cell r="AL290">
            <v>0</v>
          </cell>
          <cell r="AM290">
            <v>515519</v>
          </cell>
          <cell r="AN290">
            <v>19213462</v>
          </cell>
          <cell r="AO290">
            <v>670991</v>
          </cell>
          <cell r="AP290">
            <v>194322</v>
          </cell>
          <cell r="AQ290">
            <v>49843</v>
          </cell>
          <cell r="AR290">
            <v>376303</v>
          </cell>
          <cell r="AS290">
            <v>0</v>
          </cell>
          <cell r="AT290">
            <v>523089</v>
          </cell>
          <cell r="AU290">
            <v>1099983</v>
          </cell>
          <cell r="AV290">
            <v>648458</v>
          </cell>
          <cell r="AW290">
            <v>187851</v>
          </cell>
          <cell r="AX290">
            <v>2127931</v>
          </cell>
          <cell r="AY290">
            <v>2169515</v>
          </cell>
          <cell r="AZ290">
            <v>9184729</v>
          </cell>
          <cell r="BA290">
            <v>6221490</v>
          </cell>
          <cell r="BB290">
            <v>2010250</v>
          </cell>
          <cell r="BC290">
            <v>19213462</v>
          </cell>
          <cell r="BD290">
            <v>19728981</v>
          </cell>
          <cell r="BE290">
            <v>237955</v>
          </cell>
          <cell r="BF290">
            <v>45864</v>
          </cell>
          <cell r="BG290">
            <v>3732043</v>
          </cell>
          <cell r="BH290">
            <v>36879</v>
          </cell>
          <cell r="BI290">
            <v>10390</v>
          </cell>
          <cell r="BJ290">
            <v>561629</v>
          </cell>
          <cell r="BK290">
            <v>35430</v>
          </cell>
          <cell r="BL290">
            <v>91969</v>
          </cell>
          <cell r="BM290">
            <v>1833778</v>
          </cell>
          <cell r="BN290">
            <v>377876</v>
          </cell>
          <cell r="BO290">
            <v>104540</v>
          </cell>
          <cell r="BP290">
            <v>6339510</v>
          </cell>
          <cell r="BQ290">
            <v>591554</v>
          </cell>
          <cell r="BR290">
            <v>1434</v>
          </cell>
          <cell r="BU290">
            <v>394781</v>
          </cell>
          <cell r="BV290">
            <v>130415</v>
          </cell>
          <cell r="BW290">
            <v>0</v>
          </cell>
          <cell r="BX290">
            <v>90671</v>
          </cell>
          <cell r="BY290">
            <v>76136</v>
          </cell>
          <cell r="BZ290">
            <v>11.9762161736073</v>
          </cell>
          <cell r="CA290">
            <v>10.422872977373588</v>
          </cell>
          <cell r="CB290">
            <v>9.3446586245491847</v>
          </cell>
          <cell r="CC290">
            <v>11.075208621954753</v>
          </cell>
          <cell r="CD290">
            <v>10.996589230837619</v>
          </cell>
          <cell r="CE290">
            <v>23.04228479637154</v>
          </cell>
          <cell r="CF290">
            <v>1668</v>
          </cell>
          <cell r="CG290">
            <v>2531</v>
          </cell>
          <cell r="CH290">
            <v>244165</v>
          </cell>
          <cell r="CI290">
            <v>19107134.600000001</v>
          </cell>
          <cell r="CJ290">
            <v>19828555</v>
          </cell>
          <cell r="CK290">
            <v>665012.80000000005</v>
          </cell>
          <cell r="CL290">
            <v>665012.80000000005</v>
          </cell>
          <cell r="CM290">
            <v>1.9727255562564938E-3</v>
          </cell>
          <cell r="CN290">
            <v>-1.5962420385530196E-3</v>
          </cell>
          <cell r="CO290">
            <v>5.2332488526061205E-3</v>
          </cell>
          <cell r="CP290">
            <v>5.2332488526061205E-3</v>
          </cell>
          <cell r="CQ290">
            <v>4244</v>
          </cell>
        </row>
        <row r="291">
          <cell r="A291" t="str">
            <v>Tampa Electric Company_2009</v>
          </cell>
          <cell r="G291">
            <v>1161562</v>
          </cell>
          <cell r="H291">
            <v>14342</v>
          </cell>
          <cell r="I291">
            <v>47389</v>
          </cell>
          <cell r="J291">
            <v>29876</v>
          </cell>
          <cell r="K291">
            <v>33018</v>
          </cell>
          <cell r="L291">
            <v>1123</v>
          </cell>
          <cell r="M291">
            <v>126113</v>
          </cell>
          <cell r="N291">
            <v>1413422</v>
          </cell>
          <cell r="O291">
            <v>666747</v>
          </cell>
          <cell r="P291">
            <v>19215126</v>
          </cell>
          <cell r="Q291">
            <v>8666471</v>
          </cell>
          <cell r="R291">
            <v>2211479</v>
          </cell>
          <cell r="S291">
            <v>7548</v>
          </cell>
          <cell r="T291">
            <v>177675</v>
          </cell>
          <cell r="U291" t="str">
            <v>DEFUNCT</v>
          </cell>
          <cell r="V291">
            <v>0</v>
          </cell>
          <cell r="W291">
            <v>8309937</v>
          </cell>
          <cell r="X291">
            <v>18336845</v>
          </cell>
          <cell r="Y291">
            <v>1315</v>
          </cell>
          <cell r="Z291">
            <v>-533019</v>
          </cell>
          <cell r="AA291">
            <v>2094409</v>
          </cell>
          <cell r="AB291">
            <v>6358404</v>
          </cell>
          <cell r="AC291">
            <v>564396</v>
          </cell>
          <cell r="AD291">
            <v>0</v>
          </cell>
          <cell r="AE291">
            <v>274716</v>
          </cell>
          <cell r="AF291">
            <v>133337</v>
          </cell>
          <cell r="AG291">
            <v>0</v>
          </cell>
          <cell r="AH291">
            <v>315</v>
          </cell>
          <cell r="AI291">
            <v>983102</v>
          </cell>
          <cell r="AJ291">
            <v>20234076</v>
          </cell>
          <cell r="AK291">
            <v>1839262</v>
          </cell>
          <cell r="AL291">
            <v>0</v>
          </cell>
          <cell r="AM291">
            <v>440337</v>
          </cell>
          <cell r="AN291">
            <v>18774789</v>
          </cell>
          <cell r="AO291">
            <v>666747</v>
          </cell>
          <cell r="AP291">
            <v>205267</v>
          </cell>
          <cell r="AQ291">
            <v>59905</v>
          </cell>
          <cell r="AR291">
            <v>365335</v>
          </cell>
          <cell r="AS291">
            <v>0</v>
          </cell>
          <cell r="AT291">
            <v>617661</v>
          </cell>
          <cell r="AU291">
            <v>1082459</v>
          </cell>
          <cell r="AV291">
            <v>689085</v>
          </cell>
          <cell r="AW291">
            <v>192157</v>
          </cell>
          <cell r="AX291">
            <v>2167965</v>
          </cell>
          <cell r="AY291">
            <v>2211479</v>
          </cell>
          <cell r="AZ291">
            <v>8666471</v>
          </cell>
          <cell r="BA291">
            <v>6274303</v>
          </cell>
          <cell r="BB291">
            <v>1994753</v>
          </cell>
          <cell r="BC291">
            <v>18774789</v>
          </cell>
          <cell r="BD291">
            <v>19215126</v>
          </cell>
          <cell r="BE291">
            <v>450594</v>
          </cell>
          <cell r="BF291">
            <v>41028</v>
          </cell>
          <cell r="BG291">
            <v>3540417</v>
          </cell>
          <cell r="BH291">
            <v>66900</v>
          </cell>
          <cell r="BI291">
            <v>7856</v>
          </cell>
          <cell r="BJ291">
            <v>531715</v>
          </cell>
          <cell r="BK291">
            <v>23738</v>
          </cell>
          <cell r="BL291">
            <v>86511</v>
          </cell>
          <cell r="BM291">
            <v>1776258</v>
          </cell>
          <cell r="BN291">
            <v>638448</v>
          </cell>
          <cell r="BO291">
            <v>87561</v>
          </cell>
          <cell r="BP291">
            <v>6061767</v>
          </cell>
          <cell r="BQ291">
            <v>587396</v>
          </cell>
          <cell r="BR291">
            <v>1422</v>
          </cell>
          <cell r="BU291">
            <v>396635</v>
          </cell>
          <cell r="BV291">
            <v>144775</v>
          </cell>
          <cell r="BW291">
            <v>0</v>
          </cell>
          <cell r="BX291">
            <v>90619</v>
          </cell>
          <cell r="BY291">
            <v>64017</v>
          </cell>
          <cell r="BZ291">
            <v>12.490193528600049</v>
          </cell>
          <cell r="CA291">
            <v>10.982654168917248</v>
          </cell>
          <cell r="CB291">
            <v>9.6331224968705396</v>
          </cell>
          <cell r="CC291">
            <v>11.547213659764699</v>
          </cell>
          <cell r="CD291">
            <v>11.509052815995066</v>
          </cell>
          <cell r="CE291">
            <v>22.039508401391107</v>
          </cell>
          <cell r="CF291">
            <v>1668</v>
          </cell>
          <cell r="CG291">
            <v>2531</v>
          </cell>
          <cell r="CH291">
            <v>265172</v>
          </cell>
          <cell r="CI291">
            <v>19046809.600000001</v>
          </cell>
          <cell r="CJ291">
            <v>19819815.600000001</v>
          </cell>
          <cell r="CK291">
            <v>657964.19999999995</v>
          </cell>
          <cell r="CL291">
            <v>657964.19999999995</v>
          </cell>
          <cell r="CM291">
            <v>-1.4535551802576929E-3</v>
          </cell>
          <cell r="CN291">
            <v>-4.8230456118127929E-3</v>
          </cell>
          <cell r="CO291">
            <v>9.5671564660591013E-3</v>
          </cell>
          <cell r="CP291">
            <v>9.5671564660591013E-3</v>
          </cell>
          <cell r="CQ291" t="str">
            <v>NA</v>
          </cell>
        </row>
        <row r="292">
          <cell r="A292" t="str">
            <v>Tampa Electric Company_2008</v>
          </cell>
          <cell r="G292">
            <v>1363039</v>
          </cell>
          <cell r="H292">
            <v>12758</v>
          </cell>
          <cell r="I292">
            <v>48206</v>
          </cell>
          <cell r="J292">
            <v>30388</v>
          </cell>
          <cell r="K292">
            <v>17884</v>
          </cell>
          <cell r="L292">
            <v>2016</v>
          </cell>
          <cell r="M292">
            <v>97984</v>
          </cell>
          <cell r="N292">
            <v>1572275</v>
          </cell>
          <cell r="O292">
            <v>667266</v>
          </cell>
          <cell r="P292">
            <v>19873576</v>
          </cell>
          <cell r="Q292">
            <v>8546468</v>
          </cell>
          <cell r="R292">
            <v>2054085</v>
          </cell>
          <cell r="S292">
            <v>6828</v>
          </cell>
          <cell r="T292">
            <v>305434</v>
          </cell>
          <cell r="U292" t="str">
            <v>DEFUNCT</v>
          </cell>
          <cell r="V292">
            <v>0</v>
          </cell>
          <cell r="W292">
            <v>8727457</v>
          </cell>
          <cell r="X292">
            <v>17779988</v>
          </cell>
          <cell r="Y292">
            <v>1315</v>
          </cell>
          <cell r="Z292">
            <v>-479740</v>
          </cell>
          <cell r="AA292">
            <v>2003045</v>
          </cell>
          <cell r="AB292">
            <v>5950454</v>
          </cell>
          <cell r="AC292">
            <v>645715</v>
          </cell>
          <cell r="AD292">
            <v>0</v>
          </cell>
          <cell r="AE292">
            <v>278919</v>
          </cell>
          <cell r="AF292">
            <v>133731</v>
          </cell>
          <cell r="AG292">
            <v>0</v>
          </cell>
          <cell r="AH292">
            <v>393</v>
          </cell>
          <cell r="AI292">
            <v>916144</v>
          </cell>
          <cell r="AJ292">
            <v>20825455</v>
          </cell>
          <cell r="AK292">
            <v>1839548</v>
          </cell>
          <cell r="AL292">
            <v>0</v>
          </cell>
          <cell r="AM292">
            <v>883971</v>
          </cell>
          <cell r="AN292">
            <v>18989605</v>
          </cell>
          <cell r="AO292">
            <v>667266</v>
          </cell>
          <cell r="AP292">
            <v>188099</v>
          </cell>
          <cell r="AQ292">
            <v>38526</v>
          </cell>
          <cell r="AR292">
            <v>366189</v>
          </cell>
          <cell r="AS292">
            <v>0</v>
          </cell>
          <cell r="AT292">
            <v>690442</v>
          </cell>
          <cell r="AU292">
            <v>981713</v>
          </cell>
          <cell r="AV292">
            <v>638971</v>
          </cell>
          <cell r="AW292">
            <v>177306</v>
          </cell>
          <cell r="AX292">
            <v>1983709</v>
          </cell>
          <cell r="AY292">
            <v>2054085</v>
          </cell>
          <cell r="AZ292">
            <v>8546468</v>
          </cell>
          <cell r="BA292">
            <v>6398719</v>
          </cell>
          <cell r="BB292">
            <v>2204870</v>
          </cell>
          <cell r="BC292">
            <v>18989605</v>
          </cell>
          <cell r="BD292">
            <v>19873576</v>
          </cell>
          <cell r="BE292">
            <v>219943</v>
          </cell>
          <cell r="BF292">
            <v>56795</v>
          </cell>
          <cell r="BG292">
            <v>3133548</v>
          </cell>
          <cell r="BH292">
            <v>31906</v>
          </cell>
          <cell r="BI292">
            <v>5760</v>
          </cell>
          <cell r="BJ292">
            <v>471929</v>
          </cell>
          <cell r="BK292">
            <v>23102</v>
          </cell>
          <cell r="BL292">
            <v>106514</v>
          </cell>
          <cell r="BM292">
            <v>1714121</v>
          </cell>
          <cell r="BN292">
            <v>378303</v>
          </cell>
          <cell r="BO292">
            <v>104172</v>
          </cell>
          <cell r="BP292">
            <v>5510881</v>
          </cell>
          <cell r="BQ292">
            <v>587602</v>
          </cell>
          <cell r="BR292">
            <v>1421</v>
          </cell>
          <cell r="BU292">
            <v>342207</v>
          </cell>
          <cell r="BV292">
            <v>132971</v>
          </cell>
          <cell r="BW292">
            <v>0</v>
          </cell>
          <cell r="BX292">
            <v>87270</v>
          </cell>
          <cell r="BY292">
            <v>50288</v>
          </cell>
          <cell r="BZ292">
            <v>11.486768569191391</v>
          </cell>
          <cell r="CA292">
            <v>9.9859206194239825</v>
          </cell>
          <cell r="CB292">
            <v>8.0415625411021967</v>
          </cell>
          <cell r="CC292">
            <v>10.446288903850292</v>
          </cell>
          <cell r="CD292">
            <v>10.335759402334034</v>
          </cell>
          <cell r="CE292">
            <v>24.151107427394681</v>
          </cell>
          <cell r="CF292">
            <v>1668</v>
          </cell>
          <cell r="CG292">
            <v>2531</v>
          </cell>
          <cell r="CH292">
            <v>226625</v>
          </cell>
          <cell r="CI292">
            <v>18979185.800000001</v>
          </cell>
          <cell r="CJ292">
            <v>19797089</v>
          </cell>
          <cell r="CK292">
            <v>648521.80000000005</v>
          </cell>
          <cell r="CL292">
            <v>648521.80000000005</v>
          </cell>
          <cell r="CM292">
            <v>5.9275202429622809E-3</v>
          </cell>
          <cell r="CN292">
            <v>7.9563872817440817E-3</v>
          </cell>
          <cell r="CO292">
            <v>1.4954632117301747E-2</v>
          </cell>
          <cell r="CP292">
            <v>1.4954632117301747E-2</v>
          </cell>
          <cell r="CQ292">
            <v>912</v>
          </cell>
        </row>
        <row r="293">
          <cell r="A293" t="str">
            <v>Tampa Electric Company_2007</v>
          </cell>
          <cell r="G293">
            <v>1254836</v>
          </cell>
          <cell r="H293">
            <v>11770</v>
          </cell>
          <cell r="I293">
            <v>47280</v>
          </cell>
          <cell r="J293">
            <v>29005</v>
          </cell>
          <cell r="K293">
            <v>14448</v>
          </cell>
          <cell r="L293">
            <v>1823</v>
          </cell>
          <cell r="M293">
            <v>107435</v>
          </cell>
          <cell r="N293">
            <v>1466598</v>
          </cell>
          <cell r="O293">
            <v>666354</v>
          </cell>
          <cell r="P293">
            <v>20437893</v>
          </cell>
          <cell r="Q293">
            <v>8871217</v>
          </cell>
          <cell r="R293">
            <v>2111724</v>
          </cell>
          <cell r="S293">
            <v>5527</v>
          </cell>
          <cell r="T293">
            <v>271937</v>
          </cell>
          <cell r="U293" t="str">
            <v>DEFUNCT</v>
          </cell>
          <cell r="V293">
            <v>0</v>
          </cell>
          <cell r="W293">
            <v>8608480</v>
          </cell>
          <cell r="X293">
            <v>18157204</v>
          </cell>
          <cell r="Y293">
            <v>1309</v>
          </cell>
          <cell r="Z293">
            <v>-373831</v>
          </cell>
          <cell r="AA293">
            <v>1964774</v>
          </cell>
          <cell r="AB293">
            <v>5608573</v>
          </cell>
          <cell r="AC293">
            <v>616856</v>
          </cell>
          <cell r="AD293">
            <v>0</v>
          </cell>
          <cell r="AE293">
            <v>240632</v>
          </cell>
          <cell r="AF293">
            <v>138096</v>
          </cell>
          <cell r="AG293">
            <v>0</v>
          </cell>
          <cell r="AH293">
            <v>298</v>
          </cell>
          <cell r="AI293">
            <v>920064</v>
          </cell>
          <cell r="AJ293">
            <v>21395307</v>
          </cell>
          <cell r="AK293">
            <v>1754500</v>
          </cell>
          <cell r="AL293">
            <v>0</v>
          </cell>
          <cell r="AM293">
            <v>905140</v>
          </cell>
          <cell r="AN293">
            <v>19532753</v>
          </cell>
          <cell r="AO293">
            <v>666354</v>
          </cell>
          <cell r="AP293">
            <v>181290</v>
          </cell>
          <cell r="AQ293">
            <v>44006</v>
          </cell>
          <cell r="AR293">
            <v>324571</v>
          </cell>
          <cell r="AS293">
            <v>0</v>
          </cell>
          <cell r="AT293">
            <v>657037</v>
          </cell>
          <cell r="AU293">
            <v>1017940</v>
          </cell>
          <cell r="AV293">
            <v>653625</v>
          </cell>
          <cell r="AW293">
            <v>191167</v>
          </cell>
          <cell r="AX293">
            <v>2041086</v>
          </cell>
          <cell r="AY293">
            <v>2111724</v>
          </cell>
          <cell r="AZ293">
            <v>8871217</v>
          </cell>
          <cell r="BA293">
            <v>6541525</v>
          </cell>
          <cell r="BB293">
            <v>2365511</v>
          </cell>
          <cell r="BC293">
            <v>19532753</v>
          </cell>
          <cell r="BD293">
            <v>20437893</v>
          </cell>
          <cell r="BE293">
            <v>220484</v>
          </cell>
          <cell r="BF293">
            <v>49731</v>
          </cell>
          <cell r="BG293">
            <v>2997549</v>
          </cell>
          <cell r="BH293">
            <v>15392</v>
          </cell>
          <cell r="BI293">
            <v>3368</v>
          </cell>
          <cell r="BJ293">
            <v>443181</v>
          </cell>
          <cell r="BK293">
            <v>18652</v>
          </cell>
          <cell r="BL293">
            <v>104841</v>
          </cell>
          <cell r="BM293">
            <v>1629080</v>
          </cell>
          <cell r="BN293">
            <v>352858</v>
          </cell>
          <cell r="BO293">
            <v>117399</v>
          </cell>
          <cell r="BP293">
            <v>5257674</v>
          </cell>
          <cell r="BQ293">
            <v>586776</v>
          </cell>
          <cell r="BR293">
            <v>1494</v>
          </cell>
          <cell r="BU293">
            <v>337173</v>
          </cell>
          <cell r="BV293">
            <v>125411</v>
          </cell>
          <cell r="BW293">
            <v>0</v>
          </cell>
          <cell r="BX293">
            <v>83939</v>
          </cell>
          <cell r="BY293">
            <v>45276</v>
          </cell>
          <cell r="BZ293">
            <v>11.47463758354688</v>
          </cell>
          <cell r="CA293">
            <v>9.9919361311009283</v>
          </cell>
          <cell r="CB293">
            <v>8.0814251127980388</v>
          </cell>
          <cell r="CC293">
            <v>10.449556189032851</v>
          </cell>
          <cell r="CD293">
            <v>10.3323958100769</v>
          </cell>
          <cell r="CE293">
            <v>23.84157328325103</v>
          </cell>
          <cell r="CF293">
            <v>1668</v>
          </cell>
          <cell r="CG293">
            <v>2531</v>
          </cell>
          <cell r="CH293">
            <v>225296</v>
          </cell>
          <cell r="CI293">
            <v>18829728</v>
          </cell>
          <cell r="CJ293">
            <v>19609095.399999999</v>
          </cell>
          <cell r="CK293">
            <v>636048.6</v>
          </cell>
          <cell r="CL293">
            <v>636048.6</v>
          </cell>
          <cell r="CM293">
            <v>1.3763607671476441E-2</v>
          </cell>
          <cell r="CN293">
            <v>1.5407923436460358E-2</v>
          </cell>
          <cell r="CO293">
            <v>1.9540036670264271E-2</v>
          </cell>
          <cell r="CP293">
            <v>1.9540036670264271E-2</v>
          </cell>
          <cell r="CQ293">
            <v>12648</v>
          </cell>
        </row>
        <row r="294">
          <cell r="A294" t="str">
            <v>Tampa Electric Company_2006</v>
          </cell>
          <cell r="G294">
            <v>1163874</v>
          </cell>
          <cell r="H294">
            <v>11027</v>
          </cell>
          <cell r="I294">
            <v>45205</v>
          </cell>
          <cell r="J294">
            <v>27594</v>
          </cell>
          <cell r="K294">
            <v>15741</v>
          </cell>
          <cell r="L294">
            <v>1222</v>
          </cell>
          <cell r="M294">
            <v>107500</v>
          </cell>
          <cell r="N294">
            <v>1372163</v>
          </cell>
          <cell r="O294">
            <v>653706</v>
          </cell>
          <cell r="P294">
            <v>19887199</v>
          </cell>
          <cell r="Q294">
            <v>8720867</v>
          </cell>
          <cell r="R294">
            <v>1967620</v>
          </cell>
          <cell r="S294">
            <v>4812</v>
          </cell>
          <cell r="T294">
            <v>221274</v>
          </cell>
          <cell r="U294" t="str">
            <v>DEFUNCT</v>
          </cell>
          <cell r="V294">
            <v>0</v>
          </cell>
          <cell r="W294">
            <v>9420817</v>
          </cell>
          <cell r="X294">
            <v>18176098</v>
          </cell>
          <cell r="Y294">
            <v>1307</v>
          </cell>
          <cell r="Z294">
            <v>-366374</v>
          </cell>
          <cell r="AA294">
            <v>1910447</v>
          </cell>
          <cell r="AB294">
            <v>5326269</v>
          </cell>
          <cell r="AC294">
            <v>560988</v>
          </cell>
          <cell r="AD294">
            <v>0</v>
          </cell>
          <cell r="AE294">
            <v>258148</v>
          </cell>
          <cell r="AF294">
            <v>137777</v>
          </cell>
          <cell r="AG294">
            <v>0</v>
          </cell>
          <cell r="AH294">
            <v>303</v>
          </cell>
          <cell r="AI294">
            <v>1038886</v>
          </cell>
          <cell r="AJ294">
            <v>20961565</v>
          </cell>
          <cell r="AK294">
            <v>1668006</v>
          </cell>
          <cell r="AL294">
            <v>0</v>
          </cell>
          <cell r="AM294">
            <v>862135</v>
          </cell>
          <cell r="AN294">
            <v>19025064</v>
          </cell>
          <cell r="AO294">
            <v>653706</v>
          </cell>
          <cell r="AP294">
            <v>168885</v>
          </cell>
          <cell r="AQ294">
            <v>43496</v>
          </cell>
          <cell r="AR294">
            <v>340624</v>
          </cell>
          <cell r="AS294">
            <v>0</v>
          </cell>
          <cell r="AT294">
            <v>600563</v>
          </cell>
          <cell r="AU294">
            <v>956742</v>
          </cell>
          <cell r="AV294">
            <v>602370</v>
          </cell>
          <cell r="AW294">
            <v>174462</v>
          </cell>
          <cell r="AX294">
            <v>1895719</v>
          </cell>
          <cell r="AY294">
            <v>1967620</v>
          </cell>
          <cell r="AZ294">
            <v>8720867</v>
          </cell>
          <cell r="BA294">
            <v>6356828</v>
          </cell>
          <cell r="BB294">
            <v>2279363</v>
          </cell>
          <cell r="BC294">
            <v>19025064</v>
          </cell>
          <cell r="BD294">
            <v>19887199</v>
          </cell>
          <cell r="BE294">
            <v>76700</v>
          </cell>
          <cell r="BF294">
            <v>36954</v>
          </cell>
          <cell r="BG294">
            <v>2826890</v>
          </cell>
          <cell r="BH294">
            <v>17950</v>
          </cell>
          <cell r="BI294">
            <v>3129</v>
          </cell>
          <cell r="BJ294">
            <v>431148</v>
          </cell>
          <cell r="BK294">
            <v>18445</v>
          </cell>
          <cell r="BL294">
            <v>94254</v>
          </cell>
          <cell r="BM294">
            <v>1542932</v>
          </cell>
          <cell r="BN294">
            <v>207180</v>
          </cell>
          <cell r="BO294">
            <v>73140</v>
          </cell>
          <cell r="BP294">
            <v>5022260</v>
          </cell>
          <cell r="BQ294">
            <v>575111</v>
          </cell>
          <cell r="BR294">
            <v>1485</v>
          </cell>
          <cell r="BU294">
            <v>331753</v>
          </cell>
          <cell r="BV294">
            <v>123464</v>
          </cell>
          <cell r="BW294">
            <v>0</v>
          </cell>
          <cell r="BX294">
            <v>82476</v>
          </cell>
          <cell r="BY294">
            <v>44557</v>
          </cell>
          <cell r="BZ294">
            <v>10.970721145042116</v>
          </cell>
          <cell r="CA294">
            <v>9.4759524718932155</v>
          </cell>
          <cell r="CB294">
            <v>7.653980519996157</v>
          </cell>
          <cell r="CC294">
            <v>9.9643239045082836</v>
          </cell>
          <cell r="CD294">
            <v>9.8939021025535077</v>
          </cell>
          <cell r="CE294">
            <v>23.403003374635347</v>
          </cell>
          <cell r="CF294">
            <v>1668</v>
          </cell>
          <cell r="CG294">
            <v>2452</v>
          </cell>
          <cell r="CH294">
            <v>212381</v>
          </cell>
          <cell r="CI294">
            <v>18508205.399999999</v>
          </cell>
          <cell r="CJ294">
            <v>19323287.199999999</v>
          </cell>
          <cell r="CK294">
            <v>620817.6</v>
          </cell>
          <cell r="CL294">
            <v>620817.6</v>
          </cell>
          <cell r="CM294">
            <v>1.1981828009977713E-2</v>
          </cell>
          <cell r="CN294">
            <v>9.0752310493116273E-3</v>
          </cell>
          <cell r="CO294">
            <v>2.0649907068808648E-2</v>
          </cell>
          <cell r="CP294">
            <v>2.0649907068808648E-2</v>
          </cell>
          <cell r="CQ294">
            <v>17958</v>
          </cell>
        </row>
        <row r="295">
          <cell r="A295" t="str">
            <v>Tampa Electric Company_2005</v>
          </cell>
          <cell r="G295">
            <v>1156792</v>
          </cell>
          <cell r="H295">
            <v>6988</v>
          </cell>
          <cell r="I295">
            <v>38189</v>
          </cell>
          <cell r="J295">
            <v>25454</v>
          </cell>
          <cell r="K295">
            <v>17528</v>
          </cell>
          <cell r="L295">
            <v>1305</v>
          </cell>
          <cell r="M295">
            <v>91717</v>
          </cell>
          <cell r="N295">
            <v>1337973</v>
          </cell>
          <cell r="O295">
            <v>635748</v>
          </cell>
          <cell r="P295">
            <v>19685284</v>
          </cell>
          <cell r="Q295">
            <v>8558461</v>
          </cell>
          <cell r="R295">
            <v>1705157</v>
          </cell>
          <cell r="S295">
            <v>4761</v>
          </cell>
          <cell r="T295">
            <v>269709</v>
          </cell>
          <cell r="U295" t="str">
            <v>DEFUNCT</v>
          </cell>
          <cell r="V295">
            <v>0</v>
          </cell>
          <cell r="W295">
            <v>8433409</v>
          </cell>
          <cell r="X295">
            <v>17362091</v>
          </cell>
          <cell r="Y295">
            <v>1305</v>
          </cell>
          <cell r="Z295">
            <v>-198238</v>
          </cell>
          <cell r="AA295">
            <v>1811741</v>
          </cell>
          <cell r="AB295">
            <v>5044614</v>
          </cell>
          <cell r="AC295">
            <v>569813</v>
          </cell>
          <cell r="AD295">
            <v>0</v>
          </cell>
          <cell r="AE295">
            <v>208355</v>
          </cell>
          <cell r="AF295">
            <v>114542</v>
          </cell>
          <cell r="AG295">
            <v>0</v>
          </cell>
          <cell r="AH295">
            <v>305</v>
          </cell>
          <cell r="AI295">
            <v>962515</v>
          </cell>
          <cell r="AJ295">
            <v>20684700</v>
          </cell>
          <cell r="AK295">
            <v>1641857</v>
          </cell>
          <cell r="AL295">
            <v>0</v>
          </cell>
          <cell r="AM295">
            <v>773447</v>
          </cell>
          <cell r="AN295">
            <v>18911837</v>
          </cell>
          <cell r="AO295">
            <v>635748</v>
          </cell>
          <cell r="AP295">
            <v>165161</v>
          </cell>
          <cell r="AQ295">
            <v>37413</v>
          </cell>
          <cell r="AR295">
            <v>279721</v>
          </cell>
          <cell r="AS295">
            <v>0</v>
          </cell>
          <cell r="AT295">
            <v>606068</v>
          </cell>
          <cell r="AU295">
            <v>838101</v>
          </cell>
          <cell r="AV295">
            <v>516441</v>
          </cell>
          <cell r="AW295">
            <v>159589</v>
          </cell>
          <cell r="AX295">
            <v>1654436</v>
          </cell>
          <cell r="AY295">
            <v>1705157</v>
          </cell>
          <cell r="AZ295">
            <v>8558461</v>
          </cell>
          <cell r="BA295">
            <v>6233982</v>
          </cell>
          <cell r="BB295">
            <v>2477537</v>
          </cell>
          <cell r="BC295">
            <v>18911837</v>
          </cell>
          <cell r="BD295">
            <v>19685284</v>
          </cell>
          <cell r="BE295">
            <v>56912</v>
          </cell>
          <cell r="BF295">
            <v>35290</v>
          </cell>
          <cell r="BG295">
            <v>2787091</v>
          </cell>
          <cell r="BH295">
            <v>5665</v>
          </cell>
          <cell r="BI295">
            <v>5065</v>
          </cell>
          <cell r="BJ295">
            <v>416330</v>
          </cell>
          <cell r="BK295">
            <v>17833</v>
          </cell>
          <cell r="BL295">
            <v>86318</v>
          </cell>
          <cell r="BM295">
            <v>1467200</v>
          </cell>
          <cell r="BN295">
            <v>167770</v>
          </cell>
          <cell r="BO295">
            <v>86155</v>
          </cell>
          <cell r="BP295">
            <v>4888220</v>
          </cell>
          <cell r="BQ295">
            <v>558728</v>
          </cell>
          <cell r="BR295">
            <v>1337</v>
          </cell>
          <cell r="BU295">
            <v>290096</v>
          </cell>
          <cell r="BV295">
            <v>108915</v>
          </cell>
          <cell r="BW295">
            <v>0</v>
          </cell>
          <cell r="BX295">
            <v>71366</v>
          </cell>
          <cell r="BY295">
            <v>44287</v>
          </cell>
          <cell r="BZ295">
            <v>9.7926601523334629</v>
          </cell>
          <cell r="CA295">
            <v>8.2842876350942305</v>
          </cell>
          <cell r="CB295">
            <v>6.4414376051699733</v>
          </cell>
          <cell r="CC295">
            <v>8.7481506952497536</v>
          </cell>
          <cell r="CD295">
            <v>8.6620899144762156</v>
          </cell>
          <cell r="CE295">
            <v>24.306440697249577</v>
          </cell>
          <cell r="CF295">
            <v>1668</v>
          </cell>
          <cell r="CG295">
            <v>2359</v>
          </cell>
          <cell r="CH295">
            <v>202574</v>
          </cell>
          <cell r="CI295">
            <v>18098401.399999999</v>
          </cell>
          <cell r="CJ295">
            <v>19040763.199999999</v>
          </cell>
          <cell r="CK295">
            <v>605232.4</v>
          </cell>
          <cell r="CL295">
            <v>605232.4</v>
          </cell>
          <cell r="CM295">
            <v>2.1831872275188902E-2</v>
          </cell>
          <cell r="CN295">
            <v>1.2776059809266771E-2</v>
          </cell>
          <cell r="CO295">
            <v>2.0012949723459794E-2</v>
          </cell>
          <cell r="CP295">
            <v>2.0012949723459794E-2</v>
          </cell>
          <cell r="CQ295">
            <v>16213</v>
          </cell>
        </row>
        <row r="296">
          <cell r="A296" t="str">
            <v>Tampa Electric Company_2004</v>
          </cell>
          <cell r="G296">
            <v>884834</v>
          </cell>
          <cell r="H296">
            <v>6548</v>
          </cell>
          <cell r="I296">
            <v>35739</v>
          </cell>
          <cell r="J296">
            <v>22538</v>
          </cell>
          <cell r="K296">
            <v>17871</v>
          </cell>
          <cell r="L296">
            <v>1533</v>
          </cell>
          <cell r="M296">
            <v>86890</v>
          </cell>
          <cell r="N296">
            <v>1055953</v>
          </cell>
          <cell r="O296">
            <v>619535</v>
          </cell>
          <cell r="P296">
            <v>19101493</v>
          </cell>
          <cell r="Q296">
            <v>8292829</v>
          </cell>
          <cell r="R296">
            <v>1672319</v>
          </cell>
          <cell r="S296">
            <v>3261</v>
          </cell>
          <cell r="T296">
            <v>172354</v>
          </cell>
          <cell r="U296" t="str">
            <v>DEFUNCT</v>
          </cell>
          <cell r="V296">
            <v>0</v>
          </cell>
          <cell r="W296">
            <v>9091566</v>
          </cell>
          <cell r="X296">
            <v>17501595</v>
          </cell>
          <cell r="Y296">
            <v>1304</v>
          </cell>
          <cell r="Z296">
            <v>-181169</v>
          </cell>
          <cell r="AA296">
            <v>1722615</v>
          </cell>
          <cell r="AB296">
            <v>4896586</v>
          </cell>
          <cell r="AC296">
            <v>394815</v>
          </cell>
          <cell r="AD296">
            <v>0</v>
          </cell>
          <cell r="AE296">
            <v>214111</v>
          </cell>
          <cell r="AF296">
            <v>112561</v>
          </cell>
          <cell r="AG296">
            <v>2703</v>
          </cell>
          <cell r="AH296">
            <v>293</v>
          </cell>
          <cell r="AI296">
            <v>954721</v>
          </cell>
          <cell r="AJ296">
            <v>20094145</v>
          </cell>
          <cell r="AK296">
            <v>1600122</v>
          </cell>
          <cell r="AL296">
            <v>0</v>
          </cell>
          <cell r="AM296">
            <v>664823</v>
          </cell>
          <cell r="AN296">
            <v>18436670</v>
          </cell>
          <cell r="AO296">
            <v>619535</v>
          </cell>
          <cell r="AP296">
            <v>165419</v>
          </cell>
          <cell r="AQ296">
            <v>34890</v>
          </cell>
          <cell r="AR296">
            <v>277680</v>
          </cell>
          <cell r="AS296">
            <v>0</v>
          </cell>
          <cell r="AT296">
            <v>430846</v>
          </cell>
          <cell r="AU296">
            <v>820221</v>
          </cell>
          <cell r="AV296">
            <v>505461</v>
          </cell>
          <cell r="AW296">
            <v>165978</v>
          </cell>
          <cell r="AX296">
            <v>1630853</v>
          </cell>
          <cell r="AY296">
            <v>1672319</v>
          </cell>
          <cell r="AZ296">
            <v>8292829</v>
          </cell>
          <cell r="BA296">
            <v>5988052</v>
          </cell>
          <cell r="BB296">
            <v>2555667</v>
          </cell>
          <cell r="BC296">
            <v>18436670</v>
          </cell>
          <cell r="BD296">
            <v>19101493</v>
          </cell>
          <cell r="BE296">
            <v>389358</v>
          </cell>
          <cell r="BF296">
            <v>380613</v>
          </cell>
          <cell r="BG296">
            <v>2776994</v>
          </cell>
          <cell r="BH296">
            <v>28778</v>
          </cell>
          <cell r="BI296">
            <v>5132</v>
          </cell>
          <cell r="BJ296">
            <v>396469</v>
          </cell>
          <cell r="BK296">
            <v>13803</v>
          </cell>
          <cell r="BL296">
            <v>67182</v>
          </cell>
          <cell r="BM296">
            <v>1371129</v>
          </cell>
          <cell r="BN296">
            <v>500501</v>
          </cell>
          <cell r="BO296">
            <v>417552</v>
          </cell>
          <cell r="BP296">
            <v>4771247</v>
          </cell>
          <cell r="BQ296">
            <v>544313</v>
          </cell>
          <cell r="BR296">
            <v>1299</v>
          </cell>
          <cell r="BU296">
            <v>271970</v>
          </cell>
          <cell r="BV296">
            <v>100851</v>
          </cell>
          <cell r="BW296">
            <v>0</v>
          </cell>
          <cell r="BX296">
            <v>63569</v>
          </cell>
          <cell r="BY296">
            <v>41942</v>
          </cell>
          <cell r="BZ296">
            <v>9.8907260718869274</v>
          </cell>
          <cell r="CA296">
            <v>8.4411591616104875</v>
          </cell>
          <cell r="CB296">
            <v>6.4945080873212353</v>
          </cell>
          <cell r="CC296">
            <v>8.8457026133244234</v>
          </cell>
          <cell r="CD296">
            <v>8.7549125086714419</v>
          </cell>
          <cell r="CE296">
            <v>23.525677517267937</v>
          </cell>
          <cell r="CF296">
            <v>1668</v>
          </cell>
          <cell r="CG296">
            <v>2380</v>
          </cell>
          <cell r="CH296">
            <v>200309</v>
          </cell>
          <cell r="CI296">
            <v>17643606</v>
          </cell>
          <cell r="CJ296">
            <v>18944059.600000001</v>
          </cell>
          <cell r="CK296">
            <v>590102.80000000005</v>
          </cell>
          <cell r="CL296">
            <v>590102.80000000005</v>
          </cell>
          <cell r="CM296">
            <v>2.0744393790276039E-2</v>
          </cell>
          <cell r="CN296">
            <v>-1.0466028155613483E-3</v>
          </cell>
          <cell r="CO296">
            <v>2.0375576203013335E-2</v>
          </cell>
          <cell r="CP296">
            <v>2.0375576203013335E-2</v>
          </cell>
          <cell r="CQ296">
            <v>14635</v>
          </cell>
        </row>
        <row r="297">
          <cell r="A297" t="str">
            <v>Tampa Electric Company_2003</v>
          </cell>
          <cell r="G297">
            <v>828392</v>
          </cell>
          <cell r="H297">
            <v>7491</v>
          </cell>
          <cell r="I297">
            <v>37890</v>
          </cell>
          <cell r="J297">
            <v>27251</v>
          </cell>
          <cell r="K297">
            <v>19279</v>
          </cell>
          <cell r="L297">
            <v>1709</v>
          </cell>
          <cell r="M297">
            <v>83124</v>
          </cell>
          <cell r="N297">
            <v>1005136</v>
          </cell>
          <cell r="O297">
            <v>604900</v>
          </cell>
          <cell r="P297">
            <v>18933608</v>
          </cell>
          <cell r="Q297">
            <v>8264748</v>
          </cell>
          <cell r="R297">
            <v>1548217</v>
          </cell>
          <cell r="S297">
            <v>3296</v>
          </cell>
          <cell r="T297">
            <v>234935</v>
          </cell>
          <cell r="U297" t="str">
            <v>DEFUNCT</v>
          </cell>
          <cell r="V297">
            <v>0</v>
          </cell>
          <cell r="W297">
            <v>11099667</v>
          </cell>
          <cell r="X297">
            <v>16089379</v>
          </cell>
          <cell r="Y297">
            <v>1308</v>
          </cell>
          <cell r="Z297">
            <v>-303854</v>
          </cell>
          <cell r="AA297">
            <v>1975558</v>
          </cell>
          <cell r="AB297">
            <v>5147137</v>
          </cell>
          <cell r="AC297">
            <v>220073</v>
          </cell>
          <cell r="AD297">
            <v>0</v>
          </cell>
          <cell r="AE297">
            <v>254223</v>
          </cell>
          <cell r="AF297">
            <v>103014</v>
          </cell>
          <cell r="AG297">
            <v>2672</v>
          </cell>
          <cell r="AH297">
            <v>309</v>
          </cell>
          <cell r="AI297">
            <v>934165</v>
          </cell>
          <cell r="AJ297">
            <v>19917166</v>
          </cell>
          <cell r="AK297">
            <v>1538020</v>
          </cell>
          <cell r="AL297">
            <v>0</v>
          </cell>
          <cell r="AM297">
            <v>691292</v>
          </cell>
          <cell r="AN297">
            <v>18242316</v>
          </cell>
          <cell r="AO297">
            <v>604900</v>
          </cell>
          <cell r="AP297">
            <v>163852</v>
          </cell>
          <cell r="AQ297">
            <v>38607</v>
          </cell>
          <cell r="AR297">
            <v>343332</v>
          </cell>
          <cell r="AS297">
            <v>0</v>
          </cell>
          <cell r="AT297">
            <v>246274</v>
          </cell>
          <cell r="AU297">
            <v>767405</v>
          </cell>
          <cell r="AV297">
            <v>460060</v>
          </cell>
          <cell r="AW297">
            <v>153884</v>
          </cell>
          <cell r="AX297">
            <v>1506213</v>
          </cell>
          <cell r="AY297">
            <v>1548217</v>
          </cell>
          <cell r="AZ297">
            <v>8264748</v>
          </cell>
          <cell r="BA297">
            <v>5860214</v>
          </cell>
          <cell r="BB297">
            <v>2579334</v>
          </cell>
          <cell r="BC297">
            <v>18242316</v>
          </cell>
          <cell r="BD297">
            <v>18933608</v>
          </cell>
          <cell r="BE297">
            <v>369042</v>
          </cell>
          <cell r="BF297">
            <v>74894</v>
          </cell>
          <cell r="BG297">
            <v>2771407</v>
          </cell>
          <cell r="BH297">
            <v>52285</v>
          </cell>
          <cell r="BI297">
            <v>4094</v>
          </cell>
          <cell r="BJ297">
            <v>372749</v>
          </cell>
          <cell r="BK297">
            <v>12939</v>
          </cell>
          <cell r="BL297">
            <v>67167</v>
          </cell>
          <cell r="BM297">
            <v>1315005</v>
          </cell>
          <cell r="BN297">
            <v>499589</v>
          </cell>
          <cell r="BO297">
            <v>117011</v>
          </cell>
          <cell r="BP297">
            <v>4688314</v>
          </cell>
          <cell r="BQ297">
            <v>531257</v>
          </cell>
          <cell r="BR297">
            <v>1203</v>
          </cell>
          <cell r="BU297">
            <v>293233</v>
          </cell>
          <cell r="BV297">
            <v>116489</v>
          </cell>
          <cell r="BW297">
            <v>0</v>
          </cell>
          <cell r="BX297">
            <v>89109</v>
          </cell>
          <cell r="BY297">
            <v>48239</v>
          </cell>
          <cell r="BZ297">
            <v>9.285280083554877</v>
          </cell>
          <cell r="CA297">
            <v>7.8505665492761869</v>
          </cell>
          <cell r="CB297">
            <v>5.9660361938391846</v>
          </cell>
          <cell r="CC297">
            <v>8.256698327120306</v>
          </cell>
          <cell r="CD297">
            <v>8.1770838394879632</v>
          </cell>
          <cell r="CE297">
            <v>24.981431866463165</v>
          </cell>
          <cell r="CF297">
            <v>1668</v>
          </cell>
          <cell r="CG297">
            <v>2999</v>
          </cell>
          <cell r="CH297">
            <v>202459</v>
          </cell>
          <cell r="CI297">
            <v>17117264.199999999</v>
          </cell>
          <cell r="CJ297">
            <v>18716792</v>
          </cell>
          <cell r="CK297">
            <v>574928</v>
          </cell>
          <cell r="CL297">
            <v>574928</v>
          </cell>
          <cell r="CM297">
            <v>2.9099362550833785E-2</v>
          </cell>
          <cell r="CN297">
            <v>1.0556227051931488E-2</v>
          </cell>
          <cell r="CO297">
            <v>2.1576939803335637E-2</v>
          </cell>
          <cell r="CP297">
            <v>2.1576939803335637E-2</v>
          </cell>
          <cell r="CQ297">
            <v>14701</v>
          </cell>
        </row>
        <row r="298">
          <cell r="A298" t="str">
            <v>Tampa Electric Company_2002</v>
          </cell>
          <cell r="G298">
            <v>754267</v>
          </cell>
          <cell r="H298">
            <v>7566</v>
          </cell>
          <cell r="I298">
            <v>37267</v>
          </cell>
          <cell r="J298">
            <v>29028</v>
          </cell>
          <cell r="K298">
            <v>19661</v>
          </cell>
          <cell r="L298">
            <v>3312</v>
          </cell>
          <cell r="M298">
            <v>89481</v>
          </cell>
          <cell r="N298">
            <v>940583</v>
          </cell>
          <cell r="O298">
            <v>590199</v>
          </cell>
          <cell r="P298">
            <v>19008852</v>
          </cell>
          <cell r="Q298">
            <v>8046430</v>
          </cell>
          <cell r="R298">
            <v>1556826</v>
          </cell>
          <cell r="S298">
            <v>5142</v>
          </cell>
          <cell r="T298">
            <v>253680</v>
          </cell>
          <cell r="U298" t="str">
            <v>DEFUNCT</v>
          </cell>
          <cell r="V298">
            <v>0</v>
          </cell>
          <cell r="W298">
            <v>13309380</v>
          </cell>
          <cell r="X298">
            <v>15626574</v>
          </cell>
          <cell r="Y298">
            <v>1294</v>
          </cell>
          <cell r="Z298">
            <v>-632246</v>
          </cell>
          <cell r="AA298">
            <v>1887074</v>
          </cell>
          <cell r="AB298">
            <v>5062230</v>
          </cell>
          <cell r="AC298">
            <v>74864</v>
          </cell>
          <cell r="AD298">
            <v>0</v>
          </cell>
          <cell r="AE298">
            <v>291525</v>
          </cell>
          <cell r="AF298">
            <v>108913</v>
          </cell>
          <cell r="AG298">
            <v>2679</v>
          </cell>
          <cell r="AH298">
            <v>313</v>
          </cell>
          <cell r="AI298">
            <v>898256</v>
          </cell>
          <cell r="AJ298">
            <v>19956192</v>
          </cell>
          <cell r="AK298">
            <v>1435120</v>
          </cell>
          <cell r="AL298">
            <v>0</v>
          </cell>
          <cell r="AM298">
            <v>1083712</v>
          </cell>
          <cell r="AN298">
            <v>17925140</v>
          </cell>
          <cell r="AO298">
            <v>590199</v>
          </cell>
          <cell r="AP298">
            <v>185777</v>
          </cell>
          <cell r="AQ298">
            <v>37887</v>
          </cell>
          <cell r="AR298">
            <v>400467</v>
          </cell>
          <cell r="AS298">
            <v>0</v>
          </cell>
          <cell r="AT298">
            <v>96406</v>
          </cell>
          <cell r="AU298">
            <v>753936</v>
          </cell>
          <cell r="AV298">
            <v>459569</v>
          </cell>
          <cell r="AW298">
            <v>158065</v>
          </cell>
          <cell r="AX298">
            <v>1488940</v>
          </cell>
          <cell r="AY298">
            <v>1556826</v>
          </cell>
          <cell r="AZ298">
            <v>8046430</v>
          </cell>
          <cell r="BA298">
            <v>5831617</v>
          </cell>
          <cell r="BB298">
            <v>2611973</v>
          </cell>
          <cell r="BC298">
            <v>17925140</v>
          </cell>
          <cell r="BD298">
            <v>19008852</v>
          </cell>
          <cell r="BE298">
            <v>134534</v>
          </cell>
          <cell r="BF298">
            <v>10773</v>
          </cell>
          <cell r="BG298">
            <v>2477870</v>
          </cell>
          <cell r="BH298">
            <v>13322</v>
          </cell>
          <cell r="BI298">
            <v>2133</v>
          </cell>
          <cell r="BJ298">
            <v>323671</v>
          </cell>
          <cell r="BK298">
            <v>10098</v>
          </cell>
          <cell r="BL298">
            <v>71946</v>
          </cell>
          <cell r="BM298">
            <v>1260163</v>
          </cell>
          <cell r="BN298">
            <v>251955</v>
          </cell>
          <cell r="BO298">
            <v>54757</v>
          </cell>
          <cell r="BP298">
            <v>4305350</v>
          </cell>
          <cell r="BQ298">
            <v>518554</v>
          </cell>
          <cell r="BR298">
            <v>948</v>
          </cell>
          <cell r="BU298">
            <v>317835</v>
          </cell>
          <cell r="BV298">
            <v>131519</v>
          </cell>
          <cell r="BW298">
            <v>0</v>
          </cell>
          <cell r="BX298">
            <v>108942</v>
          </cell>
          <cell r="BY298">
            <v>52001</v>
          </cell>
          <cell r="BZ298">
            <v>9.3698199077106246</v>
          </cell>
          <cell r="CA298">
            <v>7.880644425036829</v>
          </cell>
          <cell r="CB298">
            <v>6.0515556630945264</v>
          </cell>
          <cell r="CC298">
            <v>8.3064344267325101</v>
          </cell>
          <cell r="CD298">
            <v>8.1900053722339461</v>
          </cell>
          <cell r="CE298">
            <v>22.899452154576039</v>
          </cell>
          <cell r="CF298">
            <v>1668</v>
          </cell>
          <cell r="CG298">
            <v>3335</v>
          </cell>
          <cell r="CH298">
            <v>223664</v>
          </cell>
          <cell r="CI298">
            <v>16674272.199999999</v>
          </cell>
          <cell r="CJ298">
            <v>18632737.399999999</v>
          </cell>
          <cell r="CK298">
            <v>559998.4</v>
          </cell>
          <cell r="CL298">
            <v>559998.4</v>
          </cell>
          <cell r="CM298">
            <v>2.2633780344256227E-2</v>
          </cell>
          <cell r="CN298">
            <v>5.2966744783466968E-3</v>
          </cell>
          <cell r="CO298">
            <v>2.1652567625565666E-2</v>
          </cell>
          <cell r="CP298">
            <v>2.1652567625565666E-2</v>
          </cell>
          <cell r="CQ298">
            <v>14419</v>
          </cell>
        </row>
        <row r="299">
          <cell r="A299" t="str">
            <v>Tampa Electric Company_2001</v>
          </cell>
          <cell r="G299">
            <v>709958</v>
          </cell>
          <cell r="H299">
            <v>8259</v>
          </cell>
          <cell r="I299">
            <v>32455</v>
          </cell>
          <cell r="J299">
            <v>22532</v>
          </cell>
          <cell r="K299">
            <v>20955</v>
          </cell>
          <cell r="L299">
            <v>2910</v>
          </cell>
          <cell r="M299">
            <v>84468</v>
          </cell>
          <cell r="N299">
            <v>881538</v>
          </cell>
          <cell r="O299">
            <v>575780</v>
          </cell>
          <cell r="P299">
            <v>18474579</v>
          </cell>
          <cell r="Q299">
            <v>7594089</v>
          </cell>
          <cell r="R299">
            <v>1383752</v>
          </cell>
          <cell r="S299">
            <v>2419</v>
          </cell>
          <cell r="T299">
            <v>209688</v>
          </cell>
          <cell r="U299" t="str">
            <v>DEFUNCT</v>
          </cell>
          <cell r="V299">
            <v>0</v>
          </cell>
          <cell r="W299">
            <v>14282014</v>
          </cell>
          <cell r="X299">
            <v>16145343</v>
          </cell>
          <cell r="Y299">
            <v>1278</v>
          </cell>
          <cell r="Z299">
            <v>-426306</v>
          </cell>
          <cell r="AA299">
            <v>1764205</v>
          </cell>
          <cell r="AB299">
            <v>4495459</v>
          </cell>
          <cell r="AC299">
            <v>66171</v>
          </cell>
          <cell r="AD299">
            <v>0</v>
          </cell>
          <cell r="AE299">
            <v>315721</v>
          </cell>
          <cell r="AF299">
            <v>86432</v>
          </cell>
          <cell r="AG299">
            <v>2701</v>
          </cell>
          <cell r="AH299">
            <v>273</v>
          </cell>
          <cell r="AI299">
            <v>765825</v>
          </cell>
          <cell r="AJ299">
            <v>19287378</v>
          </cell>
          <cell r="AK299">
            <v>1367947</v>
          </cell>
          <cell r="AL299">
            <v>0</v>
          </cell>
          <cell r="AM299">
            <v>1498535</v>
          </cell>
          <cell r="AN299">
            <v>16976044</v>
          </cell>
          <cell r="AO299">
            <v>575780</v>
          </cell>
          <cell r="AP299">
            <v>174261</v>
          </cell>
          <cell r="AQ299">
            <v>22868</v>
          </cell>
          <cell r="AR299">
            <v>411259</v>
          </cell>
          <cell r="AS299">
            <v>0</v>
          </cell>
          <cell r="AT299">
            <v>85448</v>
          </cell>
          <cell r="AU299">
            <v>659757</v>
          </cell>
          <cell r="AV299">
            <v>409654</v>
          </cell>
          <cell r="AW299">
            <v>128884</v>
          </cell>
          <cell r="AX299">
            <v>1301294</v>
          </cell>
          <cell r="AY299">
            <v>1383752</v>
          </cell>
          <cell r="AZ299">
            <v>7594089</v>
          </cell>
          <cell r="BA299">
            <v>5685302</v>
          </cell>
          <cell r="BB299">
            <v>2328706</v>
          </cell>
          <cell r="BC299">
            <v>16976044</v>
          </cell>
          <cell r="BD299">
            <v>18474579</v>
          </cell>
          <cell r="BE299">
            <v>39418</v>
          </cell>
          <cell r="BF299">
            <v>28430</v>
          </cell>
          <cell r="BG299">
            <v>2354102</v>
          </cell>
          <cell r="BH299">
            <v>10739</v>
          </cell>
          <cell r="BI299">
            <v>1955</v>
          </cell>
          <cell r="BJ299">
            <v>310644</v>
          </cell>
          <cell r="BK299">
            <v>12031</v>
          </cell>
          <cell r="BL299">
            <v>73587</v>
          </cell>
          <cell r="BM299">
            <v>1197615</v>
          </cell>
          <cell r="BN299">
            <v>152995</v>
          </cell>
          <cell r="BO299">
            <v>101971</v>
          </cell>
          <cell r="BP299">
            <v>4107615</v>
          </cell>
          <cell r="BQ299">
            <v>505964</v>
          </cell>
          <cell r="BR299">
            <v>851</v>
          </cell>
          <cell r="BU299">
            <v>287257</v>
          </cell>
          <cell r="BV299">
            <v>115677</v>
          </cell>
          <cell r="BW299">
            <v>0</v>
          </cell>
          <cell r="BX299">
            <v>95538</v>
          </cell>
          <cell r="BY299">
            <v>46397</v>
          </cell>
          <cell r="BZ299">
            <v>8.6877701854692511</v>
          </cell>
          <cell r="CA299">
            <v>7.205492337961994</v>
          </cell>
          <cell r="CB299">
            <v>5.5345758545733128</v>
          </cell>
          <cell r="CC299">
            <v>7.6654725918476645</v>
          </cell>
          <cell r="CD299">
            <v>7.4900326551419658</v>
          </cell>
          <cell r="CE299">
            <v>23.241003445704141</v>
          </cell>
          <cell r="CF299">
            <v>1668</v>
          </cell>
          <cell r="CG299">
            <v>3462</v>
          </cell>
          <cell r="CH299">
            <v>197129</v>
          </cell>
          <cell r="CI299">
            <v>16107281</v>
          </cell>
          <cell r="CJ299">
            <v>18481023.399999999</v>
          </cell>
          <cell r="CK299">
            <v>545632.19999999995</v>
          </cell>
          <cell r="CL299">
            <v>545632.19999999995</v>
          </cell>
          <cell r="CM299">
            <v>2.383127395259943E-2</v>
          </cell>
          <cell r="CN299">
            <v>2.4460160399921715E-3</v>
          </cell>
          <cell r="CO299">
            <v>2.1230268127946372E-2</v>
          </cell>
          <cell r="CP299">
            <v>2.1230268127946372E-2</v>
          </cell>
          <cell r="CQ299">
            <v>15680</v>
          </cell>
        </row>
        <row r="300">
          <cell r="A300" t="str">
            <v>Tampa Electric Company_2000</v>
          </cell>
          <cell r="G300">
            <v>681720</v>
          </cell>
          <cell r="H300">
            <v>8245</v>
          </cell>
          <cell r="I300">
            <v>29838</v>
          </cell>
          <cell r="J300">
            <v>21797</v>
          </cell>
          <cell r="K300">
            <v>19876</v>
          </cell>
          <cell r="L300">
            <v>2812</v>
          </cell>
          <cell r="M300">
            <v>87679</v>
          </cell>
          <cell r="N300">
            <v>851967</v>
          </cell>
          <cell r="O300">
            <v>560100</v>
          </cell>
          <cell r="P300">
            <v>19201766</v>
          </cell>
          <cell r="Q300">
            <v>7368852</v>
          </cell>
          <cell r="R300">
            <v>1318807</v>
          </cell>
          <cell r="S300">
            <v>2892</v>
          </cell>
          <cell r="T300">
            <v>192129</v>
          </cell>
          <cell r="U300" t="str">
            <v>DEFUNCT</v>
          </cell>
          <cell r="V300">
            <v>0</v>
          </cell>
          <cell r="W300">
            <v>15214252</v>
          </cell>
          <cell r="X300">
            <v>17283042</v>
          </cell>
          <cell r="Y300">
            <v>1276</v>
          </cell>
          <cell r="Z300">
            <v>-267091</v>
          </cell>
          <cell r="AA300">
            <v>1702387</v>
          </cell>
          <cell r="AB300">
            <v>4177458</v>
          </cell>
          <cell r="AC300">
            <v>62944</v>
          </cell>
          <cell r="AD300">
            <v>0</v>
          </cell>
          <cell r="AE300">
            <v>311866</v>
          </cell>
          <cell r="AF300">
            <v>89786</v>
          </cell>
          <cell r="AG300">
            <v>2704</v>
          </cell>
          <cell r="AH300">
            <v>297</v>
          </cell>
          <cell r="AI300">
            <v>958395</v>
          </cell>
          <cell r="AJ300">
            <v>20209902</v>
          </cell>
          <cell r="AK300">
            <v>1338013</v>
          </cell>
          <cell r="AL300">
            <v>0</v>
          </cell>
          <cell r="AM300">
            <v>2563906</v>
          </cell>
          <cell r="AN300">
            <v>16637860</v>
          </cell>
          <cell r="AO300">
            <v>560100</v>
          </cell>
          <cell r="AP300">
            <v>169152</v>
          </cell>
          <cell r="AQ300">
            <v>27709</v>
          </cell>
          <cell r="AR300">
            <v>403744</v>
          </cell>
          <cell r="AS300">
            <v>0</v>
          </cell>
          <cell r="AT300">
            <v>82260</v>
          </cell>
          <cell r="AU300">
            <v>613285</v>
          </cell>
          <cell r="AV300">
            <v>377128</v>
          </cell>
          <cell r="AW300">
            <v>124231</v>
          </cell>
          <cell r="AX300">
            <v>1209687</v>
          </cell>
          <cell r="AY300">
            <v>1318807</v>
          </cell>
          <cell r="AZ300">
            <v>7368852</v>
          </cell>
          <cell r="BA300">
            <v>5541100</v>
          </cell>
          <cell r="BB300">
            <v>2389895</v>
          </cell>
          <cell r="BC300">
            <v>16637860</v>
          </cell>
          <cell r="BD300">
            <v>19201766</v>
          </cell>
          <cell r="BE300">
            <v>97556</v>
          </cell>
          <cell r="BF300">
            <v>17971</v>
          </cell>
          <cell r="BG300">
            <v>2336167</v>
          </cell>
          <cell r="BH300">
            <v>8984</v>
          </cell>
          <cell r="BI300">
            <v>2428</v>
          </cell>
          <cell r="BJ300">
            <v>301855</v>
          </cell>
          <cell r="BK300">
            <v>11844</v>
          </cell>
          <cell r="BL300">
            <v>75653</v>
          </cell>
          <cell r="BM300">
            <v>1135452</v>
          </cell>
          <cell r="BN300">
            <v>218976</v>
          </cell>
          <cell r="BO300">
            <v>56813</v>
          </cell>
          <cell r="BP300">
            <v>4048919</v>
          </cell>
          <cell r="BQ300">
            <v>491925</v>
          </cell>
          <cell r="BR300">
            <v>776</v>
          </cell>
          <cell r="BU300">
            <v>282324</v>
          </cell>
          <cell r="BV300">
            <v>112077</v>
          </cell>
          <cell r="BW300">
            <v>0</v>
          </cell>
          <cell r="BX300">
            <v>91878</v>
          </cell>
          <cell r="BY300">
            <v>44485</v>
          </cell>
          <cell r="BZ300">
            <v>8.3226668143151734</v>
          </cell>
          <cell r="CA300">
            <v>6.806013246467308</v>
          </cell>
          <cell r="CB300">
            <v>5.1981781626389445</v>
          </cell>
          <cell r="CC300">
            <v>7.2706886582769661</v>
          </cell>
          <cell r="CD300">
            <v>6.8681547311846209</v>
          </cell>
          <cell r="CE300">
            <v>82.475364098006764</v>
          </cell>
          <cell r="CF300">
            <v>1668</v>
          </cell>
          <cell r="CG300">
            <v>3582</v>
          </cell>
          <cell r="CH300">
            <v>196861</v>
          </cell>
          <cell r="CI300">
            <v>15697857.4</v>
          </cell>
          <cell r="CJ300">
            <v>18420170</v>
          </cell>
          <cell r="CK300">
            <v>531683.80000000005</v>
          </cell>
          <cell r="CL300">
            <v>531683.80000000005</v>
          </cell>
          <cell r="CM300">
            <v>2.1912661400961042E-2</v>
          </cell>
          <cell r="CN300">
            <v>1.1103835104029347E-2</v>
          </cell>
          <cell r="CO300">
            <v>2.0508175787900873E-2</v>
          </cell>
          <cell r="CP300">
            <v>2.0508175787900873E-2</v>
          </cell>
          <cell r="CQ300" t="str">
            <v>NA</v>
          </cell>
        </row>
        <row r="301">
          <cell r="A301" t="str">
            <v>Virginia Electric and Power Company_2010</v>
          </cell>
          <cell r="G301">
            <v>3630188</v>
          </cell>
          <cell r="H301">
            <v>90941</v>
          </cell>
          <cell r="I301">
            <v>202856</v>
          </cell>
          <cell r="J301">
            <v>71492</v>
          </cell>
          <cell r="K301">
            <v>19522</v>
          </cell>
          <cell r="L301">
            <v>0</v>
          </cell>
          <cell r="M301">
            <v>653389</v>
          </cell>
          <cell r="N301">
            <v>4673558</v>
          </cell>
          <cell r="O301">
            <v>2422975</v>
          </cell>
          <cell r="P301">
            <v>84605016</v>
          </cell>
          <cell r="Q301">
            <v>32538497</v>
          </cell>
          <cell r="R301">
            <v>7050435</v>
          </cell>
          <cell r="S301">
            <v>27597</v>
          </cell>
          <cell r="T301">
            <v>1596709</v>
          </cell>
          <cell r="U301" t="str">
            <v>DEFUNCT</v>
          </cell>
          <cell r="V301">
            <v>25092032</v>
          </cell>
          <cell r="W301">
            <v>28533833</v>
          </cell>
          <cell r="X301">
            <v>62707323</v>
          </cell>
          <cell r="Y301">
            <v>6168</v>
          </cell>
          <cell r="Z301">
            <v>-2113056</v>
          </cell>
          <cell r="AA301">
            <v>9576016</v>
          </cell>
          <cell r="AB301">
            <v>26884045</v>
          </cell>
          <cell r="AC301">
            <v>432722</v>
          </cell>
          <cell r="AD301">
            <v>142151</v>
          </cell>
          <cell r="AE301">
            <v>1015711</v>
          </cell>
          <cell r="AF301">
            <v>506209</v>
          </cell>
          <cell r="AG301">
            <v>-210692</v>
          </cell>
          <cell r="AH301">
            <v>10352</v>
          </cell>
          <cell r="AI301">
            <v>3507617</v>
          </cell>
          <cell r="AJ301">
            <v>88286138</v>
          </cell>
          <cell r="AK301">
            <v>10950928</v>
          </cell>
          <cell r="AL301">
            <v>0</v>
          </cell>
          <cell r="AM301">
            <v>3379027</v>
          </cell>
          <cell r="AN301">
            <v>81225989</v>
          </cell>
          <cell r="AO301">
            <v>2422970</v>
          </cell>
          <cell r="AP301">
            <v>846520</v>
          </cell>
          <cell r="AQ301">
            <v>217149</v>
          </cell>
          <cell r="AR301">
            <v>1303397</v>
          </cell>
          <cell r="AS301">
            <v>436637</v>
          </cell>
          <cell r="AT301">
            <v>493700</v>
          </cell>
          <cell r="AU301">
            <v>3317081</v>
          </cell>
          <cell r="AV301">
            <v>2230412</v>
          </cell>
          <cell r="AW301">
            <v>505350</v>
          </cell>
          <cell r="AX301">
            <v>6862652</v>
          </cell>
          <cell r="AY301">
            <v>7050435</v>
          </cell>
          <cell r="AZ301">
            <v>32538497</v>
          </cell>
          <cell r="BA301">
            <v>29224363</v>
          </cell>
          <cell r="BB301">
            <v>8512201</v>
          </cell>
          <cell r="BC301">
            <v>81225989</v>
          </cell>
          <cell r="BD301">
            <v>84605016</v>
          </cell>
          <cell r="BE301">
            <v>414518</v>
          </cell>
          <cell r="BF301">
            <v>53904</v>
          </cell>
          <cell r="BG301">
            <v>11410836</v>
          </cell>
          <cell r="BH301">
            <v>605614</v>
          </cell>
          <cell r="BI301">
            <v>41344</v>
          </cell>
          <cell r="BJ301">
            <v>3063557</v>
          </cell>
          <cell r="BK301">
            <v>63996</v>
          </cell>
          <cell r="BL301">
            <v>389387</v>
          </cell>
          <cell r="BM301">
            <v>7853882</v>
          </cell>
          <cell r="BN301">
            <v>1451110</v>
          </cell>
          <cell r="BO301">
            <v>223223</v>
          </cell>
          <cell r="BP301">
            <v>23132350</v>
          </cell>
          <cell r="BQ301">
            <v>2157581</v>
          </cell>
          <cell r="BR301">
            <v>561</v>
          </cell>
          <cell r="BU301">
            <v>1696957</v>
          </cell>
          <cell r="BV301">
            <v>653587</v>
          </cell>
          <cell r="BW301">
            <v>294486</v>
          </cell>
          <cell r="BX301">
            <v>287686</v>
          </cell>
          <cell r="BY301">
            <v>91014</v>
          </cell>
          <cell r="BZ301">
            <v>10.194327660555434</v>
          </cell>
          <cell r="CA301">
            <v>7.6320294817033307</v>
          </cell>
          <cell r="CB301">
            <v>5.9367724046929808</v>
          </cell>
          <cell r="CC301">
            <v>8.4488377236010024</v>
          </cell>
          <cell r="CD301">
            <v>8.3333534267046296</v>
          </cell>
          <cell r="CE301">
            <v>26.674133227240588</v>
          </cell>
          <cell r="CF301">
            <v>12905</v>
          </cell>
          <cell r="CG301">
            <v>7100</v>
          </cell>
          <cell r="CH301">
            <v>1063669</v>
          </cell>
          <cell r="CI301">
            <v>78737074.599999994</v>
          </cell>
          <cell r="CJ301">
            <v>82986314.200000003</v>
          </cell>
          <cell r="CK301">
            <v>2380654.6</v>
          </cell>
          <cell r="CL301">
            <v>2380660</v>
          </cell>
          <cell r="CM301">
            <v>1.2991234365974602E-2</v>
          </cell>
          <cell r="CN301">
            <v>1.149151281638594E-2</v>
          </cell>
          <cell r="CO301">
            <v>8.0100023442737367E-3</v>
          </cell>
          <cell r="CP301">
            <v>8.0098988230949963E-3</v>
          </cell>
          <cell r="CQ301">
            <v>19412</v>
          </cell>
        </row>
        <row r="302">
          <cell r="A302" t="str">
            <v>Virginia Electric and Power Company_2009</v>
          </cell>
          <cell r="G302">
            <v>4080796</v>
          </cell>
          <cell r="H302">
            <v>167815</v>
          </cell>
          <cell r="I302">
            <v>187890</v>
          </cell>
          <cell r="J302">
            <v>90104</v>
          </cell>
          <cell r="K302">
            <v>2038</v>
          </cell>
          <cell r="L302">
            <v>0</v>
          </cell>
          <cell r="M302">
            <v>472319</v>
          </cell>
          <cell r="N302">
            <v>5003263</v>
          </cell>
          <cell r="O302">
            <v>2403563</v>
          </cell>
          <cell r="P302">
            <v>81512853</v>
          </cell>
          <cell r="Q302">
            <v>29919081</v>
          </cell>
          <cell r="R302">
            <v>6921644</v>
          </cell>
          <cell r="S302">
            <v>44673</v>
          </cell>
          <cell r="T302">
            <v>1243774</v>
          </cell>
          <cell r="U302" t="str">
            <v>DEFUNCT</v>
          </cell>
          <cell r="V302">
            <v>26448766</v>
          </cell>
          <cell r="W302">
            <v>28657383</v>
          </cell>
          <cell r="X302">
            <v>62917687</v>
          </cell>
          <cell r="Y302">
            <v>6107</v>
          </cell>
          <cell r="Z302">
            <v>-2338329</v>
          </cell>
          <cell r="AA302">
            <v>9158133</v>
          </cell>
          <cell r="AB302">
            <v>24945926</v>
          </cell>
          <cell r="AC302">
            <v>346990</v>
          </cell>
          <cell r="AD302">
            <v>145930</v>
          </cell>
          <cell r="AE302">
            <v>928550</v>
          </cell>
          <cell r="AF302">
            <v>524280</v>
          </cell>
          <cell r="AG302">
            <v>768083</v>
          </cell>
          <cell r="AH302">
            <v>8522</v>
          </cell>
          <cell r="AI302">
            <v>2207929</v>
          </cell>
          <cell r="AJ302">
            <v>83882634</v>
          </cell>
          <cell r="AK302">
            <v>10727420</v>
          </cell>
          <cell r="AL302">
            <v>0</v>
          </cell>
          <cell r="AM302">
            <v>3759290</v>
          </cell>
          <cell r="AN302">
            <v>77753563</v>
          </cell>
          <cell r="AO302">
            <v>2403558</v>
          </cell>
          <cell r="AP302">
            <v>861143</v>
          </cell>
          <cell r="AQ302">
            <v>167027</v>
          </cell>
          <cell r="AR302">
            <v>1213081</v>
          </cell>
          <cell r="AS302">
            <v>441889</v>
          </cell>
          <cell r="AT302">
            <v>402052</v>
          </cell>
          <cell r="AU302">
            <v>3155893</v>
          </cell>
          <cell r="AV302">
            <v>2306792</v>
          </cell>
          <cell r="AW302">
            <v>559226</v>
          </cell>
          <cell r="AX302">
            <v>6730224</v>
          </cell>
          <cell r="AY302">
            <v>6921644</v>
          </cell>
          <cell r="AZ302">
            <v>29919081</v>
          </cell>
          <cell r="BA302">
            <v>28463222</v>
          </cell>
          <cell r="BB302">
            <v>8643840</v>
          </cell>
          <cell r="BC302">
            <v>77753563</v>
          </cell>
          <cell r="BD302">
            <v>81512853</v>
          </cell>
          <cell r="BE302">
            <v>196619</v>
          </cell>
          <cell r="BF302">
            <v>27788</v>
          </cell>
          <cell r="BG302">
            <v>11063884</v>
          </cell>
          <cell r="BH302">
            <v>411629</v>
          </cell>
          <cell r="BI302">
            <v>24089</v>
          </cell>
          <cell r="BJ302">
            <v>2499435</v>
          </cell>
          <cell r="BK302">
            <v>69086</v>
          </cell>
          <cell r="BL302">
            <v>387024</v>
          </cell>
          <cell r="BM302">
            <v>7531601</v>
          </cell>
          <cell r="BN302">
            <v>1058574</v>
          </cell>
          <cell r="BO302">
            <v>160728</v>
          </cell>
          <cell r="BP302">
            <v>21919747</v>
          </cell>
          <cell r="BQ302">
            <v>2139113</v>
          </cell>
          <cell r="BR302">
            <v>581</v>
          </cell>
          <cell r="BU302">
            <v>1569936</v>
          </cell>
          <cell r="BV302">
            <v>647469</v>
          </cell>
          <cell r="BW302">
            <v>295959</v>
          </cell>
          <cell r="BX302">
            <v>284531</v>
          </cell>
          <cell r="BY302">
            <v>92142</v>
          </cell>
          <cell r="BZ302">
            <v>10.548094709192439</v>
          </cell>
          <cell r="CA302">
            <v>8.1044654747800511</v>
          </cell>
          <cell r="CB302">
            <v>6.4696477491485265</v>
          </cell>
          <cell r="CC302">
            <v>8.6558399902522787</v>
          </cell>
          <cell r="CD302">
            <v>8.4914755713433312</v>
          </cell>
          <cell r="CE302">
            <v>29.098909522073082</v>
          </cell>
          <cell r="CF302">
            <v>12905</v>
          </cell>
          <cell r="CG302">
            <v>7100</v>
          </cell>
          <cell r="CH302">
            <v>1028170</v>
          </cell>
          <cell r="CI302">
            <v>78005960.799999997</v>
          </cell>
          <cell r="CJ302">
            <v>82321793</v>
          </cell>
          <cell r="CK302">
            <v>2353499.2000000002</v>
          </cell>
          <cell r="CL302">
            <v>2353504.7999999998</v>
          </cell>
          <cell r="CM302">
            <v>4.7175272501887022E-4</v>
          </cell>
          <cell r="CN302">
            <v>5.663762010508222E-4</v>
          </cell>
          <cell r="CO302">
            <v>9.9743834442187485E-3</v>
          </cell>
          <cell r="CP302">
            <v>9.974273750453122E-3</v>
          </cell>
          <cell r="CQ302">
            <v>17350</v>
          </cell>
        </row>
        <row r="303">
          <cell r="A303" t="str">
            <v>Virginia Electric and Power Company_2008</v>
          </cell>
          <cell r="G303">
            <v>3864539</v>
          </cell>
          <cell r="H303">
            <v>45784</v>
          </cell>
          <cell r="I303">
            <v>198590</v>
          </cell>
          <cell r="J303">
            <v>66032</v>
          </cell>
          <cell r="K303">
            <v>14055</v>
          </cell>
          <cell r="L303">
            <v>0</v>
          </cell>
          <cell r="M303">
            <v>425651</v>
          </cell>
          <cell r="N303">
            <v>4613332</v>
          </cell>
          <cell r="O303">
            <v>2386213</v>
          </cell>
          <cell r="P303">
            <v>84025897</v>
          </cell>
          <cell r="Q303">
            <v>29628031</v>
          </cell>
          <cell r="R303">
            <v>6715873</v>
          </cell>
          <cell r="S303">
            <v>21100</v>
          </cell>
          <cell r="T303">
            <v>2133734</v>
          </cell>
          <cell r="U303" t="str">
            <v>DEFUNCT</v>
          </cell>
          <cell r="V303">
            <v>26232120</v>
          </cell>
          <cell r="W303">
            <v>29933914</v>
          </cell>
          <cell r="X303">
            <v>61327149</v>
          </cell>
          <cell r="Y303">
            <v>6097</v>
          </cell>
          <cell r="Z303">
            <v>-1890569</v>
          </cell>
          <cell r="AA303">
            <v>8727087</v>
          </cell>
          <cell r="AB303">
            <v>22826496</v>
          </cell>
          <cell r="AC303">
            <v>508976</v>
          </cell>
          <cell r="AD303">
            <v>136101</v>
          </cell>
          <cell r="AE303">
            <v>891582</v>
          </cell>
          <cell r="AF303">
            <v>579349</v>
          </cell>
          <cell r="AG303">
            <v>-422662</v>
          </cell>
          <cell r="AH303">
            <v>54</v>
          </cell>
          <cell r="AI303">
            <v>1645158</v>
          </cell>
          <cell r="AJ303">
            <v>85823244</v>
          </cell>
          <cell r="AK303">
            <v>10806967</v>
          </cell>
          <cell r="AL303">
            <v>0</v>
          </cell>
          <cell r="AM303">
            <v>5361667</v>
          </cell>
          <cell r="AN303">
            <v>78664230</v>
          </cell>
          <cell r="AO303">
            <v>2386208</v>
          </cell>
          <cell r="AP303">
            <v>866290</v>
          </cell>
          <cell r="AQ303">
            <v>124253</v>
          </cell>
          <cell r="AR303">
            <v>1155778</v>
          </cell>
          <cell r="AS303">
            <v>434122</v>
          </cell>
          <cell r="AT303">
            <v>551117</v>
          </cell>
          <cell r="AU303">
            <v>2858482</v>
          </cell>
          <cell r="AV303">
            <v>2069330</v>
          </cell>
          <cell r="AW303">
            <v>549525</v>
          </cell>
          <cell r="AX303">
            <v>6298185</v>
          </cell>
          <cell r="AY303">
            <v>6715873</v>
          </cell>
          <cell r="AZ303">
            <v>29628031</v>
          </cell>
          <cell r="BA303">
            <v>28449988</v>
          </cell>
          <cell r="BB303">
            <v>9779244</v>
          </cell>
          <cell r="BC303">
            <v>78664230</v>
          </cell>
          <cell r="BD303">
            <v>84025897</v>
          </cell>
          <cell r="BE303">
            <v>791745</v>
          </cell>
          <cell r="BF303">
            <v>96352</v>
          </cell>
          <cell r="BG303">
            <v>10909950</v>
          </cell>
          <cell r="BH303">
            <v>189731</v>
          </cell>
          <cell r="BI303">
            <v>21209</v>
          </cell>
          <cell r="BJ303">
            <v>2101400</v>
          </cell>
          <cell r="BK303">
            <v>88148</v>
          </cell>
          <cell r="BL303">
            <v>413768</v>
          </cell>
          <cell r="BM303">
            <v>7215618</v>
          </cell>
          <cell r="BN303">
            <v>1426267</v>
          </cell>
          <cell r="BO303">
            <v>245916</v>
          </cell>
          <cell r="BP303">
            <v>21028257</v>
          </cell>
          <cell r="BQ303">
            <v>2123480</v>
          </cell>
          <cell r="BR303">
            <v>599</v>
          </cell>
          <cell r="BU303">
            <v>1365601</v>
          </cell>
          <cell r="BV303">
            <v>616808</v>
          </cell>
          <cell r="BW303">
            <v>298021</v>
          </cell>
          <cell r="BX303">
            <v>264196</v>
          </cell>
          <cell r="BY303">
            <v>80087</v>
          </cell>
          <cell r="BZ303">
            <v>9.6478972902384239</v>
          </cell>
          <cell r="CA303">
            <v>7.2735707305043507</v>
          </cell>
          <cell r="CB303">
            <v>5.619299405966351</v>
          </cell>
          <cell r="CC303">
            <v>8.0064153682048378</v>
          </cell>
          <cell r="CD303">
            <v>7.9926227981832794</v>
          </cell>
          <cell r="CE303">
            <v>29.001445158358415</v>
          </cell>
          <cell r="CF303">
            <v>12905</v>
          </cell>
          <cell r="CG303">
            <v>7100</v>
          </cell>
          <cell r="CH303">
            <v>990543</v>
          </cell>
          <cell r="CI303">
            <v>77483402.799999997</v>
          </cell>
          <cell r="CJ303">
            <v>81777095.599999994</v>
          </cell>
          <cell r="CK303">
            <v>2321937</v>
          </cell>
          <cell r="CL303">
            <v>2321943</v>
          </cell>
          <cell r="CM303">
            <v>9.2071703554179596E-3</v>
          </cell>
          <cell r="CN303">
            <v>1.2952569228469768E-2</v>
          </cell>
          <cell r="CO303">
            <v>1.2207366981558776E-2</v>
          </cell>
          <cell r="CP303">
            <v>1.2207160162203801E-2</v>
          </cell>
          <cell r="CQ303">
            <v>23889</v>
          </cell>
        </row>
        <row r="304">
          <cell r="A304" t="str">
            <v>Virginia Electric and Power Company_2007</v>
          </cell>
          <cell r="G304">
            <v>3568818</v>
          </cell>
          <cell r="H304">
            <v>55310</v>
          </cell>
          <cell r="I304">
            <v>179202</v>
          </cell>
          <cell r="J304">
            <v>64522</v>
          </cell>
          <cell r="K304">
            <v>2277</v>
          </cell>
          <cell r="L304">
            <v>0</v>
          </cell>
          <cell r="M304">
            <v>395020</v>
          </cell>
          <cell r="N304">
            <v>4275367</v>
          </cell>
          <cell r="O304">
            <v>2362324</v>
          </cell>
          <cell r="P304">
            <v>84880792</v>
          </cell>
          <cell r="Q304">
            <v>30452069</v>
          </cell>
          <cell r="R304">
            <v>5970828</v>
          </cell>
          <cell r="S304">
            <v>19495</v>
          </cell>
          <cell r="T304">
            <v>1755723</v>
          </cell>
          <cell r="U304" t="str">
            <v>DEFUNCT</v>
          </cell>
          <cell r="V304">
            <v>25619104</v>
          </cell>
          <cell r="W304">
            <v>33045817</v>
          </cell>
          <cell r="X304">
            <v>64152317</v>
          </cell>
          <cell r="Y304">
            <v>6091</v>
          </cell>
          <cell r="Z304">
            <v>-1545127</v>
          </cell>
          <cell r="AA304">
            <v>8398358</v>
          </cell>
          <cell r="AB304">
            <v>21137882</v>
          </cell>
          <cell r="AC304">
            <v>388549</v>
          </cell>
          <cell r="AD304">
            <v>140223</v>
          </cell>
          <cell r="AE304">
            <v>920725</v>
          </cell>
          <cell r="AF304">
            <v>487884</v>
          </cell>
          <cell r="AG304">
            <v>-303550</v>
          </cell>
          <cell r="AH304">
            <v>171</v>
          </cell>
          <cell r="AI304">
            <v>2976106</v>
          </cell>
          <cell r="AJ304">
            <v>88029398</v>
          </cell>
          <cell r="AK304">
            <v>10946203</v>
          </cell>
          <cell r="AL304">
            <v>0</v>
          </cell>
          <cell r="AM304">
            <v>4988616</v>
          </cell>
          <cell r="AN304">
            <v>79892176</v>
          </cell>
          <cell r="AO304">
            <v>2362318</v>
          </cell>
          <cell r="AP304">
            <v>758273</v>
          </cell>
          <cell r="AQ304">
            <v>120865</v>
          </cell>
          <cell r="AR304">
            <v>1203922</v>
          </cell>
          <cell r="AS304">
            <v>448704</v>
          </cell>
          <cell r="AT304">
            <v>452918</v>
          </cell>
          <cell r="AU304">
            <v>2643194</v>
          </cell>
          <cell r="AV304">
            <v>1790080</v>
          </cell>
          <cell r="AW304">
            <v>491669</v>
          </cell>
          <cell r="AX304">
            <v>5636872</v>
          </cell>
          <cell r="AY304">
            <v>5970828</v>
          </cell>
          <cell r="AZ304">
            <v>30452069</v>
          </cell>
          <cell r="BA304">
            <v>28420468</v>
          </cell>
          <cell r="BB304">
            <v>10073436</v>
          </cell>
          <cell r="BC304">
            <v>79892176</v>
          </cell>
          <cell r="BD304">
            <v>84880792</v>
          </cell>
          <cell r="BE304">
            <v>582337</v>
          </cell>
          <cell r="BF304">
            <v>31555</v>
          </cell>
          <cell r="BG304">
            <v>10225087</v>
          </cell>
          <cell r="BH304">
            <v>153061</v>
          </cell>
          <cell r="BI304">
            <v>20447</v>
          </cell>
          <cell r="BJ304">
            <v>1926792</v>
          </cell>
          <cell r="BK304">
            <v>66770</v>
          </cell>
          <cell r="BL304">
            <v>380417</v>
          </cell>
          <cell r="BM304">
            <v>6892641</v>
          </cell>
          <cell r="BN304">
            <v>1132907</v>
          </cell>
          <cell r="BO304">
            <v>168587</v>
          </cell>
          <cell r="BP304">
            <v>19858372</v>
          </cell>
          <cell r="BQ304">
            <v>2102751</v>
          </cell>
          <cell r="BR304">
            <v>620</v>
          </cell>
          <cell r="BU304">
            <v>1373697</v>
          </cell>
          <cell r="BV304">
            <v>667148</v>
          </cell>
          <cell r="BW304">
            <v>308481</v>
          </cell>
          <cell r="BX304">
            <v>283197</v>
          </cell>
          <cell r="BY304">
            <v>66799</v>
          </cell>
          <cell r="BZ304">
            <v>8.6798502919456801</v>
          </cell>
          <cell r="CA304">
            <v>6.298559193325036</v>
          </cell>
          <cell r="CB304">
            <v>4.8808470118835316</v>
          </cell>
          <cell r="CC304">
            <v>7.055599537056044</v>
          </cell>
          <cell r="CD304">
            <v>7.0343688593292111</v>
          </cell>
          <cell r="CE304">
            <v>27.279110619163706</v>
          </cell>
          <cell r="CF304">
            <v>12905</v>
          </cell>
          <cell r="CG304">
            <v>7100</v>
          </cell>
          <cell r="CH304">
            <v>879138</v>
          </cell>
          <cell r="CI304">
            <v>76189959.400000006</v>
          </cell>
          <cell r="CJ304">
            <v>80185735.200000003</v>
          </cell>
          <cell r="CK304">
            <v>2286355.4</v>
          </cell>
          <cell r="CL304">
            <v>2286362.6</v>
          </cell>
          <cell r="CM304">
            <v>2.0462392284828823E-2</v>
          </cell>
          <cell r="CN304">
            <v>2.2163184355568299E-2</v>
          </cell>
          <cell r="CO304">
            <v>1.3575390396181053E-2</v>
          </cell>
          <cell r="CP304">
            <v>1.3574895503952078E-2</v>
          </cell>
          <cell r="CQ304">
            <v>34099</v>
          </cell>
        </row>
        <row r="305">
          <cell r="A305" t="str">
            <v>Virginia Electric and Power Company_2006</v>
          </cell>
          <cell r="G305">
            <v>3307412</v>
          </cell>
          <cell r="H305">
            <v>37889</v>
          </cell>
          <cell r="I305">
            <v>160176</v>
          </cell>
          <cell r="J305">
            <v>57255</v>
          </cell>
          <cell r="K305">
            <v>886</v>
          </cell>
          <cell r="L305">
            <v>0</v>
          </cell>
          <cell r="M305">
            <v>357200</v>
          </cell>
          <cell r="N305">
            <v>3921880</v>
          </cell>
          <cell r="O305">
            <v>2328225</v>
          </cell>
          <cell r="P305">
            <v>79907013</v>
          </cell>
          <cell r="Q305">
            <v>28525598</v>
          </cell>
          <cell r="R305">
            <v>5424500</v>
          </cell>
          <cell r="S305">
            <v>17872</v>
          </cell>
          <cell r="T305">
            <v>1486855</v>
          </cell>
          <cell r="U305" t="str">
            <v>DEFUNCT</v>
          </cell>
          <cell r="V305">
            <v>25813912</v>
          </cell>
          <cell r="W305">
            <v>32619889</v>
          </cell>
          <cell r="X305">
            <v>61586669</v>
          </cell>
          <cell r="Y305">
            <v>6069</v>
          </cell>
          <cell r="Z305">
            <v>-863746</v>
          </cell>
          <cell r="AA305">
            <v>7999020</v>
          </cell>
          <cell r="AB305">
            <v>19754722</v>
          </cell>
          <cell r="AC305">
            <v>245151</v>
          </cell>
          <cell r="AD305">
            <v>142316</v>
          </cell>
          <cell r="AE305">
            <v>796827</v>
          </cell>
          <cell r="AF305">
            <v>404603</v>
          </cell>
          <cell r="AG305">
            <v>98863</v>
          </cell>
          <cell r="AH305">
            <v>185</v>
          </cell>
          <cell r="AI305">
            <v>3554002</v>
          </cell>
          <cell r="AJ305">
            <v>83648252</v>
          </cell>
          <cell r="AK305">
            <v>10327462</v>
          </cell>
          <cell r="AL305">
            <v>0</v>
          </cell>
          <cell r="AM305">
            <v>3757598</v>
          </cell>
          <cell r="AN305">
            <v>76149415</v>
          </cell>
          <cell r="AO305">
            <v>2328219</v>
          </cell>
          <cell r="AP305">
            <v>663170</v>
          </cell>
          <cell r="AQ305">
            <v>151939</v>
          </cell>
          <cell r="AR305">
            <v>999409</v>
          </cell>
          <cell r="AS305">
            <v>408604</v>
          </cell>
          <cell r="AT305">
            <v>304288</v>
          </cell>
          <cell r="AU305">
            <v>2440655</v>
          </cell>
          <cell r="AV305">
            <v>1660888</v>
          </cell>
          <cell r="AW305">
            <v>469766</v>
          </cell>
          <cell r="AX305">
            <v>5182798</v>
          </cell>
          <cell r="AY305">
            <v>5424500</v>
          </cell>
          <cell r="AZ305">
            <v>28525598</v>
          </cell>
          <cell r="BA305">
            <v>27107913</v>
          </cell>
          <cell r="BB305">
            <v>10188442</v>
          </cell>
          <cell r="BC305">
            <v>76149415</v>
          </cell>
          <cell r="BD305">
            <v>79907013</v>
          </cell>
          <cell r="BE305">
            <v>-90916</v>
          </cell>
          <cell r="BF305">
            <v>65111</v>
          </cell>
          <cell r="BG305">
            <v>9706113</v>
          </cell>
          <cell r="BH305">
            <v>132198</v>
          </cell>
          <cell r="BI305">
            <v>28575</v>
          </cell>
          <cell r="BJ305">
            <v>1771381</v>
          </cell>
          <cell r="BK305">
            <v>88363</v>
          </cell>
          <cell r="BL305">
            <v>395330</v>
          </cell>
          <cell r="BM305">
            <v>6572724</v>
          </cell>
          <cell r="BN305">
            <v>470590</v>
          </cell>
          <cell r="BO305">
            <v>192139</v>
          </cell>
          <cell r="BP305">
            <v>18893929</v>
          </cell>
          <cell r="BQ305">
            <v>2072726</v>
          </cell>
          <cell r="BR305">
            <v>635</v>
          </cell>
          <cell r="BU305">
            <v>1151868</v>
          </cell>
          <cell r="BV305">
            <v>537400</v>
          </cell>
          <cell r="BW305">
            <v>266288</v>
          </cell>
          <cell r="BX305">
            <v>202582</v>
          </cell>
          <cell r="BY305">
            <v>58141</v>
          </cell>
          <cell r="BZ305">
            <v>8.5560169501091607</v>
          </cell>
          <cell r="CA305">
            <v>6.1269489834942288</v>
          </cell>
          <cell r="CB305">
            <v>4.6107736590147939</v>
          </cell>
          <cell r="CC305">
            <v>6.8060903685208878</v>
          </cell>
          <cell r="CD305">
            <v>6.7885155461886679</v>
          </cell>
          <cell r="CE305">
            <v>28.22574707346299</v>
          </cell>
          <cell r="CF305">
            <v>12905</v>
          </cell>
          <cell r="CG305">
            <v>6900</v>
          </cell>
          <cell r="CH305">
            <v>815109</v>
          </cell>
          <cell r="CI305">
            <v>74506971.400000006</v>
          </cell>
          <cell r="CJ305">
            <v>78429763.400000006</v>
          </cell>
          <cell r="CK305">
            <v>2248286.7999999998</v>
          </cell>
          <cell r="CL305">
            <v>2248293.7999999998</v>
          </cell>
          <cell r="CM305">
            <v>1.2744199028669856E-2</v>
          </cell>
          <cell r="CN305">
            <v>9.8084094365296082E-3</v>
          </cell>
          <cell r="CO305">
            <v>1.3990302127690368E-2</v>
          </cell>
          <cell r="CP305">
            <v>1.3990357902067485E-2</v>
          </cell>
          <cell r="CQ305">
            <v>41026</v>
          </cell>
        </row>
        <row r="306">
          <cell r="A306" t="str">
            <v>Virginia Electric and Power Company_2005</v>
          </cell>
          <cell r="G306">
            <v>3502785</v>
          </cell>
          <cell r="H306">
            <v>26592</v>
          </cell>
          <cell r="I306">
            <v>126168</v>
          </cell>
          <cell r="J306">
            <v>62668</v>
          </cell>
          <cell r="K306">
            <v>798</v>
          </cell>
          <cell r="L306">
            <v>0</v>
          </cell>
          <cell r="M306">
            <v>336281</v>
          </cell>
          <cell r="N306">
            <v>4055292</v>
          </cell>
          <cell r="O306">
            <v>2287199</v>
          </cell>
          <cell r="P306">
            <v>81282410</v>
          </cell>
          <cell r="Q306">
            <v>29842976</v>
          </cell>
          <cell r="R306">
            <v>5552272</v>
          </cell>
          <cell r="S306">
            <v>20955</v>
          </cell>
          <cell r="T306">
            <v>1451494</v>
          </cell>
          <cell r="U306" t="str">
            <v>DEFUNCT</v>
          </cell>
          <cell r="V306">
            <v>26534953</v>
          </cell>
          <cell r="W306">
            <v>35596544</v>
          </cell>
          <cell r="X306">
            <v>66602122</v>
          </cell>
          <cell r="Y306">
            <v>6049</v>
          </cell>
          <cell r="Z306">
            <v>-728248</v>
          </cell>
          <cell r="AA306">
            <v>7690529</v>
          </cell>
          <cell r="AB306">
            <v>19322040</v>
          </cell>
          <cell r="AC306">
            <v>366096</v>
          </cell>
          <cell r="AD306">
            <v>121010</v>
          </cell>
          <cell r="AE306">
            <v>926678</v>
          </cell>
          <cell r="AF306">
            <v>434359</v>
          </cell>
          <cell r="AG306">
            <v>151319</v>
          </cell>
          <cell r="AH306">
            <v>1427</v>
          </cell>
          <cell r="AI306">
            <v>3618949</v>
          </cell>
          <cell r="AJ306">
            <v>85258098</v>
          </cell>
          <cell r="AK306">
            <v>10389085</v>
          </cell>
          <cell r="AL306">
            <v>0</v>
          </cell>
          <cell r="AM306">
            <v>3711990</v>
          </cell>
          <cell r="AN306">
            <v>77570420</v>
          </cell>
          <cell r="AO306">
            <v>2287193</v>
          </cell>
          <cell r="AP306">
            <v>640243</v>
          </cell>
          <cell r="AQ306">
            <v>130306</v>
          </cell>
          <cell r="AR306">
            <v>1129299</v>
          </cell>
          <cell r="AS306">
            <v>340636</v>
          </cell>
          <cell r="AT306">
            <v>421716</v>
          </cell>
          <cell r="AU306">
            <v>2520497</v>
          </cell>
          <cell r="AV306">
            <v>1648528</v>
          </cell>
          <cell r="AW306">
            <v>479208</v>
          </cell>
          <cell r="AX306">
            <v>5255118</v>
          </cell>
          <cell r="AY306">
            <v>5552272</v>
          </cell>
          <cell r="AZ306">
            <v>29842976</v>
          </cell>
          <cell r="BA306">
            <v>27007793</v>
          </cell>
          <cell r="BB306">
            <v>10330566</v>
          </cell>
          <cell r="BC306">
            <v>77570420</v>
          </cell>
          <cell r="BD306">
            <v>81282410</v>
          </cell>
          <cell r="BE306">
            <v>161661</v>
          </cell>
          <cell r="BF306">
            <v>54818</v>
          </cell>
          <cell r="BG306">
            <v>9864619</v>
          </cell>
          <cell r="BH306">
            <v>51450</v>
          </cell>
          <cell r="BI306">
            <v>15468</v>
          </cell>
          <cell r="BJ306">
            <v>1666256</v>
          </cell>
          <cell r="BK306">
            <v>71914</v>
          </cell>
          <cell r="BL306">
            <v>359468</v>
          </cell>
          <cell r="BM306">
            <v>6261645</v>
          </cell>
          <cell r="BN306">
            <v>613096</v>
          </cell>
          <cell r="BO306">
            <v>201374</v>
          </cell>
          <cell r="BP306">
            <v>18612317</v>
          </cell>
          <cell r="BQ306">
            <v>2036041</v>
          </cell>
          <cell r="BR306">
            <v>655</v>
          </cell>
          <cell r="BU306">
            <v>1038695</v>
          </cell>
          <cell r="BV306">
            <v>486188</v>
          </cell>
          <cell r="BW306">
            <v>219626</v>
          </cell>
          <cell r="BX306">
            <v>202621</v>
          </cell>
          <cell r="BY306">
            <v>63466</v>
          </cell>
          <cell r="BZ306">
            <v>8.4458634420374157</v>
          </cell>
          <cell r="CA306">
            <v>6.1038974935863886</v>
          </cell>
          <cell r="CB306">
            <v>4.6387390584407475</v>
          </cell>
          <cell r="CC306">
            <v>6.7746416739783024</v>
          </cell>
          <cell r="CD306">
            <v>6.8308407686238635</v>
          </cell>
          <cell r="CE306">
            <v>26.846367577092767</v>
          </cell>
          <cell r="CF306">
            <v>12905</v>
          </cell>
          <cell r="CG306">
            <v>7000</v>
          </cell>
          <cell r="CH306">
            <v>770549</v>
          </cell>
          <cell r="CI306">
            <v>72855095.200000003</v>
          </cell>
          <cell r="CJ306">
            <v>77352380.200000003</v>
          </cell>
          <cell r="CK306">
            <v>2207980.7999999998</v>
          </cell>
          <cell r="CL306">
            <v>2207987.6</v>
          </cell>
          <cell r="CM306">
            <v>2.7017924407301219E-2</v>
          </cell>
          <cell r="CN306">
            <v>1.7523930845916746E-2</v>
          </cell>
          <cell r="CO306">
            <v>1.465819112100486E-2</v>
          </cell>
          <cell r="CP306">
            <v>1.4658246365029548E-2</v>
          </cell>
          <cell r="CQ306">
            <v>41445</v>
          </cell>
        </row>
        <row r="307">
          <cell r="A307" t="str">
            <v>Virginia Electric and Power Company_2004</v>
          </cell>
          <cell r="G307">
            <v>2785128</v>
          </cell>
          <cell r="H307">
            <v>36649</v>
          </cell>
          <cell r="I307">
            <v>111368</v>
          </cell>
          <cell r="J307">
            <v>60777</v>
          </cell>
          <cell r="K307">
            <v>1388</v>
          </cell>
          <cell r="L307">
            <v>0</v>
          </cell>
          <cell r="M307">
            <v>307979</v>
          </cell>
          <cell r="N307">
            <v>3303289</v>
          </cell>
          <cell r="O307">
            <v>2245754</v>
          </cell>
          <cell r="P307">
            <v>78789366</v>
          </cell>
          <cell r="Q307">
            <v>28311469</v>
          </cell>
          <cell r="R307">
            <v>5204813</v>
          </cell>
          <cell r="S307">
            <v>20660</v>
          </cell>
          <cell r="T307">
            <v>1052195</v>
          </cell>
          <cell r="U307" t="str">
            <v>DEFUNCT</v>
          </cell>
          <cell r="V307">
            <v>26597748</v>
          </cell>
          <cell r="W307">
            <v>35753038</v>
          </cell>
          <cell r="X307">
            <v>66565038</v>
          </cell>
          <cell r="Y307">
            <v>6081</v>
          </cell>
          <cell r="Z307">
            <v>-760583</v>
          </cell>
          <cell r="AA307">
            <v>7380194</v>
          </cell>
          <cell r="AB307">
            <v>18807250</v>
          </cell>
          <cell r="AC307">
            <v>222406</v>
          </cell>
          <cell r="AD307">
            <v>126396</v>
          </cell>
          <cell r="AE307">
            <v>793126</v>
          </cell>
          <cell r="AF307">
            <v>382399</v>
          </cell>
          <cell r="AG307">
            <v>145570</v>
          </cell>
          <cell r="AH307">
            <v>3273</v>
          </cell>
          <cell r="AI307">
            <v>3854426</v>
          </cell>
          <cell r="AJ307">
            <v>83055403</v>
          </cell>
          <cell r="AK307">
            <v>10084541</v>
          </cell>
          <cell r="AL307">
            <v>0</v>
          </cell>
          <cell r="AM307">
            <v>3648593</v>
          </cell>
          <cell r="AN307">
            <v>75140773</v>
          </cell>
          <cell r="AO307">
            <v>2245747</v>
          </cell>
          <cell r="AP307">
            <v>589315</v>
          </cell>
          <cell r="AQ307">
            <v>118755</v>
          </cell>
          <cell r="AR307">
            <v>980317</v>
          </cell>
          <cell r="AS307">
            <v>345520</v>
          </cell>
          <cell r="AT307">
            <v>254749</v>
          </cell>
          <cell r="AU307">
            <v>2393365</v>
          </cell>
          <cell r="AV307">
            <v>1580790</v>
          </cell>
          <cell r="AW307">
            <v>493292</v>
          </cell>
          <cell r="AX307">
            <v>5016233</v>
          </cell>
          <cell r="AY307">
            <v>5204813</v>
          </cell>
          <cell r="AZ307">
            <v>28311469</v>
          </cell>
          <cell r="BA307">
            <v>25901744</v>
          </cell>
          <cell r="BB307">
            <v>10843019</v>
          </cell>
          <cell r="BC307">
            <v>75140773</v>
          </cell>
          <cell r="BD307">
            <v>78789366</v>
          </cell>
          <cell r="BE307">
            <v>428760</v>
          </cell>
          <cell r="BF307">
            <v>34510</v>
          </cell>
          <cell r="BG307">
            <v>9758945</v>
          </cell>
          <cell r="BH307">
            <v>51119</v>
          </cell>
          <cell r="BI307">
            <v>7624</v>
          </cell>
          <cell r="BJ307">
            <v>1630472</v>
          </cell>
          <cell r="BK307">
            <v>82037</v>
          </cell>
          <cell r="BL307">
            <v>307296</v>
          </cell>
          <cell r="BM307">
            <v>5977879</v>
          </cell>
          <cell r="BN307">
            <v>838891</v>
          </cell>
          <cell r="BO307">
            <v>166827</v>
          </cell>
          <cell r="BP307">
            <v>18205917</v>
          </cell>
          <cell r="BQ307">
            <v>1998691</v>
          </cell>
          <cell r="BR307">
            <v>684</v>
          </cell>
          <cell r="BU307">
            <v>963596</v>
          </cell>
          <cell r="BV307">
            <v>445435</v>
          </cell>
          <cell r="BW307">
            <v>219124</v>
          </cell>
          <cell r="BX307">
            <v>187191</v>
          </cell>
          <cell r="BY307">
            <v>62165</v>
          </cell>
          <cell r="BZ307">
            <v>8.453694154831739</v>
          </cell>
          <cell r="CA307">
            <v>6.1030253406874841</v>
          </cell>
          <cell r="CB307">
            <v>4.5493971743478454</v>
          </cell>
          <cell r="CC307">
            <v>6.6757804048675409</v>
          </cell>
          <cell r="CD307">
            <v>6.6059841121199021</v>
          </cell>
          <cell r="CE307">
            <v>26.49206273116825</v>
          </cell>
          <cell r="CF307">
            <v>12905</v>
          </cell>
          <cell r="CG307">
            <v>7100</v>
          </cell>
          <cell r="CH307">
            <v>708070</v>
          </cell>
          <cell r="CI307">
            <v>71071598.599999994</v>
          </cell>
          <cell r="CJ307">
            <v>76326970.799999997</v>
          </cell>
          <cell r="CK307">
            <v>2167923.2000000002</v>
          </cell>
          <cell r="CL307">
            <v>2167929.7999999998</v>
          </cell>
          <cell r="CM307">
            <v>1.8223948671111323E-2</v>
          </cell>
          <cell r="CN307">
            <v>6.8236829274885835E-3</v>
          </cell>
          <cell r="CO307">
            <v>1.4779370214804466E-2</v>
          </cell>
          <cell r="CP307">
            <v>1.4779516568014683E-2</v>
          </cell>
          <cell r="CQ307">
            <v>37443</v>
          </cell>
        </row>
        <row r="308">
          <cell r="A308" t="str">
            <v>Virginia Electric and Power Company_2003</v>
          </cell>
          <cell r="G308">
            <v>2482982</v>
          </cell>
          <cell r="H308">
            <v>24012</v>
          </cell>
          <cell r="I308">
            <v>269381</v>
          </cell>
          <cell r="J308">
            <v>59359</v>
          </cell>
          <cell r="K308">
            <v>1506</v>
          </cell>
          <cell r="L308">
            <v>0</v>
          </cell>
          <cell r="M308">
            <v>321136</v>
          </cell>
          <cell r="N308">
            <v>3158377</v>
          </cell>
          <cell r="O308">
            <v>2208311</v>
          </cell>
          <cell r="P308">
            <v>76069095</v>
          </cell>
          <cell r="Q308">
            <v>27215660</v>
          </cell>
          <cell r="R308">
            <v>4906408</v>
          </cell>
          <cell r="S308">
            <v>18457</v>
          </cell>
          <cell r="T308">
            <v>1286752</v>
          </cell>
          <cell r="U308" t="str">
            <v>DEFUNCT</v>
          </cell>
          <cell r="V308">
            <v>23217064</v>
          </cell>
          <cell r="W308">
            <v>34334714</v>
          </cell>
          <cell r="X308">
            <v>61330651</v>
          </cell>
          <cell r="Y308">
            <v>6078</v>
          </cell>
          <cell r="Z308">
            <v>-985701</v>
          </cell>
          <cell r="AA308">
            <v>7077033</v>
          </cell>
          <cell r="AB308">
            <v>18215334</v>
          </cell>
          <cell r="AC308">
            <v>182106</v>
          </cell>
          <cell r="AD308">
            <v>110439</v>
          </cell>
          <cell r="AE308">
            <v>672535</v>
          </cell>
          <cell r="AF308">
            <v>373142</v>
          </cell>
          <cell r="AG308">
            <v>-202941</v>
          </cell>
          <cell r="AH308">
            <v>6840</v>
          </cell>
          <cell r="AI308">
            <v>3862768</v>
          </cell>
          <cell r="AJ308">
            <v>80432214</v>
          </cell>
          <cell r="AK308">
            <v>9724528</v>
          </cell>
          <cell r="AL308">
            <v>0</v>
          </cell>
          <cell r="AM308">
            <v>3872082</v>
          </cell>
          <cell r="AN308">
            <v>72197013</v>
          </cell>
          <cell r="AO308">
            <v>2208300</v>
          </cell>
          <cell r="AP308">
            <v>621201</v>
          </cell>
          <cell r="AQ308">
            <v>103027</v>
          </cell>
          <cell r="AR308">
            <v>862226</v>
          </cell>
          <cell r="AS308">
            <v>331806</v>
          </cell>
          <cell r="AT308">
            <v>198620</v>
          </cell>
          <cell r="AU308">
            <v>2220987</v>
          </cell>
          <cell r="AV308">
            <v>1456398</v>
          </cell>
          <cell r="AW308">
            <v>463058</v>
          </cell>
          <cell r="AX308">
            <v>4666295</v>
          </cell>
          <cell r="AY308">
            <v>4906408</v>
          </cell>
          <cell r="AZ308">
            <v>27215660</v>
          </cell>
          <cell r="BA308">
            <v>24731633</v>
          </cell>
          <cell r="BB308">
            <v>10525192</v>
          </cell>
          <cell r="BC308">
            <v>72197013</v>
          </cell>
          <cell r="BD308">
            <v>76069095</v>
          </cell>
          <cell r="BE308">
            <v>895645</v>
          </cell>
          <cell r="BF308">
            <v>44697</v>
          </cell>
          <cell r="BG308">
            <v>9340305</v>
          </cell>
          <cell r="BH308">
            <v>42524</v>
          </cell>
          <cell r="BI308">
            <v>3767</v>
          </cell>
          <cell r="BJ308">
            <v>1585986</v>
          </cell>
          <cell r="BK308">
            <v>59330</v>
          </cell>
          <cell r="BL308">
            <v>292676</v>
          </cell>
          <cell r="BM308">
            <v>5750955</v>
          </cell>
          <cell r="BN308">
            <v>1348972</v>
          </cell>
          <cell r="BO308">
            <v>147877</v>
          </cell>
          <cell r="BP308">
            <v>17535825</v>
          </cell>
          <cell r="BQ308">
            <v>1964320</v>
          </cell>
          <cell r="BR308">
            <v>709</v>
          </cell>
          <cell r="BU308">
            <v>1109486</v>
          </cell>
          <cell r="BV308">
            <v>434091</v>
          </cell>
          <cell r="BW308">
            <v>221367</v>
          </cell>
          <cell r="BX308">
            <v>189691</v>
          </cell>
          <cell r="BY308">
            <v>60865</v>
          </cell>
          <cell r="BZ308">
            <v>8.1606949822271435</v>
          </cell>
          <cell r="CA308">
            <v>5.8888064528533155</v>
          </cell>
          <cell r="CB308">
            <v>4.3995206928291664</v>
          </cell>
          <cell r="CC308">
            <v>6.4632798589603704</v>
          </cell>
          <cell r="CD308">
            <v>6.4499360745648415</v>
          </cell>
          <cell r="CE308">
            <v>48.927952995348122</v>
          </cell>
          <cell r="CF308">
            <v>12905</v>
          </cell>
          <cell r="CG308">
            <v>7300</v>
          </cell>
          <cell r="CH308">
            <v>724228</v>
          </cell>
          <cell r="CI308">
            <v>69208664.799999997</v>
          </cell>
          <cell r="CJ308">
            <v>75682740.400000006</v>
          </cell>
          <cell r="CK308">
            <v>2128361.6</v>
          </cell>
          <cell r="CL308">
            <v>2128367.7999999998</v>
          </cell>
          <cell r="CM308">
            <v>1.8648184897292808E-2</v>
          </cell>
          <cell r="CN308">
            <v>1.3221386487067832E-3</v>
          </cell>
          <cell r="CO308">
            <v>1.5192057123125657E-2</v>
          </cell>
          <cell r="CP308">
            <v>1.5192572783740976E-2</v>
          </cell>
          <cell r="CQ308">
            <v>36331</v>
          </cell>
        </row>
        <row r="309">
          <cell r="A309" t="str">
            <v>Virginia Electric and Power Company_2002</v>
          </cell>
          <cell r="G309">
            <v>2349804</v>
          </cell>
          <cell r="H309">
            <v>23420</v>
          </cell>
          <cell r="I309">
            <v>72621</v>
          </cell>
          <cell r="J309">
            <v>51305</v>
          </cell>
          <cell r="K309">
            <v>8436</v>
          </cell>
          <cell r="L309">
            <v>0</v>
          </cell>
          <cell r="M309">
            <v>301921</v>
          </cell>
          <cell r="N309">
            <v>2807507</v>
          </cell>
          <cell r="O309">
            <v>2171980</v>
          </cell>
          <cell r="P309">
            <v>76100933</v>
          </cell>
          <cell r="Q309">
            <v>26917586</v>
          </cell>
          <cell r="R309">
            <v>4902406</v>
          </cell>
          <cell r="S309">
            <v>15480</v>
          </cell>
          <cell r="T309">
            <v>1096324</v>
          </cell>
          <cell r="U309" t="str">
            <v>DEFUNCT</v>
          </cell>
          <cell r="V309">
            <v>25760975</v>
          </cell>
          <cell r="W309">
            <v>37075133</v>
          </cell>
          <cell r="X309">
            <v>64217895</v>
          </cell>
          <cell r="Y309">
            <v>6063</v>
          </cell>
          <cell r="Z309">
            <v>-748409</v>
          </cell>
          <cell r="AA309">
            <v>7553953</v>
          </cell>
          <cell r="AB309">
            <v>17200569</v>
          </cell>
          <cell r="AC309">
            <v>98684</v>
          </cell>
          <cell r="AD309">
            <v>119265</v>
          </cell>
          <cell r="AE309">
            <v>667996</v>
          </cell>
          <cell r="AF309">
            <v>942258</v>
          </cell>
          <cell r="AG309">
            <v>-19547</v>
          </cell>
          <cell r="AH309">
            <v>5272</v>
          </cell>
          <cell r="AI309">
            <v>4233213</v>
          </cell>
          <cell r="AJ309">
            <v>80725555</v>
          </cell>
          <cell r="AK309">
            <v>9520974</v>
          </cell>
          <cell r="AL309">
            <v>0</v>
          </cell>
          <cell r="AM309">
            <v>4623697</v>
          </cell>
          <cell r="AN309">
            <v>71477236</v>
          </cell>
          <cell r="AO309">
            <v>2171975</v>
          </cell>
          <cell r="AP309">
            <v>601574</v>
          </cell>
          <cell r="AQ309">
            <v>74277</v>
          </cell>
          <cell r="AR309">
            <v>842721</v>
          </cell>
          <cell r="AS309">
            <v>312245</v>
          </cell>
          <cell r="AT309">
            <v>111357</v>
          </cell>
          <cell r="AU309">
            <v>2223410</v>
          </cell>
          <cell r="AV309">
            <v>1436539</v>
          </cell>
          <cell r="AW309">
            <v>470330</v>
          </cell>
          <cell r="AX309">
            <v>4619564</v>
          </cell>
          <cell r="AY309">
            <v>4902406</v>
          </cell>
          <cell r="AZ309">
            <v>26917586</v>
          </cell>
          <cell r="BA309">
            <v>24234766</v>
          </cell>
          <cell r="BB309">
            <v>10803910</v>
          </cell>
          <cell r="BC309">
            <v>71477236</v>
          </cell>
          <cell r="BD309">
            <v>76100933</v>
          </cell>
          <cell r="BE309">
            <v>99798</v>
          </cell>
          <cell r="BF309">
            <v>19609</v>
          </cell>
          <cell r="BG309">
            <v>8489359</v>
          </cell>
          <cell r="BH309">
            <v>40239</v>
          </cell>
          <cell r="BI309">
            <v>7624</v>
          </cell>
          <cell r="BJ309">
            <v>1547213</v>
          </cell>
          <cell r="BK309">
            <v>57515</v>
          </cell>
          <cell r="BL309">
            <v>294400</v>
          </cell>
          <cell r="BM309">
            <v>5517929</v>
          </cell>
          <cell r="BN309">
            <v>506495</v>
          </cell>
          <cell r="BO309">
            <v>134531</v>
          </cell>
          <cell r="BP309">
            <v>16333340</v>
          </cell>
          <cell r="BQ309">
            <v>1931395</v>
          </cell>
          <cell r="BR309">
            <v>740</v>
          </cell>
          <cell r="BU309">
            <v>844785</v>
          </cell>
          <cell r="BV309">
            <v>387082</v>
          </cell>
          <cell r="BW309">
            <v>192980</v>
          </cell>
          <cell r="BX309">
            <v>174725</v>
          </cell>
          <cell r="BY309">
            <v>59741</v>
          </cell>
          <cell r="BZ309">
            <v>8.2600646283808654</v>
          </cell>
          <cell r="CA309">
            <v>5.9275959173692865</v>
          </cell>
          <cell r="CB309">
            <v>4.3533313402277507</v>
          </cell>
          <cell r="CC309">
            <v>6.4629863415535542</v>
          </cell>
          <cell r="CD309">
            <v>6.4419788388139736</v>
          </cell>
          <cell r="CE309">
            <v>64.100887401002694</v>
          </cell>
          <cell r="CF309">
            <v>12905</v>
          </cell>
          <cell r="CG309">
            <v>7600</v>
          </cell>
          <cell r="CH309">
            <v>675851</v>
          </cell>
          <cell r="CI309">
            <v>67635125.200000003</v>
          </cell>
          <cell r="CJ309">
            <v>75403416.599999994</v>
          </cell>
          <cell r="CK309">
            <v>2088578.8</v>
          </cell>
          <cell r="CL309">
            <v>2088583.8</v>
          </cell>
          <cell r="CM309">
            <v>2.1296314385983006E-2</v>
          </cell>
          <cell r="CN309">
            <v>3.7969825920047828E-3</v>
          </cell>
          <cell r="CO309">
            <v>1.568324906991525E-2</v>
          </cell>
          <cell r="CP309">
            <v>1.5683211231737992E-2</v>
          </cell>
          <cell r="CQ309">
            <v>45286</v>
          </cell>
        </row>
        <row r="310">
          <cell r="A310" t="str">
            <v>Virginia Electric and Power Company_2001</v>
          </cell>
          <cell r="G310">
            <v>2613558</v>
          </cell>
          <cell r="H310">
            <v>40743</v>
          </cell>
          <cell r="I310">
            <v>170607</v>
          </cell>
          <cell r="J310">
            <v>44944</v>
          </cell>
          <cell r="K310">
            <v>19733</v>
          </cell>
          <cell r="L310">
            <v>0</v>
          </cell>
          <cell r="M310">
            <v>322968</v>
          </cell>
          <cell r="N310">
            <v>3212553</v>
          </cell>
          <cell r="O310">
            <v>2126694</v>
          </cell>
          <cell r="P310">
            <v>74520097</v>
          </cell>
          <cell r="Q310">
            <v>24443864</v>
          </cell>
          <cell r="R310">
            <v>4702442</v>
          </cell>
          <cell r="S310">
            <v>9169</v>
          </cell>
          <cell r="T310">
            <v>1303197</v>
          </cell>
          <cell r="U310" t="str">
            <v>DEFUNCT</v>
          </cell>
          <cell r="V310">
            <v>24239907</v>
          </cell>
          <cell r="W310">
            <v>35511049</v>
          </cell>
          <cell r="X310">
            <v>62037701</v>
          </cell>
          <cell r="Y310">
            <v>6053</v>
          </cell>
          <cell r="Z310">
            <v>-673126</v>
          </cell>
          <cell r="AA310">
            <v>7303724</v>
          </cell>
          <cell r="AB310">
            <v>16595373</v>
          </cell>
          <cell r="AC310">
            <v>97956</v>
          </cell>
          <cell r="AD310">
            <v>112391</v>
          </cell>
          <cell r="AE310">
            <v>656015</v>
          </cell>
          <cell r="AF310">
            <v>779652</v>
          </cell>
          <cell r="AG310">
            <v>-23175</v>
          </cell>
          <cell r="AH310">
            <v>8373</v>
          </cell>
          <cell r="AI310">
            <v>10302206</v>
          </cell>
          <cell r="AJ310">
            <v>85199575</v>
          </cell>
          <cell r="AK310">
            <v>9256719</v>
          </cell>
          <cell r="AL310">
            <v>0</v>
          </cell>
          <cell r="AM310">
            <v>6630063</v>
          </cell>
          <cell r="AN310">
            <v>67890034</v>
          </cell>
          <cell r="AO310">
            <v>2126689</v>
          </cell>
          <cell r="AP310">
            <v>665305</v>
          </cell>
          <cell r="AQ310">
            <v>49410</v>
          </cell>
          <cell r="AR310">
            <v>839087</v>
          </cell>
          <cell r="AS310">
            <v>373746</v>
          </cell>
          <cell r="AT310">
            <v>112663</v>
          </cell>
          <cell r="AU310">
            <v>2015795</v>
          </cell>
          <cell r="AV310">
            <v>1378362</v>
          </cell>
          <cell r="AW310">
            <v>481152</v>
          </cell>
          <cell r="AX310">
            <v>4353266</v>
          </cell>
          <cell r="AY310">
            <v>4702442</v>
          </cell>
          <cell r="AZ310">
            <v>24443864</v>
          </cell>
          <cell r="BA310">
            <v>23349797</v>
          </cell>
          <cell r="BB310">
            <v>10839654</v>
          </cell>
          <cell r="BC310">
            <v>67890034</v>
          </cell>
          <cell r="BD310">
            <v>74520097</v>
          </cell>
          <cell r="BE310">
            <v>339175</v>
          </cell>
          <cell r="BF310">
            <v>25139</v>
          </cell>
          <cell r="BG310">
            <v>8407493</v>
          </cell>
          <cell r="BH310">
            <v>15201</v>
          </cell>
          <cell r="BI310">
            <v>6211</v>
          </cell>
          <cell r="BJ310">
            <v>1509874</v>
          </cell>
          <cell r="BK310">
            <v>41086</v>
          </cell>
          <cell r="BL310">
            <v>258407</v>
          </cell>
          <cell r="BM310">
            <v>5282771</v>
          </cell>
          <cell r="BN310">
            <v>658085</v>
          </cell>
          <cell r="BO310">
            <v>205855</v>
          </cell>
          <cell r="BP310">
            <v>16052164</v>
          </cell>
          <cell r="BQ310">
            <v>1890917</v>
          </cell>
          <cell r="BR310">
            <v>775</v>
          </cell>
          <cell r="BU310">
            <v>1066169</v>
          </cell>
          <cell r="BV310">
            <v>467174</v>
          </cell>
          <cell r="BW310">
            <v>261355</v>
          </cell>
          <cell r="BX310">
            <v>183072</v>
          </cell>
          <cell r="BY310">
            <v>64677</v>
          </cell>
          <cell r="BZ310">
            <v>8.2466299108847938</v>
          </cell>
          <cell r="CA310">
            <v>5.9031005708529287</v>
          </cell>
          <cell r="CB310">
            <v>4.4388132683939912</v>
          </cell>
          <cell r="CC310">
            <v>6.4122312856699999</v>
          </cell>
          <cell r="CD310">
            <v>6.3103004280845205</v>
          </cell>
          <cell r="CE310">
            <v>57.647309100250467</v>
          </cell>
          <cell r="CF310">
            <v>12905</v>
          </cell>
          <cell r="CG310">
            <v>7900</v>
          </cell>
          <cell r="CH310">
            <v>714715</v>
          </cell>
          <cell r="CI310">
            <v>65746958.399999999</v>
          </cell>
          <cell r="CJ310">
            <v>76148482.400000006</v>
          </cell>
          <cell r="CK310">
            <v>2049368.6</v>
          </cell>
          <cell r="CL310">
            <v>2049373.8</v>
          </cell>
          <cell r="CM310">
            <v>1.8197168371111738E-2</v>
          </cell>
          <cell r="CN310">
            <v>-1.3662548600534952E-2</v>
          </cell>
          <cell r="CO310">
            <v>1.4814700385280544E-2</v>
          </cell>
          <cell r="CP310">
            <v>1.4814561258314374E-2</v>
          </cell>
          <cell r="CQ310">
            <v>39784</v>
          </cell>
        </row>
        <row r="311">
          <cell r="A311" t="str">
            <v>Virginia Electric and Power Company_2000</v>
          </cell>
          <cell r="G311">
            <v>2189681</v>
          </cell>
          <cell r="H311">
            <v>39933</v>
          </cell>
          <cell r="I311">
            <v>155180</v>
          </cell>
          <cell r="J311">
            <v>55128</v>
          </cell>
          <cell r="K311">
            <v>14083</v>
          </cell>
          <cell r="L311">
            <v>0</v>
          </cell>
          <cell r="M311">
            <v>325205</v>
          </cell>
          <cell r="N311">
            <v>2779209</v>
          </cell>
          <cell r="O311">
            <v>2086910</v>
          </cell>
          <cell r="P311">
            <v>76155363</v>
          </cell>
          <cell r="Q311">
            <v>25198569</v>
          </cell>
          <cell r="R311">
            <v>4571774</v>
          </cell>
          <cell r="S311">
            <v>18995</v>
          </cell>
          <cell r="T311">
            <v>1123208</v>
          </cell>
          <cell r="U311" t="str">
            <v>DEFUNCT</v>
          </cell>
          <cell r="V311">
            <v>26554038</v>
          </cell>
          <cell r="W311">
            <v>36009871</v>
          </cell>
          <cell r="X311">
            <v>64349416</v>
          </cell>
          <cell r="Y311">
            <v>6104</v>
          </cell>
          <cell r="Z311">
            <v>-621820</v>
          </cell>
          <cell r="AA311">
            <v>7012616</v>
          </cell>
          <cell r="AB311">
            <v>16105633</v>
          </cell>
          <cell r="AC311">
            <v>81005</v>
          </cell>
          <cell r="AD311">
            <v>119093</v>
          </cell>
          <cell r="AE311">
            <v>544425</v>
          </cell>
          <cell r="AF311">
            <v>705735</v>
          </cell>
          <cell r="AG311">
            <v>-30414</v>
          </cell>
          <cell r="AH311">
            <v>5987</v>
          </cell>
          <cell r="AI311">
            <v>5179721</v>
          </cell>
          <cell r="AJ311">
            <v>81287155</v>
          </cell>
          <cell r="AK311">
            <v>9169178</v>
          </cell>
          <cell r="AL311">
            <v>0</v>
          </cell>
          <cell r="AM311">
            <v>7502426</v>
          </cell>
          <cell r="AN311">
            <v>68652937</v>
          </cell>
          <cell r="AO311">
            <v>2086905</v>
          </cell>
          <cell r="AP311">
            <v>575785</v>
          </cell>
          <cell r="AQ311">
            <v>52144</v>
          </cell>
          <cell r="AR311">
            <v>678154</v>
          </cell>
          <cell r="AS311">
            <v>318841</v>
          </cell>
          <cell r="AT311">
            <v>96892</v>
          </cell>
          <cell r="AU311">
            <v>2014689</v>
          </cell>
          <cell r="AV311">
            <v>1303945</v>
          </cell>
          <cell r="AW311">
            <v>463611</v>
          </cell>
          <cell r="AX311">
            <v>4244028</v>
          </cell>
          <cell r="AY311">
            <v>4571774</v>
          </cell>
          <cell r="AZ311">
            <v>25198569</v>
          </cell>
          <cell r="BA311">
            <v>22887537</v>
          </cell>
          <cell r="BB311">
            <v>11397653</v>
          </cell>
          <cell r="BC311">
            <v>68652937</v>
          </cell>
          <cell r="BD311">
            <v>76155363</v>
          </cell>
          <cell r="BE311">
            <v>371666</v>
          </cell>
          <cell r="BF311">
            <v>35337</v>
          </cell>
          <cell r="BG311">
            <v>8092759</v>
          </cell>
          <cell r="BH311">
            <v>41759</v>
          </cell>
          <cell r="BI311">
            <v>5311</v>
          </cell>
          <cell r="BJ311">
            <v>1503326</v>
          </cell>
          <cell r="BK311">
            <v>47963</v>
          </cell>
          <cell r="BL311">
            <v>278861</v>
          </cell>
          <cell r="BM311">
            <v>5064070</v>
          </cell>
          <cell r="BN311">
            <v>791566</v>
          </cell>
          <cell r="BO311">
            <v>127219</v>
          </cell>
          <cell r="BP311">
            <v>15599935</v>
          </cell>
          <cell r="BQ311">
            <v>1855890</v>
          </cell>
          <cell r="BR311">
            <v>806</v>
          </cell>
          <cell r="BU311">
            <v>941892</v>
          </cell>
          <cell r="BV311">
            <v>352364</v>
          </cell>
          <cell r="BW311">
            <v>199748</v>
          </cell>
          <cell r="BX311">
            <v>133729</v>
          </cell>
          <cell r="BY311">
            <v>69211</v>
          </cell>
          <cell r="BZ311">
            <v>7.9952516351226137</v>
          </cell>
          <cell r="CA311">
            <v>5.6971835807409068</v>
          </cell>
          <cell r="CB311">
            <v>4.0676005840851621</v>
          </cell>
          <cell r="CC311">
            <v>6.1818593427401369</v>
          </cell>
          <cell r="CD311">
            <v>6.0032200227316883</v>
          </cell>
          <cell r="CE311">
            <v>31.141180644537549</v>
          </cell>
          <cell r="CF311">
            <v>12905</v>
          </cell>
          <cell r="CG311">
            <v>8200</v>
          </cell>
          <cell r="CH311">
            <v>627929</v>
          </cell>
          <cell r="CI311">
            <v>64628767.600000001</v>
          </cell>
          <cell r="CJ311">
            <v>75919960.599999994</v>
          </cell>
          <cell r="CK311">
            <v>2012754.6</v>
          </cell>
          <cell r="CL311">
            <v>2012761.4</v>
          </cell>
          <cell r="CM311">
            <v>1.9613313513772157E-2</v>
          </cell>
          <cell r="CN311">
            <v>7.4593469613879471E-3</v>
          </cell>
          <cell r="CO311">
            <v>1.4327753858978776E-2</v>
          </cell>
          <cell r="CP311">
            <v>1.4326883030231441E-2</v>
          </cell>
          <cell r="CQ311" t="str">
            <v>NA</v>
          </cell>
        </row>
        <row r="312">
          <cell r="A312" t="str">
            <v>Gulf Power Company_2010</v>
          </cell>
          <cell r="G312">
            <v>952755</v>
          </cell>
          <cell r="H312">
            <v>12249</v>
          </cell>
          <cell r="I312">
            <v>39817</v>
          </cell>
          <cell r="J312">
            <v>21721</v>
          </cell>
          <cell r="K312">
            <v>21288</v>
          </cell>
          <cell r="L312">
            <v>1061</v>
          </cell>
          <cell r="M312">
            <v>71401</v>
          </cell>
          <cell r="N312">
            <v>1120293</v>
          </cell>
          <cell r="O312">
            <v>430030</v>
          </cell>
          <cell r="P312">
            <v>15471157</v>
          </cell>
          <cell r="Q312">
            <v>5651275</v>
          </cell>
          <cell r="R312">
            <v>1515193</v>
          </cell>
          <cell r="S312">
            <v>3907</v>
          </cell>
          <cell r="T312">
            <v>97227</v>
          </cell>
          <cell r="U312" t="str">
            <v>DEFUNCT</v>
          </cell>
          <cell r="V312">
            <v>0</v>
          </cell>
          <cell r="W312">
            <v>10531071</v>
          </cell>
          <cell r="X312">
            <v>15342216</v>
          </cell>
          <cell r="Y312">
            <v>1644</v>
          </cell>
          <cell r="Z312">
            <v>-285379</v>
          </cell>
          <cell r="AA312">
            <v>1252511</v>
          </cell>
          <cell r="AB312">
            <v>3844062</v>
          </cell>
          <cell r="AC312">
            <v>201331</v>
          </cell>
          <cell r="AD312">
            <v>0</v>
          </cell>
          <cell r="AE312">
            <v>529208</v>
          </cell>
          <cell r="AF312">
            <v>74377</v>
          </cell>
          <cell r="AG312">
            <v>2327</v>
          </cell>
          <cell r="AH312">
            <v>150</v>
          </cell>
          <cell r="AI312">
            <v>729251</v>
          </cell>
          <cell r="AJ312">
            <v>16238953</v>
          </cell>
          <cell r="AK312">
            <v>25602</v>
          </cell>
          <cell r="AL312">
            <v>0</v>
          </cell>
          <cell r="AM312">
            <v>4111961</v>
          </cell>
          <cell r="AN312">
            <v>11359196</v>
          </cell>
          <cell r="AO312">
            <v>430028</v>
          </cell>
          <cell r="AP312">
            <v>109960</v>
          </cell>
          <cell r="AQ312">
            <v>16613</v>
          </cell>
          <cell r="AR312">
            <v>640247</v>
          </cell>
          <cell r="AS312">
            <v>0</v>
          </cell>
          <cell r="AT312">
            <v>211336</v>
          </cell>
          <cell r="AU312">
            <v>701071</v>
          </cell>
          <cell r="AV312">
            <v>434800</v>
          </cell>
          <cell r="AW312">
            <v>155584</v>
          </cell>
          <cell r="AX312">
            <v>1295892</v>
          </cell>
          <cell r="AY312">
            <v>1515193</v>
          </cell>
          <cell r="AZ312">
            <v>5651275</v>
          </cell>
          <cell r="BA312">
            <v>3996502</v>
          </cell>
          <cell r="BB312">
            <v>1685817</v>
          </cell>
          <cell r="BC312">
            <v>11359196</v>
          </cell>
          <cell r="BD312">
            <v>15471157</v>
          </cell>
          <cell r="BE312">
            <v>156957</v>
          </cell>
          <cell r="BF312">
            <v>34162</v>
          </cell>
          <cell r="BG312">
            <v>2151955</v>
          </cell>
          <cell r="BH312">
            <v>20930</v>
          </cell>
          <cell r="BI312">
            <v>1071</v>
          </cell>
          <cell r="BJ312">
            <v>337055</v>
          </cell>
          <cell r="BK312">
            <v>11334</v>
          </cell>
          <cell r="BL312">
            <v>55028</v>
          </cell>
          <cell r="BM312">
            <v>982022</v>
          </cell>
          <cell r="BN312">
            <v>255197</v>
          </cell>
          <cell r="BO312">
            <v>51022</v>
          </cell>
          <cell r="BP312">
            <v>3625793</v>
          </cell>
          <cell r="BQ312">
            <v>375847</v>
          </cell>
          <cell r="BR312">
            <v>275</v>
          </cell>
          <cell r="BU312">
            <v>290200</v>
          </cell>
          <cell r="BV312">
            <v>122662</v>
          </cell>
          <cell r="BW312">
            <v>0</v>
          </cell>
          <cell r="BX312">
            <v>111039</v>
          </cell>
          <cell r="BY312">
            <v>44070</v>
          </cell>
          <cell r="BZ312">
            <v>12.405536803641656</v>
          </cell>
          <cell r="CA312">
            <v>10.879514135111155</v>
          </cell>
          <cell r="CB312">
            <v>9.2289969789128943</v>
          </cell>
          <cell r="CC312">
            <v>11.408307418940566</v>
          </cell>
          <cell r="CD312">
            <v>9.7936631371525742</v>
          </cell>
          <cell r="CE312">
            <v>16.698008108537987</v>
          </cell>
          <cell r="CF312">
            <v>6033</v>
          </cell>
          <cell r="CG312">
            <v>1324</v>
          </cell>
          <cell r="CH312">
            <v>126573</v>
          </cell>
          <cell r="CI312">
            <v>11351037.800000001</v>
          </cell>
          <cell r="CJ312">
            <v>15473514.4</v>
          </cell>
          <cell r="CK312">
            <v>426075.6</v>
          </cell>
          <cell r="CL312">
            <v>426077.6</v>
          </cell>
          <cell r="CM312">
            <v>-1.2224220554256648E-3</v>
          </cell>
          <cell r="CN312">
            <v>-1.2143951282742482E-2</v>
          </cell>
          <cell r="CO312">
            <v>7.0509287568845114E-3</v>
          </cell>
          <cell r="CP312">
            <v>7.0508952639447564E-3</v>
          </cell>
          <cell r="CQ312">
            <v>1824</v>
          </cell>
        </row>
        <row r="313">
          <cell r="A313" t="str">
            <v>Gulf Power Company_2009</v>
          </cell>
          <cell r="G313">
            <v>753975</v>
          </cell>
          <cell r="H313">
            <v>9355</v>
          </cell>
          <cell r="I313">
            <v>37104</v>
          </cell>
          <cell r="J313">
            <v>21243</v>
          </cell>
          <cell r="K313">
            <v>29773</v>
          </cell>
          <cell r="L313">
            <v>878</v>
          </cell>
          <cell r="M313">
            <v>73540</v>
          </cell>
          <cell r="N313">
            <v>925868</v>
          </cell>
          <cell r="O313">
            <v>428206</v>
          </cell>
          <cell r="P313">
            <v>13586885</v>
          </cell>
          <cell r="Q313">
            <v>5254491</v>
          </cell>
          <cell r="R313">
            <v>1342768</v>
          </cell>
          <cell r="S313">
            <v>3753</v>
          </cell>
          <cell r="T313">
            <v>91982</v>
          </cell>
          <cell r="U313" t="str">
            <v>DEFUNCT</v>
          </cell>
          <cell r="V313">
            <v>0</v>
          </cell>
          <cell r="W313">
            <v>8877073</v>
          </cell>
          <cell r="X313">
            <v>12895351</v>
          </cell>
          <cell r="Y313">
            <v>1652</v>
          </cell>
          <cell r="Z313">
            <v>-450421</v>
          </cell>
          <cell r="AA313">
            <v>1180623</v>
          </cell>
          <cell r="AB313">
            <v>3590002</v>
          </cell>
          <cell r="AC313">
            <v>190964</v>
          </cell>
          <cell r="AD313">
            <v>0</v>
          </cell>
          <cell r="AE313">
            <v>363253</v>
          </cell>
          <cell r="AF313">
            <v>64257</v>
          </cell>
          <cell r="AG313">
            <v>2884</v>
          </cell>
          <cell r="AH313">
            <v>147</v>
          </cell>
          <cell r="AI313">
            <v>660933</v>
          </cell>
          <cell r="AJ313">
            <v>14284524</v>
          </cell>
          <cell r="AK313">
            <v>25122</v>
          </cell>
          <cell r="AL313">
            <v>0</v>
          </cell>
          <cell r="AM313">
            <v>2684061</v>
          </cell>
          <cell r="AN313">
            <v>10902824</v>
          </cell>
          <cell r="AO313">
            <v>428204</v>
          </cell>
          <cell r="AP313">
            <v>102067</v>
          </cell>
          <cell r="AQ313">
            <v>16556</v>
          </cell>
          <cell r="AR313">
            <v>461751</v>
          </cell>
          <cell r="AS313">
            <v>0</v>
          </cell>
          <cell r="AT313">
            <v>195959</v>
          </cell>
          <cell r="AU313">
            <v>639504</v>
          </cell>
          <cell r="AV313">
            <v>413879</v>
          </cell>
          <cell r="AW313">
            <v>154569</v>
          </cell>
          <cell r="AX313">
            <v>1212400</v>
          </cell>
          <cell r="AY313">
            <v>1342768</v>
          </cell>
          <cell r="AZ313">
            <v>5254491</v>
          </cell>
          <cell r="BA313">
            <v>3896105</v>
          </cell>
          <cell r="BB313">
            <v>1727106</v>
          </cell>
          <cell r="BC313">
            <v>10902824</v>
          </cell>
          <cell r="BD313">
            <v>13586885</v>
          </cell>
          <cell r="BE313">
            <v>610448</v>
          </cell>
          <cell r="BF313">
            <v>20110</v>
          </cell>
          <cell r="BG313">
            <v>2032078</v>
          </cell>
          <cell r="BH313">
            <v>16179</v>
          </cell>
          <cell r="BI313">
            <v>3089</v>
          </cell>
          <cell r="BJ313">
            <v>317297</v>
          </cell>
          <cell r="BK313">
            <v>9596</v>
          </cell>
          <cell r="BL313">
            <v>47086</v>
          </cell>
          <cell r="BM313">
            <v>938393</v>
          </cell>
          <cell r="BN313">
            <v>682674</v>
          </cell>
          <cell r="BO313">
            <v>37461</v>
          </cell>
          <cell r="BP313">
            <v>3424703</v>
          </cell>
          <cell r="BQ313">
            <v>374010</v>
          </cell>
          <cell r="BR313">
            <v>280</v>
          </cell>
          <cell r="BU313">
            <v>276785</v>
          </cell>
          <cell r="BV313">
            <v>104892</v>
          </cell>
          <cell r="BW313">
            <v>0</v>
          </cell>
          <cell r="BX313">
            <v>98498</v>
          </cell>
          <cell r="BY313">
            <v>51894</v>
          </cell>
          <cell r="BZ313">
            <v>12.170617477506385</v>
          </cell>
          <cell r="CA313">
            <v>10.622891323514125</v>
          </cell>
          <cell r="CB313">
            <v>8.9495954504240043</v>
          </cell>
          <cell r="CC313">
            <v>11.120054767462081</v>
          </cell>
          <cell r="CD313">
            <v>9.8828245031881856</v>
          </cell>
          <cell r="CE313">
            <v>18.183565589885966</v>
          </cell>
          <cell r="CF313">
            <v>6033</v>
          </cell>
          <cell r="CG313">
            <v>1324</v>
          </cell>
          <cell r="CH313">
            <v>118623</v>
          </cell>
          <cell r="CI313">
            <v>11326977.6</v>
          </cell>
          <cell r="CJ313">
            <v>15481505.4</v>
          </cell>
          <cell r="CK313">
            <v>420887</v>
          </cell>
          <cell r="CL313">
            <v>420889</v>
          </cell>
          <cell r="CM313">
            <v>-6.0533426022000292E-3</v>
          </cell>
          <cell r="CN313">
            <v>-2.6142545058962519E-2</v>
          </cell>
          <cell r="CO313">
            <v>1.1662374468261349E-2</v>
          </cell>
          <cell r="CP313">
            <v>1.1662318061737453E-2</v>
          </cell>
          <cell r="CQ313" t="str">
            <v>NA</v>
          </cell>
        </row>
        <row r="314">
          <cell r="A314" t="str">
            <v>Gulf Power Company_2008</v>
          </cell>
          <cell r="G314">
            <v>840161</v>
          </cell>
          <cell r="H314">
            <v>8834</v>
          </cell>
          <cell r="I314">
            <v>36941</v>
          </cell>
          <cell r="J314">
            <v>21873</v>
          </cell>
          <cell r="K314">
            <v>25715</v>
          </cell>
          <cell r="L314">
            <v>1116</v>
          </cell>
          <cell r="M314">
            <v>87984</v>
          </cell>
          <cell r="N314">
            <v>1022624</v>
          </cell>
          <cell r="O314">
            <v>429304</v>
          </cell>
          <cell r="P314">
            <v>15231396</v>
          </cell>
          <cell r="Q314">
            <v>5348643</v>
          </cell>
          <cell r="R314">
            <v>1280512</v>
          </cell>
          <cell r="S314">
            <v>3850</v>
          </cell>
          <cell r="T314">
            <v>109340</v>
          </cell>
          <cell r="U314" t="str">
            <v>DEFUNCT</v>
          </cell>
          <cell r="V314">
            <v>0</v>
          </cell>
          <cell r="W314">
            <v>12341886</v>
          </cell>
          <cell r="X314">
            <v>14761691</v>
          </cell>
          <cell r="Y314">
            <v>1650</v>
          </cell>
          <cell r="Z314">
            <v>-390744</v>
          </cell>
          <cell r="AA314">
            <v>1133161</v>
          </cell>
          <cell r="AB314">
            <v>3177548</v>
          </cell>
          <cell r="AC314">
            <v>191136</v>
          </cell>
          <cell r="AD314">
            <v>0</v>
          </cell>
          <cell r="AE314">
            <v>437672</v>
          </cell>
          <cell r="AF314">
            <v>69531</v>
          </cell>
          <cell r="AG314">
            <v>1864</v>
          </cell>
          <cell r="AH314">
            <v>238</v>
          </cell>
          <cell r="AI314">
            <v>653647</v>
          </cell>
          <cell r="AJ314">
            <v>15919737</v>
          </cell>
          <cell r="AK314">
            <v>23237</v>
          </cell>
          <cell r="AL314">
            <v>0</v>
          </cell>
          <cell r="AM314">
            <v>3687996</v>
          </cell>
          <cell r="AN314">
            <v>11543400</v>
          </cell>
          <cell r="AO314">
            <v>429302</v>
          </cell>
          <cell r="AP314">
            <v>100241</v>
          </cell>
          <cell r="AQ314">
            <v>15524</v>
          </cell>
          <cell r="AR314">
            <v>530724</v>
          </cell>
          <cell r="AS314">
            <v>0</v>
          </cell>
          <cell r="AT314">
            <v>196497</v>
          </cell>
          <cell r="AU314">
            <v>562923</v>
          </cell>
          <cell r="AV314">
            <v>355850</v>
          </cell>
          <cell r="AW314">
            <v>158055</v>
          </cell>
          <cell r="AX314">
            <v>1080602</v>
          </cell>
          <cell r="AY314">
            <v>1280512</v>
          </cell>
          <cell r="AZ314">
            <v>5348643</v>
          </cell>
          <cell r="BA314">
            <v>3960923</v>
          </cell>
          <cell r="BB314">
            <v>2210597</v>
          </cell>
          <cell r="BC314">
            <v>11543400</v>
          </cell>
          <cell r="BD314">
            <v>15231396</v>
          </cell>
          <cell r="BE314">
            <v>67744</v>
          </cell>
          <cell r="BF314">
            <v>14436</v>
          </cell>
          <cell r="BG314">
            <v>1441741</v>
          </cell>
          <cell r="BH314">
            <v>26730</v>
          </cell>
          <cell r="BI314">
            <v>4318</v>
          </cell>
          <cell r="BJ314">
            <v>305097</v>
          </cell>
          <cell r="BK314">
            <v>8981</v>
          </cell>
          <cell r="BL314">
            <v>36073</v>
          </cell>
          <cell r="BM314">
            <v>900793</v>
          </cell>
          <cell r="BN314">
            <v>143407</v>
          </cell>
          <cell r="BO314">
            <v>37855</v>
          </cell>
          <cell r="BP314">
            <v>2779506</v>
          </cell>
          <cell r="BQ314">
            <v>374709</v>
          </cell>
          <cell r="BR314">
            <v>292</v>
          </cell>
          <cell r="BU314">
            <v>282612</v>
          </cell>
          <cell r="BV314">
            <v>100149</v>
          </cell>
          <cell r="BW314">
            <v>0</v>
          </cell>
          <cell r="BX314">
            <v>93052</v>
          </cell>
          <cell r="BY314">
            <v>48704</v>
          </cell>
          <cell r="BZ314">
            <v>10.524594743003039</v>
          </cell>
          <cell r="CA314">
            <v>8.9840171091434993</v>
          </cell>
          <cell r="CB314">
            <v>7.1498785169798023</v>
          </cell>
          <cell r="CC314">
            <v>9.3612107351386946</v>
          </cell>
          <cell r="CD314">
            <v>8.4070560571073063</v>
          </cell>
          <cell r="CE314">
            <v>18.920818391393443</v>
          </cell>
          <cell r="CF314">
            <v>6033</v>
          </cell>
          <cell r="CG314">
            <v>1324</v>
          </cell>
          <cell r="CH314">
            <v>115765</v>
          </cell>
          <cell r="CI314">
            <v>11355694.6</v>
          </cell>
          <cell r="CJ314">
            <v>16049756.199999999</v>
          </cell>
          <cell r="CK314">
            <v>414886</v>
          </cell>
          <cell r="CL314">
            <v>414887.6</v>
          </cell>
          <cell r="CM314">
            <v>8.8405382227190188E-3</v>
          </cell>
          <cell r="CN314">
            <v>-1.501352282849977E-2</v>
          </cell>
          <cell r="CO314">
            <v>1.5155447209990403E-2</v>
          </cell>
          <cell r="CP314">
            <v>1.5156393074258867E-2</v>
          </cell>
          <cell r="CQ314">
            <v>1641</v>
          </cell>
        </row>
        <row r="315">
          <cell r="A315" t="str">
            <v>Gulf Power Company_2007</v>
          </cell>
          <cell r="G315">
            <v>730056</v>
          </cell>
          <cell r="H315">
            <v>9903</v>
          </cell>
          <cell r="I315">
            <v>38798</v>
          </cell>
          <cell r="J315">
            <v>22386</v>
          </cell>
          <cell r="K315">
            <v>23740</v>
          </cell>
          <cell r="L315">
            <v>1397</v>
          </cell>
          <cell r="M315">
            <v>89129</v>
          </cell>
          <cell r="N315">
            <v>915410</v>
          </cell>
          <cell r="O315">
            <v>427663</v>
          </cell>
          <cell r="P315">
            <v>16632354</v>
          </cell>
          <cell r="Q315">
            <v>5477111</v>
          </cell>
          <cell r="R315">
            <v>1224901</v>
          </cell>
          <cell r="S315">
            <v>3279</v>
          </cell>
          <cell r="T315">
            <v>71494</v>
          </cell>
          <cell r="U315" t="str">
            <v>DEFUNCT</v>
          </cell>
          <cell r="V315">
            <v>0</v>
          </cell>
          <cell r="W315">
            <v>14291765</v>
          </cell>
          <cell r="X315">
            <v>16657267</v>
          </cell>
          <cell r="Y315">
            <v>1594</v>
          </cell>
          <cell r="Z315">
            <v>-239337</v>
          </cell>
          <cell r="AA315">
            <v>1087432</v>
          </cell>
          <cell r="AB315">
            <v>2829822</v>
          </cell>
          <cell r="AC315">
            <v>162198</v>
          </cell>
          <cell r="AD315">
            <v>0</v>
          </cell>
          <cell r="AE315">
            <v>400605</v>
          </cell>
          <cell r="AF315">
            <v>63227</v>
          </cell>
          <cell r="AG315">
            <v>1423</v>
          </cell>
          <cell r="AH315">
            <v>484</v>
          </cell>
          <cell r="AI315">
            <v>711220</v>
          </cell>
          <cell r="AJ315">
            <v>17377224</v>
          </cell>
          <cell r="AK315">
            <v>24497</v>
          </cell>
          <cell r="AL315">
            <v>0</v>
          </cell>
          <cell r="AM315">
            <v>5111465</v>
          </cell>
          <cell r="AN315">
            <v>11520889</v>
          </cell>
          <cell r="AO315">
            <v>427661</v>
          </cell>
          <cell r="AP315">
            <v>99632</v>
          </cell>
          <cell r="AQ315">
            <v>15543</v>
          </cell>
          <cell r="AR315">
            <v>488240</v>
          </cell>
          <cell r="AS315">
            <v>0</v>
          </cell>
          <cell r="AT315">
            <v>167029</v>
          </cell>
          <cell r="AU315">
            <v>548300</v>
          </cell>
          <cell r="AV315">
            <v>337162</v>
          </cell>
          <cell r="AW315">
            <v>138872</v>
          </cell>
          <cell r="AX315">
            <v>1028209</v>
          </cell>
          <cell r="AY315">
            <v>1224901</v>
          </cell>
          <cell r="AZ315">
            <v>5477111</v>
          </cell>
          <cell r="BA315">
            <v>3970892</v>
          </cell>
          <cell r="BB315">
            <v>2048389</v>
          </cell>
          <cell r="BC315">
            <v>11520889</v>
          </cell>
          <cell r="BD315">
            <v>16632354</v>
          </cell>
          <cell r="BE315">
            <v>75486</v>
          </cell>
          <cell r="BF315">
            <v>32729</v>
          </cell>
          <cell r="BG315">
            <v>1387472</v>
          </cell>
          <cell r="BH315">
            <v>13971</v>
          </cell>
          <cell r="BI315">
            <v>2072</v>
          </cell>
          <cell r="BJ315">
            <v>282408</v>
          </cell>
          <cell r="BK315">
            <v>10410</v>
          </cell>
          <cell r="BL315">
            <v>52414</v>
          </cell>
          <cell r="BM315">
            <v>873642</v>
          </cell>
          <cell r="BN315">
            <v>156170</v>
          </cell>
          <cell r="BO315">
            <v>49743</v>
          </cell>
          <cell r="BP315">
            <v>2672227</v>
          </cell>
          <cell r="BQ315">
            <v>373036</v>
          </cell>
          <cell r="BR315">
            <v>298</v>
          </cell>
          <cell r="BU315">
            <v>279690</v>
          </cell>
          <cell r="BV315">
            <v>94336</v>
          </cell>
          <cell r="BW315">
            <v>0</v>
          </cell>
          <cell r="BX315">
            <v>87635</v>
          </cell>
          <cell r="BY315">
            <v>47523</v>
          </cell>
          <cell r="BZ315">
            <v>10.010752018719357</v>
          </cell>
          <cell r="CA315">
            <v>8.4908378268661053</v>
          </cell>
          <cell r="CB315">
            <v>6.7795716536263377</v>
          </cell>
          <cell r="CC315">
            <v>8.9247366240573971</v>
          </cell>
          <cell r="CD315">
            <v>7.3645678777640251</v>
          </cell>
          <cell r="CE315">
            <v>17.836682311468437</v>
          </cell>
          <cell r="CF315">
            <v>6033</v>
          </cell>
          <cell r="CG315">
            <v>1324</v>
          </cell>
          <cell r="CH315">
            <v>115175</v>
          </cell>
          <cell r="CI315">
            <v>11223972.4</v>
          </cell>
          <cell r="CJ315">
            <v>16169051.800000001</v>
          </cell>
          <cell r="CK315">
            <v>406987.2</v>
          </cell>
          <cell r="CL315">
            <v>406988.4</v>
          </cell>
          <cell r="CM315">
            <v>1.1423862056773482E-2</v>
          </cell>
          <cell r="CN315">
            <v>9.9647753329692446E-3</v>
          </cell>
          <cell r="CO315">
            <v>1.8708148081575171E-2</v>
          </cell>
          <cell r="CP315">
            <v>1.8709100898168352E-2</v>
          </cell>
          <cell r="CQ315">
            <v>12478</v>
          </cell>
        </row>
        <row r="316">
          <cell r="A316" t="str">
            <v>Gulf Power Company_2006</v>
          </cell>
          <cell r="G316">
            <v>693980</v>
          </cell>
          <cell r="H316">
            <v>9708</v>
          </cell>
          <cell r="I316">
            <v>34339</v>
          </cell>
          <cell r="J316">
            <v>20162</v>
          </cell>
          <cell r="K316">
            <v>18695</v>
          </cell>
          <cell r="L316">
            <v>1462</v>
          </cell>
          <cell r="M316">
            <v>90039</v>
          </cell>
          <cell r="N316">
            <v>868386</v>
          </cell>
          <cell r="O316">
            <v>415185</v>
          </cell>
          <cell r="P316">
            <v>16445780</v>
          </cell>
          <cell r="Q316">
            <v>5425491</v>
          </cell>
          <cell r="R316">
            <v>1117264</v>
          </cell>
          <cell r="S316">
            <v>2695</v>
          </cell>
          <cell r="T316">
            <v>73823</v>
          </cell>
          <cell r="U316" t="str">
            <v>DEFUNCT</v>
          </cell>
          <cell r="V316">
            <v>0</v>
          </cell>
          <cell r="W316">
            <v>14236735</v>
          </cell>
          <cell r="X316">
            <v>16349407</v>
          </cell>
          <cell r="Y316">
            <v>1588</v>
          </cell>
          <cell r="Z316">
            <v>-147086</v>
          </cell>
          <cell r="AA316">
            <v>1051307</v>
          </cell>
          <cell r="AB316">
            <v>2637332</v>
          </cell>
          <cell r="AC316">
            <v>152490</v>
          </cell>
          <cell r="AD316">
            <v>0</v>
          </cell>
          <cell r="AE316">
            <v>378200</v>
          </cell>
          <cell r="AF316">
            <v>56489</v>
          </cell>
          <cell r="AG316">
            <v>1869</v>
          </cell>
          <cell r="AH316">
            <v>835</v>
          </cell>
          <cell r="AI316">
            <v>720878</v>
          </cell>
          <cell r="AJ316">
            <v>17201743</v>
          </cell>
          <cell r="AK316">
            <v>23886</v>
          </cell>
          <cell r="AL316">
            <v>0</v>
          </cell>
          <cell r="AM316">
            <v>5016900</v>
          </cell>
          <cell r="AN316">
            <v>11428880</v>
          </cell>
          <cell r="AO316">
            <v>415183</v>
          </cell>
          <cell r="AP316">
            <v>101060</v>
          </cell>
          <cell r="AQ316">
            <v>16630</v>
          </cell>
          <cell r="AR316">
            <v>459605</v>
          </cell>
          <cell r="AS316">
            <v>0</v>
          </cell>
          <cell r="AT316">
            <v>157145</v>
          </cell>
          <cell r="AU316">
            <v>491930</v>
          </cell>
          <cell r="AV316">
            <v>291566</v>
          </cell>
          <cell r="AW316">
            <v>124958</v>
          </cell>
          <cell r="AX316">
            <v>912025</v>
          </cell>
          <cell r="AY316">
            <v>1117264</v>
          </cell>
          <cell r="AZ316">
            <v>5425491</v>
          </cell>
          <cell r="BA316">
            <v>3843064</v>
          </cell>
          <cell r="BB316">
            <v>2136439</v>
          </cell>
          <cell r="BC316">
            <v>11428880</v>
          </cell>
          <cell r="BD316">
            <v>16445780</v>
          </cell>
          <cell r="BE316">
            <v>45540</v>
          </cell>
          <cell r="BF316">
            <v>24422</v>
          </cell>
          <cell r="BG316">
            <v>1344718</v>
          </cell>
          <cell r="BH316">
            <v>10069</v>
          </cell>
          <cell r="BI316">
            <v>1475</v>
          </cell>
          <cell r="BJ316">
            <v>270658</v>
          </cell>
          <cell r="BK316">
            <v>10868</v>
          </cell>
          <cell r="BL316">
            <v>53551</v>
          </cell>
          <cell r="BM316">
            <v>831494</v>
          </cell>
          <cell r="BN316">
            <v>116105</v>
          </cell>
          <cell r="BO316">
            <v>42020</v>
          </cell>
          <cell r="BP316">
            <v>2567537</v>
          </cell>
          <cell r="BQ316">
            <v>360930</v>
          </cell>
          <cell r="BR316">
            <v>294</v>
          </cell>
          <cell r="BU316">
            <v>262004</v>
          </cell>
          <cell r="BV316">
            <v>87598</v>
          </cell>
          <cell r="BW316">
            <v>0</v>
          </cell>
          <cell r="BX316">
            <v>81405</v>
          </cell>
          <cell r="BY316">
            <v>40319</v>
          </cell>
          <cell r="BZ316">
            <v>9.0670134739878847</v>
          </cell>
          <cell r="CA316">
            <v>7.5868109404371094</v>
          </cell>
          <cell r="CB316">
            <v>5.8488915433578956</v>
          </cell>
          <cell r="CC316">
            <v>7.9800032899111724</v>
          </cell>
          <cell r="CD316">
            <v>6.7936212207630167</v>
          </cell>
          <cell r="CE316">
            <v>17.650456830256768</v>
          </cell>
          <cell r="CF316">
            <v>6033</v>
          </cell>
          <cell r="CG316">
            <v>1321</v>
          </cell>
          <cell r="CH316">
            <v>117690</v>
          </cell>
          <cell r="CI316">
            <v>11074174</v>
          </cell>
          <cell r="CJ316">
            <v>15772356.6</v>
          </cell>
          <cell r="CK316">
            <v>397759</v>
          </cell>
          <cell r="CL316">
            <v>397759.8</v>
          </cell>
          <cell r="CM316">
            <v>1.1910951531078906E-2</v>
          </cell>
          <cell r="CN316">
            <v>2.3410863838077445E-2</v>
          </cell>
          <cell r="CO316">
            <v>1.7055026795954165E-2</v>
          </cell>
          <cell r="CP316">
            <v>1.7056006655983946E-2</v>
          </cell>
          <cell r="CQ316">
            <v>11098</v>
          </cell>
        </row>
        <row r="317">
          <cell r="A317" t="str">
            <v>Gulf Power Company_2005</v>
          </cell>
          <cell r="G317">
            <v>599039</v>
          </cell>
          <cell r="H317">
            <v>9548</v>
          </cell>
          <cell r="I317">
            <v>35889</v>
          </cell>
          <cell r="J317">
            <v>18543</v>
          </cell>
          <cell r="K317">
            <v>17110</v>
          </cell>
          <cell r="L317">
            <v>1332</v>
          </cell>
          <cell r="M317">
            <v>82722</v>
          </cell>
          <cell r="N317">
            <v>764183</v>
          </cell>
          <cell r="O317">
            <v>404087</v>
          </cell>
          <cell r="P317">
            <v>15511112</v>
          </cell>
          <cell r="Q317">
            <v>5319630</v>
          </cell>
          <cell r="R317">
            <v>1018417</v>
          </cell>
          <cell r="S317">
            <v>1275</v>
          </cell>
          <cell r="T317">
            <v>98397</v>
          </cell>
          <cell r="U317" t="str">
            <v>DEFUNCT</v>
          </cell>
          <cell r="V317">
            <v>0</v>
          </cell>
          <cell r="W317">
            <v>12907959</v>
          </cell>
          <cell r="X317">
            <v>15024296</v>
          </cell>
          <cell r="Y317">
            <v>1586</v>
          </cell>
          <cell r="Z317">
            <v>-142583</v>
          </cell>
          <cell r="AA317">
            <v>1005028</v>
          </cell>
          <cell r="AB317">
            <v>2530235</v>
          </cell>
          <cell r="AC317">
            <v>134821</v>
          </cell>
          <cell r="AD317">
            <v>0</v>
          </cell>
          <cell r="AE317">
            <v>280969</v>
          </cell>
          <cell r="AF317">
            <v>51567</v>
          </cell>
          <cell r="AG317">
            <v>1358</v>
          </cell>
          <cell r="AH317">
            <v>590</v>
          </cell>
          <cell r="AI317">
            <v>643337</v>
          </cell>
          <cell r="AJ317">
            <v>16196842</v>
          </cell>
          <cell r="AK317">
            <v>22729</v>
          </cell>
          <cell r="AL317">
            <v>0</v>
          </cell>
          <cell r="AM317">
            <v>4272217</v>
          </cell>
          <cell r="AN317">
            <v>11238895</v>
          </cell>
          <cell r="AO317">
            <v>404085</v>
          </cell>
          <cell r="AP317">
            <v>97599</v>
          </cell>
          <cell r="AQ317">
            <v>14856</v>
          </cell>
          <cell r="AR317">
            <v>358557</v>
          </cell>
          <cell r="AS317">
            <v>0</v>
          </cell>
          <cell r="AT317">
            <v>139572</v>
          </cell>
          <cell r="AU317">
            <v>454793</v>
          </cell>
          <cell r="AV317">
            <v>265734</v>
          </cell>
          <cell r="AW317">
            <v>118881</v>
          </cell>
          <cell r="AX317">
            <v>842718</v>
          </cell>
          <cell r="AY317">
            <v>1018417</v>
          </cell>
          <cell r="AZ317">
            <v>5319630</v>
          </cell>
          <cell r="BA317">
            <v>3735776</v>
          </cell>
          <cell r="BB317">
            <v>2160760</v>
          </cell>
          <cell r="BC317">
            <v>11238895</v>
          </cell>
          <cell r="BD317">
            <v>15511112</v>
          </cell>
          <cell r="BE317">
            <v>125586</v>
          </cell>
          <cell r="BF317">
            <v>36014</v>
          </cell>
          <cell r="BG317">
            <v>1323603</v>
          </cell>
          <cell r="BH317">
            <v>8875</v>
          </cell>
          <cell r="BI317">
            <v>1430</v>
          </cell>
          <cell r="BJ317">
            <v>262168</v>
          </cell>
          <cell r="BK317">
            <v>12660</v>
          </cell>
          <cell r="BL317">
            <v>46620</v>
          </cell>
          <cell r="BM317">
            <v>788711</v>
          </cell>
          <cell r="BN317">
            <v>188568</v>
          </cell>
          <cell r="BO317">
            <v>53451</v>
          </cell>
          <cell r="BP317">
            <v>2494821</v>
          </cell>
          <cell r="BQ317">
            <v>350404</v>
          </cell>
          <cell r="BR317">
            <v>295</v>
          </cell>
          <cell r="BU317">
            <v>248638</v>
          </cell>
          <cell r="BV317">
            <v>83494</v>
          </cell>
          <cell r="BW317">
            <v>0</v>
          </cell>
          <cell r="BX317">
            <v>77588</v>
          </cell>
          <cell r="BY317">
            <v>36985</v>
          </cell>
          <cell r="BZ317">
            <v>8.5493351981246821</v>
          </cell>
          <cell r="CA317">
            <v>7.113220921168721</v>
          </cell>
          <cell r="CB317">
            <v>5.5018141764934558</v>
          </cell>
          <cell r="CC317">
            <v>7.498228251086962</v>
          </cell>
          <cell r="CD317">
            <v>6.5657252684398131</v>
          </cell>
          <cell r="CE317">
            <v>17.171092489618694</v>
          </cell>
          <cell r="CF317">
            <v>6033</v>
          </cell>
          <cell r="CG317">
            <v>1335</v>
          </cell>
          <cell r="CH317">
            <v>112455</v>
          </cell>
          <cell r="CI317">
            <v>10823047</v>
          </cell>
          <cell r="CJ317">
            <v>15129068.6</v>
          </cell>
          <cell r="CK317">
            <v>389634.2</v>
          </cell>
          <cell r="CL317">
            <v>389635</v>
          </cell>
          <cell r="CM317">
            <v>2.0123663863272023E-2</v>
          </cell>
          <cell r="CN317">
            <v>3.2335711506410902E-2</v>
          </cell>
          <cell r="CO317">
            <v>1.5290911340196001E-2</v>
          </cell>
          <cell r="CP317">
            <v>1.5290832115626651E-2</v>
          </cell>
          <cell r="CQ317">
            <v>5888</v>
          </cell>
        </row>
        <row r="318">
          <cell r="A318" t="str">
            <v>Gulf Power Company_2004</v>
          </cell>
          <cell r="G318">
            <v>516702</v>
          </cell>
          <cell r="H318">
            <v>9260</v>
          </cell>
          <cell r="I318">
            <v>30913</v>
          </cell>
          <cell r="J318">
            <v>19569</v>
          </cell>
          <cell r="K318">
            <v>15721</v>
          </cell>
          <cell r="L318">
            <v>1166</v>
          </cell>
          <cell r="M318">
            <v>69430</v>
          </cell>
          <cell r="N318">
            <v>662761</v>
          </cell>
          <cell r="O318">
            <v>398199</v>
          </cell>
          <cell r="P318">
            <v>16428139</v>
          </cell>
          <cell r="Q318">
            <v>5215332</v>
          </cell>
          <cell r="R318">
            <v>934995</v>
          </cell>
          <cell r="S318">
            <v>2852</v>
          </cell>
          <cell r="T318">
            <v>65894</v>
          </cell>
          <cell r="U318" t="str">
            <v>DEFUNCT</v>
          </cell>
          <cell r="V318">
            <v>0</v>
          </cell>
          <cell r="W318">
            <v>13366194</v>
          </cell>
          <cell r="X318">
            <v>15840995</v>
          </cell>
          <cell r="Y318">
            <v>1600</v>
          </cell>
          <cell r="Z318">
            <v>-161205</v>
          </cell>
          <cell r="AA318">
            <v>985044</v>
          </cell>
          <cell r="AB318">
            <v>2441193</v>
          </cell>
          <cell r="AC318">
            <v>121172</v>
          </cell>
          <cell r="AD318">
            <v>0</v>
          </cell>
          <cell r="AE318">
            <v>245983</v>
          </cell>
          <cell r="AF318">
            <v>44254</v>
          </cell>
          <cell r="AG318">
            <v>1648</v>
          </cell>
          <cell r="AH318">
            <v>210</v>
          </cell>
          <cell r="AI318">
            <v>704380</v>
          </cell>
          <cell r="AJ318">
            <v>17172129</v>
          </cell>
          <cell r="AK318">
            <v>22579</v>
          </cell>
          <cell r="AL318">
            <v>0</v>
          </cell>
          <cell r="AM318">
            <v>5381730</v>
          </cell>
          <cell r="AN318">
            <v>11046409</v>
          </cell>
          <cell r="AO318">
            <v>398199</v>
          </cell>
          <cell r="AP318">
            <v>93255</v>
          </cell>
          <cell r="AQ318">
            <v>13060</v>
          </cell>
          <cell r="AR318">
            <v>323075</v>
          </cell>
          <cell r="AS318">
            <v>0</v>
          </cell>
          <cell r="AT318">
            <v>125183</v>
          </cell>
          <cell r="AU318">
            <v>408273</v>
          </cell>
          <cell r="AV318">
            <v>237685</v>
          </cell>
          <cell r="AW318">
            <v>102071</v>
          </cell>
          <cell r="AX318">
            <v>751196</v>
          </cell>
          <cell r="AY318">
            <v>934995</v>
          </cell>
          <cell r="AZ318">
            <v>5215332</v>
          </cell>
          <cell r="BA318">
            <v>3695471</v>
          </cell>
          <cell r="BB318">
            <v>2113027</v>
          </cell>
          <cell r="BC318">
            <v>11046409</v>
          </cell>
          <cell r="BD318">
            <v>16428139</v>
          </cell>
          <cell r="BE318">
            <v>67094</v>
          </cell>
          <cell r="BF318">
            <v>39308</v>
          </cell>
          <cell r="BG318">
            <v>1234023</v>
          </cell>
          <cell r="BH318">
            <v>13053</v>
          </cell>
          <cell r="BI318">
            <v>766</v>
          </cell>
          <cell r="BJ318">
            <v>254810</v>
          </cell>
          <cell r="BK318">
            <v>17376</v>
          </cell>
          <cell r="BL318">
            <v>54511</v>
          </cell>
          <cell r="BM318">
            <v>754666</v>
          </cell>
          <cell r="BN318">
            <v>140651</v>
          </cell>
          <cell r="BO318">
            <v>75692</v>
          </cell>
          <cell r="BP318">
            <v>2359697</v>
          </cell>
          <cell r="BQ318">
            <v>345467</v>
          </cell>
          <cell r="BR318">
            <v>279</v>
          </cell>
          <cell r="BU318">
            <v>228064</v>
          </cell>
          <cell r="BV318">
            <v>82005</v>
          </cell>
          <cell r="BW318">
            <v>0</v>
          </cell>
          <cell r="BX318">
            <v>77092</v>
          </cell>
          <cell r="BY318">
            <v>36456</v>
          </cell>
          <cell r="BZ318">
            <v>7.8283223388271352</v>
          </cell>
          <cell r="CA318">
            <v>6.4317917797217188</v>
          </cell>
          <cell r="CB318">
            <v>4.8305582465344736</v>
          </cell>
          <cell r="CC318">
            <v>6.8003638105378865</v>
          </cell>
          <cell r="CD318">
            <v>5.6914237212139485</v>
          </cell>
          <cell r="CE318">
            <v>17.226140246739288</v>
          </cell>
          <cell r="CF318">
            <v>6033</v>
          </cell>
          <cell r="CG318">
            <v>1336</v>
          </cell>
          <cell r="CH318">
            <v>106315</v>
          </cell>
          <cell r="CI318">
            <v>10597861</v>
          </cell>
          <cell r="CJ318">
            <v>14773841.6</v>
          </cell>
          <cell r="CK318">
            <v>382364.8</v>
          </cell>
          <cell r="CL318">
            <v>382365.6</v>
          </cell>
          <cell r="CM318">
            <v>1.7814240727002106E-2</v>
          </cell>
          <cell r="CN318">
            <v>3.6458903125847764E-2</v>
          </cell>
          <cell r="CO318">
            <v>1.6043568326564284E-2</v>
          </cell>
          <cell r="CP318">
            <v>1.6042463148146169E-2</v>
          </cell>
          <cell r="CQ318">
            <v>8391</v>
          </cell>
        </row>
        <row r="319">
          <cell r="A319" t="str">
            <v>Gulf Power Company_2003</v>
          </cell>
          <cell r="G319">
            <v>447579</v>
          </cell>
          <cell r="H319">
            <v>9882</v>
          </cell>
          <cell r="I319">
            <v>31818</v>
          </cell>
          <cell r="J319">
            <v>18976</v>
          </cell>
          <cell r="K319">
            <v>14411</v>
          </cell>
          <cell r="L319">
            <v>1264</v>
          </cell>
          <cell r="M319">
            <v>53994</v>
          </cell>
          <cell r="N319">
            <v>577924</v>
          </cell>
          <cell r="O319">
            <v>389808</v>
          </cell>
          <cell r="P319">
            <v>15827874</v>
          </cell>
          <cell r="Q319">
            <v>5101099</v>
          </cell>
          <cell r="R319">
            <v>848848</v>
          </cell>
          <cell r="S319">
            <v>2122</v>
          </cell>
          <cell r="T319">
            <v>50721</v>
          </cell>
          <cell r="U319" t="str">
            <v>DEFUNCT</v>
          </cell>
          <cell r="V319">
            <v>0</v>
          </cell>
          <cell r="W319">
            <v>13029584</v>
          </cell>
          <cell r="X319">
            <v>14987878</v>
          </cell>
          <cell r="Y319">
            <v>1598</v>
          </cell>
          <cell r="Z319">
            <v>-99284</v>
          </cell>
          <cell r="AA319">
            <v>973046</v>
          </cell>
          <cell r="AB319">
            <v>2356397</v>
          </cell>
          <cell r="AC319">
            <v>91920</v>
          </cell>
          <cell r="AD319">
            <v>0</v>
          </cell>
          <cell r="AE319">
            <v>224584</v>
          </cell>
          <cell r="AF319">
            <v>44000</v>
          </cell>
          <cell r="AG319">
            <v>1572</v>
          </cell>
          <cell r="AH319">
            <v>106</v>
          </cell>
          <cell r="AI319">
            <v>661754</v>
          </cell>
          <cell r="AJ319">
            <v>16531119</v>
          </cell>
          <cell r="AK319">
            <v>22479</v>
          </cell>
          <cell r="AL319">
            <v>0</v>
          </cell>
          <cell r="AM319">
            <v>4943085</v>
          </cell>
          <cell r="AN319">
            <v>10884789</v>
          </cell>
          <cell r="AO319">
            <v>389808</v>
          </cell>
          <cell r="AP319">
            <v>84220</v>
          </cell>
          <cell r="AQ319">
            <v>8877</v>
          </cell>
          <cell r="AR319">
            <v>297889</v>
          </cell>
          <cell r="AS319">
            <v>0</v>
          </cell>
          <cell r="AT319">
            <v>96571</v>
          </cell>
          <cell r="AU319">
            <v>386177</v>
          </cell>
          <cell r="AV319">
            <v>222051</v>
          </cell>
          <cell r="AW319">
            <v>97448</v>
          </cell>
          <cell r="AX319">
            <v>708772</v>
          </cell>
          <cell r="AY319">
            <v>848848</v>
          </cell>
          <cell r="AZ319">
            <v>5101099</v>
          </cell>
          <cell r="BA319">
            <v>3614255</v>
          </cell>
          <cell r="BB319">
            <v>2146956</v>
          </cell>
          <cell r="BC319">
            <v>10884789</v>
          </cell>
          <cell r="BD319">
            <v>15827874</v>
          </cell>
          <cell r="BE319">
            <v>26078</v>
          </cell>
          <cell r="BF319">
            <v>10996</v>
          </cell>
          <cell r="BG319">
            <v>1210711</v>
          </cell>
          <cell r="BH319">
            <v>12087</v>
          </cell>
          <cell r="BI319">
            <v>2954</v>
          </cell>
          <cell r="BJ319">
            <v>242769</v>
          </cell>
          <cell r="BK319">
            <v>8524</v>
          </cell>
          <cell r="BL319">
            <v>37864</v>
          </cell>
          <cell r="BM319">
            <v>717284</v>
          </cell>
          <cell r="BN319">
            <v>83403</v>
          </cell>
          <cell r="BO319">
            <v>24175</v>
          </cell>
          <cell r="BP319">
            <v>2299213</v>
          </cell>
          <cell r="BQ319">
            <v>338631</v>
          </cell>
          <cell r="BR319">
            <v>285</v>
          </cell>
          <cell r="BU319">
            <v>209127</v>
          </cell>
          <cell r="BV319">
            <v>78782</v>
          </cell>
          <cell r="BW319">
            <v>0</v>
          </cell>
          <cell r="BX319">
            <v>73305</v>
          </cell>
          <cell r="BY319">
            <v>34651</v>
          </cell>
          <cell r="BZ319">
            <v>7.5704666778668672</v>
          </cell>
          <cell r="CA319">
            <v>6.1437557670944631</v>
          </cell>
          <cell r="CB319">
            <v>4.5388913419744048</v>
          </cell>
          <cell r="CC319">
            <v>6.5115823558913268</v>
          </cell>
          <cell r="CD319">
            <v>5.3629944236351639</v>
          </cell>
          <cell r="CE319">
            <v>19.910681888865849</v>
          </cell>
          <cell r="CF319">
            <v>6033</v>
          </cell>
          <cell r="CG319">
            <v>1337</v>
          </cell>
          <cell r="CH319">
            <v>93097</v>
          </cell>
          <cell r="CI319">
            <v>10300415.800000001</v>
          </cell>
          <cell r="CJ319">
            <v>14214841.4</v>
          </cell>
          <cell r="CK319">
            <v>374747.2</v>
          </cell>
          <cell r="CL319">
            <v>374748.4</v>
          </cell>
          <cell r="CM319">
            <v>2.6313041998783149E-2</v>
          </cell>
          <cell r="CN319">
            <v>3.0303916470602266E-2</v>
          </cell>
          <cell r="CO319">
            <v>1.5974650540816926E-2</v>
          </cell>
          <cell r="CP319">
            <v>1.5973522031812681E-2</v>
          </cell>
          <cell r="CQ319">
            <v>8288</v>
          </cell>
        </row>
        <row r="320">
          <cell r="A320" t="str">
            <v>Gulf Power Company_2002</v>
          </cell>
          <cell r="G320">
            <v>421312</v>
          </cell>
          <cell r="H320">
            <v>8075</v>
          </cell>
          <cell r="I320">
            <v>30937</v>
          </cell>
          <cell r="J320">
            <v>16886</v>
          </cell>
          <cell r="K320">
            <v>13608</v>
          </cell>
          <cell r="L320">
            <v>1292</v>
          </cell>
          <cell r="M320">
            <v>44823</v>
          </cell>
          <cell r="N320">
            <v>536933</v>
          </cell>
          <cell r="O320">
            <v>381520</v>
          </cell>
          <cell r="P320">
            <v>14648878</v>
          </cell>
          <cell r="Q320">
            <v>5143802</v>
          </cell>
          <cell r="R320">
            <v>776220</v>
          </cell>
          <cell r="S320">
            <v>1620</v>
          </cell>
          <cell r="T320">
            <v>62997</v>
          </cell>
          <cell r="U320" t="str">
            <v>DEFUNCT</v>
          </cell>
          <cell r="V320">
            <v>0</v>
          </cell>
          <cell r="W320">
            <v>10777931</v>
          </cell>
          <cell r="X320">
            <v>13141724</v>
          </cell>
          <cell r="Y320">
            <v>1597</v>
          </cell>
          <cell r="Z320">
            <v>-106624</v>
          </cell>
          <cell r="AA320">
            <v>923616</v>
          </cell>
          <cell r="AB320">
            <v>2283864</v>
          </cell>
          <cell r="AC320">
            <v>77359</v>
          </cell>
          <cell r="AD320">
            <v>0</v>
          </cell>
          <cell r="AE320">
            <v>196501</v>
          </cell>
          <cell r="AF320">
            <v>48609</v>
          </cell>
          <cell r="AG320">
            <v>1514</v>
          </cell>
          <cell r="AH320">
            <v>-33</v>
          </cell>
          <cell r="AI320">
            <v>730620</v>
          </cell>
          <cell r="AJ320">
            <v>15415386</v>
          </cell>
          <cell r="AK320">
            <v>21464</v>
          </cell>
          <cell r="AL320">
            <v>32</v>
          </cell>
          <cell r="AM320">
            <v>3876981</v>
          </cell>
          <cell r="AN320">
            <v>10771897</v>
          </cell>
          <cell r="AO320">
            <v>381520</v>
          </cell>
          <cell r="AP320">
            <v>84868</v>
          </cell>
          <cell r="AQ320">
            <v>7565</v>
          </cell>
          <cell r="AR320">
            <v>275508</v>
          </cell>
          <cell r="AS320">
            <v>0</v>
          </cell>
          <cell r="AT320">
            <v>80275</v>
          </cell>
          <cell r="AU320">
            <v>362166</v>
          </cell>
          <cell r="AV320">
            <v>205606</v>
          </cell>
          <cell r="AW320">
            <v>88101</v>
          </cell>
          <cell r="AX320">
            <v>658659</v>
          </cell>
          <cell r="AY320">
            <v>776220</v>
          </cell>
          <cell r="AZ320">
            <v>5143802</v>
          </cell>
          <cell r="BA320">
            <v>3552931</v>
          </cell>
          <cell r="BB320">
            <v>2053668</v>
          </cell>
          <cell r="BC320">
            <v>10771897</v>
          </cell>
          <cell r="BD320">
            <v>14648878</v>
          </cell>
          <cell r="BE320">
            <v>259737</v>
          </cell>
          <cell r="BF320">
            <v>22590</v>
          </cell>
          <cell r="BG320">
            <v>1195781</v>
          </cell>
          <cell r="BH320">
            <v>37311</v>
          </cell>
          <cell r="BI320">
            <v>1315</v>
          </cell>
          <cell r="BJ320">
            <v>233650</v>
          </cell>
          <cell r="BK320">
            <v>8775</v>
          </cell>
          <cell r="BL320">
            <v>49291</v>
          </cell>
          <cell r="BM320">
            <v>687926</v>
          </cell>
          <cell r="BN320">
            <v>352023</v>
          </cell>
          <cell r="BO320">
            <v>38533</v>
          </cell>
          <cell r="BP320">
            <v>2240154</v>
          </cell>
          <cell r="BQ320">
            <v>331637</v>
          </cell>
          <cell r="BR320">
            <v>272</v>
          </cell>
          <cell r="BU320">
            <v>198562</v>
          </cell>
          <cell r="BV320">
            <v>82941</v>
          </cell>
          <cell r="BW320">
            <v>0</v>
          </cell>
          <cell r="BX320">
            <v>79007</v>
          </cell>
          <cell r="BY320">
            <v>31786</v>
          </cell>
          <cell r="BZ320">
            <v>7.0408231109984403</v>
          </cell>
          <cell r="CA320">
            <v>5.7869404162366225</v>
          </cell>
          <cell r="CB320">
            <v>4.2899339133686656</v>
          </cell>
          <cell r="CC320">
            <v>6.1146054404344934</v>
          </cell>
          <cell r="CD320">
            <v>5.2988358562341773</v>
          </cell>
          <cell r="CE320">
            <v>20.574099482105588</v>
          </cell>
          <cell r="CF320">
            <v>6033</v>
          </cell>
          <cell r="CG320">
            <v>1339</v>
          </cell>
          <cell r="CH320">
            <v>92433</v>
          </cell>
          <cell r="CI320">
            <v>10003861.6</v>
          </cell>
          <cell r="CJ320">
            <v>13549698.199999999</v>
          </cell>
          <cell r="CK320">
            <v>366874.6</v>
          </cell>
          <cell r="CL320">
            <v>366876.2</v>
          </cell>
          <cell r="CM320">
            <v>2.7576639777660228E-2</v>
          </cell>
          <cell r="CN320">
            <v>3.2200050047103579E-2</v>
          </cell>
          <cell r="CO320">
            <v>1.71370831795985E-2</v>
          </cell>
          <cell r="CP320">
            <v>1.7135922217278887E-2</v>
          </cell>
          <cell r="CQ320">
            <v>6959</v>
          </cell>
        </row>
        <row r="321">
          <cell r="A321" t="str">
            <v>Gulf Power Company_2001</v>
          </cell>
          <cell r="G321">
            <v>375486</v>
          </cell>
          <cell r="H321">
            <v>8790</v>
          </cell>
          <cell r="I321">
            <v>27896</v>
          </cell>
          <cell r="J321">
            <v>16693</v>
          </cell>
          <cell r="K321">
            <v>13047</v>
          </cell>
          <cell r="L321">
            <v>985</v>
          </cell>
          <cell r="M321">
            <v>41568</v>
          </cell>
          <cell r="N321">
            <v>484465</v>
          </cell>
          <cell r="O321">
            <v>374561</v>
          </cell>
          <cell r="P321">
            <v>13229340</v>
          </cell>
          <cell r="Q321">
            <v>4716404</v>
          </cell>
          <cell r="R321">
            <v>669636</v>
          </cell>
          <cell r="S321">
            <v>2282</v>
          </cell>
          <cell r="T321">
            <v>106245</v>
          </cell>
          <cell r="U321" t="str">
            <v>DEFUNCT</v>
          </cell>
          <cell r="V321">
            <v>0</v>
          </cell>
          <cell r="W321">
            <v>11354403</v>
          </cell>
          <cell r="X321">
            <v>11423135</v>
          </cell>
          <cell r="Y321">
            <v>1570</v>
          </cell>
          <cell r="Z321">
            <v>-274668</v>
          </cell>
          <cell r="AA321">
            <v>890429</v>
          </cell>
          <cell r="AB321">
            <v>2216037</v>
          </cell>
          <cell r="AC321">
            <v>1659</v>
          </cell>
          <cell r="AD321">
            <v>0</v>
          </cell>
          <cell r="AE321">
            <v>198974</v>
          </cell>
          <cell r="AF321">
            <v>38898</v>
          </cell>
          <cell r="AG321">
            <v>1564</v>
          </cell>
          <cell r="AH321">
            <v>593</v>
          </cell>
          <cell r="AI321">
            <v>646864</v>
          </cell>
          <cell r="AJ321">
            <v>13911632</v>
          </cell>
          <cell r="AK321">
            <v>21015</v>
          </cell>
          <cell r="AL321">
            <v>192</v>
          </cell>
          <cell r="AM321">
            <v>3056095</v>
          </cell>
          <cell r="AN321">
            <v>10173245</v>
          </cell>
          <cell r="AO321">
            <v>374559</v>
          </cell>
          <cell r="AP321">
            <v>79040</v>
          </cell>
          <cell r="AQ321">
            <v>6661</v>
          </cell>
          <cell r="AR321">
            <v>264476</v>
          </cell>
          <cell r="AS321">
            <v>0</v>
          </cell>
          <cell r="AT321">
            <v>2246</v>
          </cell>
          <cell r="AU321">
            <v>300926</v>
          </cell>
          <cell r="AV321">
            <v>180082</v>
          </cell>
          <cell r="AW321">
            <v>76721</v>
          </cell>
          <cell r="AX321">
            <v>560128</v>
          </cell>
          <cell r="AY321">
            <v>669636</v>
          </cell>
          <cell r="AZ321">
            <v>4716404</v>
          </cell>
          <cell r="BA321">
            <v>3417428</v>
          </cell>
          <cell r="BB321">
            <v>2018206</v>
          </cell>
          <cell r="BC321">
            <v>10173245</v>
          </cell>
          <cell r="BD321">
            <v>13229340</v>
          </cell>
          <cell r="BE321">
            <v>6558</v>
          </cell>
          <cell r="BF321">
            <v>4229</v>
          </cell>
          <cell r="BG321">
            <v>958635</v>
          </cell>
          <cell r="BH321">
            <v>23663</v>
          </cell>
          <cell r="BI321">
            <v>1819</v>
          </cell>
          <cell r="BJ321">
            <v>197655</v>
          </cell>
          <cell r="BK321">
            <v>8126</v>
          </cell>
          <cell r="BL321">
            <v>30934</v>
          </cell>
          <cell r="BM321">
            <v>647410</v>
          </cell>
          <cell r="BN321">
            <v>64560</v>
          </cell>
          <cell r="BO321">
            <v>17532</v>
          </cell>
          <cell r="BP321">
            <v>1926664</v>
          </cell>
          <cell r="BQ321">
            <v>325343</v>
          </cell>
          <cell r="BR321">
            <v>277</v>
          </cell>
          <cell r="BU321">
            <v>176023</v>
          </cell>
          <cell r="BV321">
            <v>67044</v>
          </cell>
          <cell r="BW321">
            <v>0</v>
          </cell>
          <cell r="BX321">
            <v>65502</v>
          </cell>
          <cell r="BY321">
            <v>30725</v>
          </cell>
          <cell r="BZ321">
            <v>6.380411856151424</v>
          </cell>
          <cell r="CA321">
            <v>5.2695184799796806</v>
          </cell>
          <cell r="CB321">
            <v>3.801445442140198</v>
          </cell>
          <cell r="CC321">
            <v>5.5058931540526155</v>
          </cell>
          <cell r="CD321">
            <v>5.0617491122006086</v>
          </cell>
          <cell r="CE321">
            <v>22.771755849446567</v>
          </cell>
          <cell r="CF321">
            <v>6033</v>
          </cell>
          <cell r="CG321">
            <v>1309</v>
          </cell>
          <cell r="CH321">
            <v>85701</v>
          </cell>
          <cell r="CI321">
            <v>9637188.1999999993</v>
          </cell>
          <cell r="CJ321">
            <v>12883491.4</v>
          </cell>
          <cell r="CK321">
            <v>358758.8</v>
          </cell>
          <cell r="CL321">
            <v>358761</v>
          </cell>
          <cell r="CM321">
            <v>2.6215760729610071E-2</v>
          </cell>
          <cell r="CN321">
            <v>3.1703478768025928E-2</v>
          </cell>
          <cell r="CO321">
            <v>1.898596254650009E-2</v>
          </cell>
          <cell r="CP321">
            <v>1.898525750236324E-2</v>
          </cell>
          <cell r="CQ321">
            <v>6821</v>
          </cell>
        </row>
        <row r="322">
          <cell r="A322" t="str">
            <v>Gulf Power Company_2000</v>
          </cell>
          <cell r="G322">
            <v>365600</v>
          </cell>
          <cell r="H322">
            <v>7306</v>
          </cell>
          <cell r="I322">
            <v>26223</v>
          </cell>
          <cell r="J322">
            <v>15362</v>
          </cell>
          <cell r="K322">
            <v>13049</v>
          </cell>
          <cell r="L322">
            <v>973</v>
          </cell>
          <cell r="M322">
            <v>43147</v>
          </cell>
          <cell r="N322">
            <v>471660</v>
          </cell>
          <cell r="O322">
            <v>367740</v>
          </cell>
          <cell r="P322">
            <v>13734977</v>
          </cell>
          <cell r="Q322">
            <v>4790038</v>
          </cell>
          <cell r="R322">
            <v>702983</v>
          </cell>
          <cell r="S322">
            <v>1409</v>
          </cell>
          <cell r="T322">
            <v>82490</v>
          </cell>
          <cell r="U322" t="str">
            <v>DEFUNCT</v>
          </cell>
          <cell r="V322">
            <v>0</v>
          </cell>
          <cell r="W322">
            <v>12763853</v>
          </cell>
          <cell r="X322">
            <v>12865732</v>
          </cell>
          <cell r="Y322">
            <v>1562</v>
          </cell>
          <cell r="Z322">
            <v>-95807</v>
          </cell>
          <cell r="AA322">
            <v>846286</v>
          </cell>
          <cell r="AB322">
            <v>1963031</v>
          </cell>
          <cell r="AC322">
            <v>2714</v>
          </cell>
          <cell r="AD322">
            <v>0</v>
          </cell>
          <cell r="AE322">
            <v>213029</v>
          </cell>
          <cell r="AF322">
            <v>44657</v>
          </cell>
          <cell r="AG322">
            <v>1137</v>
          </cell>
          <cell r="AH322">
            <v>642</v>
          </cell>
          <cell r="AI322">
            <v>607911</v>
          </cell>
          <cell r="AJ322">
            <v>14373991</v>
          </cell>
          <cell r="AK322">
            <v>18100</v>
          </cell>
          <cell r="AL322">
            <v>629</v>
          </cell>
          <cell r="AM322">
            <v>3622012</v>
          </cell>
          <cell r="AN322">
            <v>10112965</v>
          </cell>
          <cell r="AO322">
            <v>367738</v>
          </cell>
          <cell r="AP322">
            <v>73509</v>
          </cell>
          <cell r="AQ322">
            <v>6443</v>
          </cell>
          <cell r="AR322">
            <v>277699</v>
          </cell>
          <cell r="AS322">
            <v>0</v>
          </cell>
          <cell r="AT322">
            <v>3363</v>
          </cell>
          <cell r="AU322">
            <v>308728</v>
          </cell>
          <cell r="AV322">
            <v>181584</v>
          </cell>
          <cell r="AW322">
            <v>76539</v>
          </cell>
          <cell r="AX322">
            <v>569098</v>
          </cell>
          <cell r="AY322">
            <v>702983</v>
          </cell>
          <cell r="AZ322">
            <v>4790038</v>
          </cell>
          <cell r="BA322">
            <v>3379449</v>
          </cell>
          <cell r="BB322">
            <v>1924749</v>
          </cell>
          <cell r="BC322">
            <v>10112965</v>
          </cell>
          <cell r="BD322">
            <v>13734977</v>
          </cell>
          <cell r="BE322">
            <v>16380</v>
          </cell>
          <cell r="BF322">
            <v>7059</v>
          </cell>
          <cell r="BG322">
            <v>960169</v>
          </cell>
          <cell r="BH322">
            <v>5579</v>
          </cell>
          <cell r="BI322">
            <v>2359</v>
          </cell>
          <cell r="BJ322">
            <v>175810</v>
          </cell>
          <cell r="BK322">
            <v>7929</v>
          </cell>
          <cell r="BL322">
            <v>33448</v>
          </cell>
          <cell r="BM322">
            <v>624599</v>
          </cell>
          <cell r="BN322">
            <v>58964</v>
          </cell>
          <cell r="BO322">
            <v>20703</v>
          </cell>
          <cell r="BP322">
            <v>1883511</v>
          </cell>
          <cell r="BQ322">
            <v>319506</v>
          </cell>
          <cell r="BR322">
            <v>270</v>
          </cell>
          <cell r="BU322">
            <v>172290</v>
          </cell>
          <cell r="BV322">
            <v>66230</v>
          </cell>
          <cell r="BW322">
            <v>0</v>
          </cell>
          <cell r="BX322">
            <v>64670</v>
          </cell>
          <cell r="BY322">
            <v>29384</v>
          </cell>
          <cell r="BZ322">
            <v>6.4452098292330877</v>
          </cell>
          <cell r="CA322">
            <v>5.3731836166191593</v>
          </cell>
          <cell r="CB322">
            <v>3.9765704515238092</v>
          </cell>
          <cell r="CC322">
            <v>5.6274099633490273</v>
          </cell>
          <cell r="CD322">
            <v>5.1181956839097724</v>
          </cell>
          <cell r="CE322">
            <v>143.00921217156034</v>
          </cell>
          <cell r="CF322">
            <v>6033</v>
          </cell>
          <cell r="CG322">
            <v>1327</v>
          </cell>
          <cell r="CH322">
            <v>79952</v>
          </cell>
          <cell r="CI322">
            <v>9361431</v>
          </cell>
          <cell r="CJ322">
            <v>12445264</v>
          </cell>
          <cell r="CK322">
            <v>349960</v>
          </cell>
          <cell r="CL322">
            <v>349963</v>
          </cell>
          <cell r="CM322">
            <v>2.8333242120418101E-2</v>
          </cell>
          <cell r="CN322">
            <v>4.4686330153180354E-2</v>
          </cell>
          <cell r="CO322">
            <v>2.1542237864242697E-2</v>
          </cell>
          <cell r="CP322">
            <v>2.1539640711372154E-2</v>
          </cell>
          <cell r="CQ322" t="str">
            <v>NA</v>
          </cell>
        </row>
        <row r="323">
          <cell r="A323" t="str">
            <v>Dominion Resources, Inc._2010</v>
          </cell>
          <cell r="G323">
            <v>3630188</v>
          </cell>
          <cell r="H323">
            <v>90941</v>
          </cell>
          <cell r="I323">
            <v>202856</v>
          </cell>
          <cell r="J323">
            <v>71492</v>
          </cell>
          <cell r="K323">
            <v>19522</v>
          </cell>
          <cell r="L323">
            <v>0</v>
          </cell>
          <cell r="M323">
            <v>653389</v>
          </cell>
          <cell r="N323">
            <v>4673558</v>
          </cell>
          <cell r="O323">
            <v>2422975</v>
          </cell>
          <cell r="P323">
            <v>84605016</v>
          </cell>
          <cell r="Q323">
            <v>32538497</v>
          </cell>
          <cell r="R323">
            <v>7050435</v>
          </cell>
          <cell r="S323">
            <v>27597</v>
          </cell>
          <cell r="T323">
            <v>1596709</v>
          </cell>
          <cell r="U323" t="str">
            <v>DEFUNCT</v>
          </cell>
          <cell r="V323">
            <v>25092032</v>
          </cell>
          <cell r="W323">
            <v>28533833</v>
          </cell>
          <cell r="X323">
            <v>62707323</v>
          </cell>
          <cell r="Y323">
            <v>6168</v>
          </cell>
          <cell r="Z323">
            <v>-2113056</v>
          </cell>
          <cell r="AA323">
            <v>9576016</v>
          </cell>
          <cell r="AB323">
            <v>26884045</v>
          </cell>
          <cell r="AC323">
            <v>432722</v>
          </cell>
          <cell r="AD323">
            <v>142151</v>
          </cell>
          <cell r="AE323">
            <v>1015711</v>
          </cell>
          <cell r="AF323">
            <v>506209</v>
          </cell>
          <cell r="AG323">
            <v>-210692</v>
          </cell>
          <cell r="AH323">
            <v>10352</v>
          </cell>
          <cell r="AI323">
            <v>3507617</v>
          </cell>
          <cell r="AJ323">
            <v>88286138</v>
          </cell>
          <cell r="AK323">
            <v>10950928</v>
          </cell>
          <cell r="AL323">
            <v>0</v>
          </cell>
          <cell r="AM323">
            <v>3379027</v>
          </cell>
          <cell r="AN323">
            <v>81225989</v>
          </cell>
          <cell r="AO323">
            <v>2422970</v>
          </cell>
          <cell r="AP323">
            <v>846520</v>
          </cell>
          <cell r="AQ323">
            <v>217149</v>
          </cell>
          <cell r="AR323">
            <v>1303397</v>
          </cell>
          <cell r="AS323">
            <v>436637</v>
          </cell>
          <cell r="AT323">
            <v>493700</v>
          </cell>
          <cell r="AU323">
            <v>3317081</v>
          </cell>
          <cell r="AV323">
            <v>2230412</v>
          </cell>
          <cell r="AW323">
            <v>505350</v>
          </cell>
          <cell r="AX323">
            <v>6862652</v>
          </cell>
          <cell r="AY323">
            <v>7050435</v>
          </cell>
          <cell r="AZ323">
            <v>32538497</v>
          </cell>
          <cell r="BA323">
            <v>29224363</v>
          </cell>
          <cell r="BB323">
            <v>8512201</v>
          </cell>
          <cell r="BC323">
            <v>81225989</v>
          </cell>
          <cell r="BD323">
            <v>84605016</v>
          </cell>
          <cell r="BE323">
            <v>414518</v>
          </cell>
          <cell r="BF323">
            <v>53904</v>
          </cell>
          <cell r="BG323">
            <v>11410836</v>
          </cell>
          <cell r="BH323">
            <v>605614</v>
          </cell>
          <cell r="BI323">
            <v>41344</v>
          </cell>
          <cell r="BJ323">
            <v>3063557</v>
          </cell>
          <cell r="BK323">
            <v>63996</v>
          </cell>
          <cell r="BL323">
            <v>389387</v>
          </cell>
          <cell r="BM323">
            <v>7853882</v>
          </cell>
          <cell r="BN323">
            <v>1451110</v>
          </cell>
          <cell r="BO323">
            <v>223223</v>
          </cell>
          <cell r="BP323">
            <v>23132350</v>
          </cell>
          <cell r="BQ323">
            <v>2157581</v>
          </cell>
          <cell r="BR323">
            <v>561</v>
          </cell>
          <cell r="BU323">
            <v>1696957</v>
          </cell>
          <cell r="BV323">
            <v>653587</v>
          </cell>
          <cell r="BW323">
            <v>294486</v>
          </cell>
          <cell r="BX323">
            <v>287686</v>
          </cell>
          <cell r="BY323">
            <v>91014</v>
          </cell>
          <cell r="BZ323">
            <v>10.194327660555434</v>
          </cell>
          <cell r="CA323">
            <v>7.6320294817033307</v>
          </cell>
          <cell r="CB323">
            <v>5.9367724046929808</v>
          </cell>
          <cell r="CC323">
            <v>8.4488377236010024</v>
          </cell>
          <cell r="CD323">
            <v>8.3333534267046296</v>
          </cell>
          <cell r="CE323">
            <v>26.674133227240588</v>
          </cell>
          <cell r="CF323" t="str">
            <v>NA</v>
          </cell>
          <cell r="CG323">
            <v>17000</v>
          </cell>
          <cell r="CH323">
            <v>1063669</v>
          </cell>
          <cell r="CI323">
            <v>78737074.599999994</v>
          </cell>
          <cell r="CJ323">
            <v>82986314.200000003</v>
          </cell>
          <cell r="CK323">
            <v>2380654.6</v>
          </cell>
          <cell r="CL323">
            <v>2380660</v>
          </cell>
          <cell r="CM323">
            <v>1.2991234365974602E-2</v>
          </cell>
          <cell r="CN323">
            <v>1.149151281638594E-2</v>
          </cell>
          <cell r="CO323">
            <v>8.0100023442737367E-3</v>
          </cell>
          <cell r="CP323">
            <v>8.0098988230949963E-3</v>
          </cell>
          <cell r="CQ323">
            <v>19412</v>
          </cell>
        </row>
        <row r="324">
          <cell r="A324" t="str">
            <v>Dominion Resources, Inc._2009</v>
          </cell>
          <cell r="G324">
            <v>4080796</v>
          </cell>
          <cell r="H324">
            <v>167815</v>
          </cell>
          <cell r="I324">
            <v>187890</v>
          </cell>
          <cell r="J324">
            <v>90104</v>
          </cell>
          <cell r="K324">
            <v>2038</v>
          </cell>
          <cell r="L324">
            <v>0</v>
          </cell>
          <cell r="M324">
            <v>472319</v>
          </cell>
          <cell r="N324">
            <v>5003263</v>
          </cell>
          <cell r="O324">
            <v>2403563</v>
          </cell>
          <cell r="P324">
            <v>81512853</v>
          </cell>
          <cell r="Q324">
            <v>29919081</v>
          </cell>
          <cell r="R324">
            <v>6921644</v>
          </cell>
          <cell r="S324">
            <v>44673</v>
          </cell>
          <cell r="T324">
            <v>1243774</v>
          </cell>
          <cell r="U324" t="str">
            <v>DEFUNCT</v>
          </cell>
          <cell r="V324">
            <v>26448766</v>
          </cell>
          <cell r="W324">
            <v>28657383</v>
          </cell>
          <cell r="X324">
            <v>62917687</v>
          </cell>
          <cell r="Y324">
            <v>6107</v>
          </cell>
          <cell r="Z324">
            <v>-2338329</v>
          </cell>
          <cell r="AA324">
            <v>9158133</v>
          </cell>
          <cell r="AB324">
            <v>24945926</v>
          </cell>
          <cell r="AC324">
            <v>346990</v>
          </cell>
          <cell r="AD324">
            <v>145930</v>
          </cell>
          <cell r="AE324">
            <v>928550</v>
          </cell>
          <cell r="AF324">
            <v>524280</v>
          </cell>
          <cell r="AG324">
            <v>768083</v>
          </cell>
          <cell r="AH324">
            <v>8522</v>
          </cell>
          <cell r="AI324">
            <v>2207929</v>
          </cell>
          <cell r="AJ324">
            <v>83882634</v>
          </cell>
          <cell r="AK324">
            <v>10727420</v>
          </cell>
          <cell r="AL324">
            <v>0</v>
          </cell>
          <cell r="AM324">
            <v>3759290</v>
          </cell>
          <cell r="AN324">
            <v>77753563</v>
          </cell>
          <cell r="AO324">
            <v>2403558</v>
          </cell>
          <cell r="AP324">
            <v>861143</v>
          </cell>
          <cell r="AQ324">
            <v>167027</v>
          </cell>
          <cell r="AR324">
            <v>1213081</v>
          </cell>
          <cell r="AS324">
            <v>441889</v>
          </cell>
          <cell r="AT324">
            <v>402052</v>
          </cell>
          <cell r="AU324">
            <v>3155893</v>
          </cell>
          <cell r="AV324">
            <v>2306792</v>
          </cell>
          <cell r="AW324">
            <v>559226</v>
          </cell>
          <cell r="AX324">
            <v>6730224</v>
          </cell>
          <cell r="AY324">
            <v>6921644</v>
          </cell>
          <cell r="AZ324">
            <v>29919081</v>
          </cell>
          <cell r="BA324">
            <v>28463222</v>
          </cell>
          <cell r="BB324">
            <v>8643840</v>
          </cell>
          <cell r="BC324">
            <v>77753563</v>
          </cell>
          <cell r="BD324">
            <v>81512853</v>
          </cell>
          <cell r="BE324">
            <v>196619</v>
          </cell>
          <cell r="BF324">
            <v>27788</v>
          </cell>
          <cell r="BG324">
            <v>11063884</v>
          </cell>
          <cell r="BH324">
            <v>411629</v>
          </cell>
          <cell r="BI324">
            <v>24089</v>
          </cell>
          <cell r="BJ324">
            <v>2499435</v>
          </cell>
          <cell r="BK324">
            <v>69086</v>
          </cell>
          <cell r="BL324">
            <v>387024</v>
          </cell>
          <cell r="BM324">
            <v>7531601</v>
          </cell>
          <cell r="BN324">
            <v>1058574</v>
          </cell>
          <cell r="BO324">
            <v>160728</v>
          </cell>
          <cell r="BP324">
            <v>21919747</v>
          </cell>
          <cell r="BQ324">
            <v>2139113</v>
          </cell>
          <cell r="BR324">
            <v>581</v>
          </cell>
          <cell r="BU324">
            <v>1569936</v>
          </cell>
          <cell r="BV324">
            <v>647469</v>
          </cell>
          <cell r="BW324">
            <v>295959</v>
          </cell>
          <cell r="BX324">
            <v>284531</v>
          </cell>
          <cell r="BY324">
            <v>92142</v>
          </cell>
          <cell r="BZ324">
            <v>10.548094709192439</v>
          </cell>
          <cell r="CA324">
            <v>8.1044654747800511</v>
          </cell>
          <cell r="CB324">
            <v>6.4696477491485265</v>
          </cell>
          <cell r="CC324">
            <v>8.6558399902522787</v>
          </cell>
          <cell r="CD324">
            <v>8.4914755713433312</v>
          </cell>
          <cell r="CE324">
            <v>29.098909522073082</v>
          </cell>
          <cell r="CF324" t="str">
            <v>NA</v>
          </cell>
          <cell r="CG324">
            <v>17000</v>
          </cell>
          <cell r="CH324">
            <v>1028170</v>
          </cell>
          <cell r="CI324">
            <v>78005960.799999997</v>
          </cell>
          <cell r="CJ324">
            <v>82321793</v>
          </cell>
          <cell r="CK324">
            <v>2353499.2000000002</v>
          </cell>
          <cell r="CL324">
            <v>2353504.7999999998</v>
          </cell>
          <cell r="CM324">
            <v>4.7175272501887022E-4</v>
          </cell>
          <cell r="CN324">
            <v>5.663762010508222E-4</v>
          </cell>
          <cell r="CO324">
            <v>9.9743834442187485E-3</v>
          </cell>
          <cell r="CP324">
            <v>9.974273750453122E-3</v>
          </cell>
          <cell r="CQ324">
            <v>17350</v>
          </cell>
        </row>
        <row r="325">
          <cell r="A325" t="str">
            <v>Dominion Resources, Inc._2008</v>
          </cell>
          <cell r="G325">
            <v>3864539</v>
          </cell>
          <cell r="H325">
            <v>45784</v>
          </cell>
          <cell r="I325">
            <v>198590</v>
          </cell>
          <cell r="J325">
            <v>66032</v>
          </cell>
          <cell r="K325">
            <v>14055</v>
          </cell>
          <cell r="L325">
            <v>0</v>
          </cell>
          <cell r="M325">
            <v>425651</v>
          </cell>
          <cell r="N325">
            <v>4613332</v>
          </cell>
          <cell r="O325">
            <v>2386213</v>
          </cell>
          <cell r="P325">
            <v>84025897</v>
          </cell>
          <cell r="Q325">
            <v>29628031</v>
          </cell>
          <cell r="R325">
            <v>6715873</v>
          </cell>
          <cell r="S325">
            <v>21100</v>
          </cell>
          <cell r="T325">
            <v>2133734</v>
          </cell>
          <cell r="U325" t="str">
            <v>DEFUNCT</v>
          </cell>
          <cell r="V325">
            <v>26232120</v>
          </cell>
          <cell r="W325">
            <v>29933914</v>
          </cell>
          <cell r="X325">
            <v>61327149</v>
          </cell>
          <cell r="Y325">
            <v>6097</v>
          </cell>
          <cell r="Z325">
            <v>-1890569</v>
          </cell>
          <cell r="AA325">
            <v>8727087</v>
          </cell>
          <cell r="AB325">
            <v>22826496</v>
          </cell>
          <cell r="AC325">
            <v>508976</v>
          </cell>
          <cell r="AD325">
            <v>136101</v>
          </cell>
          <cell r="AE325">
            <v>891582</v>
          </cell>
          <cell r="AF325">
            <v>579349</v>
          </cell>
          <cell r="AG325">
            <v>-422662</v>
          </cell>
          <cell r="AH325">
            <v>54</v>
          </cell>
          <cell r="AI325">
            <v>1645158</v>
          </cell>
          <cell r="AJ325">
            <v>85823244</v>
          </cell>
          <cell r="AK325">
            <v>10806967</v>
          </cell>
          <cell r="AL325">
            <v>0</v>
          </cell>
          <cell r="AM325">
            <v>5361667</v>
          </cell>
          <cell r="AN325">
            <v>78664230</v>
          </cell>
          <cell r="AO325">
            <v>2386208</v>
          </cell>
          <cell r="AP325">
            <v>866290</v>
          </cell>
          <cell r="AQ325">
            <v>124253</v>
          </cell>
          <cell r="AR325">
            <v>1155778</v>
          </cell>
          <cell r="AS325">
            <v>434122</v>
          </cell>
          <cell r="AT325">
            <v>551117</v>
          </cell>
          <cell r="AU325">
            <v>2858482</v>
          </cell>
          <cell r="AV325">
            <v>2069330</v>
          </cell>
          <cell r="AW325">
            <v>549525</v>
          </cell>
          <cell r="AX325">
            <v>6298185</v>
          </cell>
          <cell r="AY325">
            <v>6715873</v>
          </cell>
          <cell r="AZ325">
            <v>29628031</v>
          </cell>
          <cell r="BA325">
            <v>28449988</v>
          </cell>
          <cell r="BB325">
            <v>9779244</v>
          </cell>
          <cell r="BC325">
            <v>78664230</v>
          </cell>
          <cell r="BD325">
            <v>84025897</v>
          </cell>
          <cell r="BE325">
            <v>791745</v>
          </cell>
          <cell r="BF325">
            <v>96352</v>
          </cell>
          <cell r="BG325">
            <v>10909950</v>
          </cell>
          <cell r="BH325">
            <v>189731</v>
          </cell>
          <cell r="BI325">
            <v>21209</v>
          </cell>
          <cell r="BJ325">
            <v>2101400</v>
          </cell>
          <cell r="BK325">
            <v>88148</v>
          </cell>
          <cell r="BL325">
            <v>413768</v>
          </cell>
          <cell r="BM325">
            <v>7215618</v>
          </cell>
          <cell r="BN325">
            <v>1426267</v>
          </cell>
          <cell r="BO325">
            <v>245916</v>
          </cell>
          <cell r="BP325">
            <v>21028257</v>
          </cell>
          <cell r="BQ325">
            <v>2123480</v>
          </cell>
          <cell r="BR325">
            <v>599</v>
          </cell>
          <cell r="BU325">
            <v>1365601</v>
          </cell>
          <cell r="BV325">
            <v>616808</v>
          </cell>
          <cell r="BW325">
            <v>298021</v>
          </cell>
          <cell r="BX325">
            <v>264196</v>
          </cell>
          <cell r="BY325">
            <v>80087</v>
          </cell>
          <cell r="BZ325">
            <v>9.6478972902384239</v>
          </cell>
          <cell r="CA325">
            <v>7.2735707305043507</v>
          </cell>
          <cell r="CB325">
            <v>5.619299405966351</v>
          </cell>
          <cell r="CC325">
            <v>8.0064153682048378</v>
          </cell>
          <cell r="CD325">
            <v>7.9926227981832794</v>
          </cell>
          <cell r="CE325">
            <v>29.001445158358415</v>
          </cell>
          <cell r="CF325" t="str">
            <v>NA</v>
          </cell>
          <cell r="CG325">
            <v>17000</v>
          </cell>
          <cell r="CH325">
            <v>990543</v>
          </cell>
          <cell r="CI325">
            <v>77483402.799999997</v>
          </cell>
          <cell r="CJ325">
            <v>81777095.599999994</v>
          </cell>
          <cell r="CK325">
            <v>2321937</v>
          </cell>
          <cell r="CL325">
            <v>2321943</v>
          </cell>
          <cell r="CM325">
            <v>9.2071703554179596E-3</v>
          </cell>
          <cell r="CN325">
            <v>1.2952569228469768E-2</v>
          </cell>
          <cell r="CO325">
            <v>1.2207366981558776E-2</v>
          </cell>
          <cell r="CP325">
            <v>1.2207160162203801E-2</v>
          </cell>
          <cell r="CQ325">
            <v>23889</v>
          </cell>
        </row>
        <row r="326">
          <cell r="A326" t="str">
            <v>Dominion Resources, Inc._2007</v>
          </cell>
          <cell r="G326">
            <v>3568818</v>
          </cell>
          <cell r="H326">
            <v>55310</v>
          </cell>
          <cell r="I326">
            <v>179202</v>
          </cell>
          <cell r="J326">
            <v>64522</v>
          </cell>
          <cell r="K326">
            <v>2277</v>
          </cell>
          <cell r="L326">
            <v>0</v>
          </cell>
          <cell r="M326">
            <v>395020</v>
          </cell>
          <cell r="N326">
            <v>4275367</v>
          </cell>
          <cell r="O326">
            <v>2362324</v>
          </cell>
          <cell r="P326">
            <v>84880792</v>
          </cell>
          <cell r="Q326">
            <v>30452069</v>
          </cell>
          <cell r="R326">
            <v>5970828</v>
          </cell>
          <cell r="S326">
            <v>19495</v>
          </cell>
          <cell r="T326">
            <v>1755723</v>
          </cell>
          <cell r="U326" t="str">
            <v>DEFUNCT</v>
          </cell>
          <cell r="V326">
            <v>25619104</v>
          </cell>
          <cell r="W326">
            <v>33045817</v>
          </cell>
          <cell r="X326">
            <v>64152317</v>
          </cell>
          <cell r="Y326">
            <v>6091</v>
          </cell>
          <cell r="Z326">
            <v>-1545127</v>
          </cell>
          <cell r="AA326">
            <v>8398358</v>
          </cell>
          <cell r="AB326">
            <v>21137882</v>
          </cell>
          <cell r="AC326">
            <v>388549</v>
          </cell>
          <cell r="AD326">
            <v>140223</v>
          </cell>
          <cell r="AE326">
            <v>920725</v>
          </cell>
          <cell r="AF326">
            <v>487884</v>
          </cell>
          <cell r="AG326">
            <v>-303550</v>
          </cell>
          <cell r="AH326">
            <v>171</v>
          </cell>
          <cell r="AI326">
            <v>2976106</v>
          </cell>
          <cell r="AJ326">
            <v>88029398</v>
          </cell>
          <cell r="AK326">
            <v>10946203</v>
          </cell>
          <cell r="AL326">
            <v>0</v>
          </cell>
          <cell r="AM326">
            <v>4988616</v>
          </cell>
          <cell r="AN326">
            <v>79892176</v>
          </cell>
          <cell r="AO326">
            <v>2362318</v>
          </cell>
          <cell r="AP326">
            <v>758273</v>
          </cell>
          <cell r="AQ326">
            <v>120865</v>
          </cell>
          <cell r="AR326">
            <v>1203922</v>
          </cell>
          <cell r="AS326">
            <v>448704</v>
          </cell>
          <cell r="AT326">
            <v>452918</v>
          </cell>
          <cell r="AU326">
            <v>2643194</v>
          </cell>
          <cell r="AV326">
            <v>1790080</v>
          </cell>
          <cell r="AW326">
            <v>491669</v>
          </cell>
          <cell r="AX326">
            <v>5636872</v>
          </cell>
          <cell r="AY326">
            <v>5970828</v>
          </cell>
          <cell r="AZ326">
            <v>30452069</v>
          </cell>
          <cell r="BA326">
            <v>28420468</v>
          </cell>
          <cell r="BB326">
            <v>10073436</v>
          </cell>
          <cell r="BC326">
            <v>79892176</v>
          </cell>
          <cell r="BD326">
            <v>84880792</v>
          </cell>
          <cell r="BE326">
            <v>582337</v>
          </cell>
          <cell r="BF326">
            <v>31555</v>
          </cell>
          <cell r="BG326">
            <v>10225087</v>
          </cell>
          <cell r="BH326">
            <v>153061</v>
          </cell>
          <cell r="BI326">
            <v>20447</v>
          </cell>
          <cell r="BJ326">
            <v>1926792</v>
          </cell>
          <cell r="BK326">
            <v>66770</v>
          </cell>
          <cell r="BL326">
            <v>380417</v>
          </cell>
          <cell r="BM326">
            <v>6892641</v>
          </cell>
          <cell r="BN326">
            <v>1132907</v>
          </cell>
          <cell r="BO326">
            <v>168587</v>
          </cell>
          <cell r="BP326">
            <v>19858372</v>
          </cell>
          <cell r="BQ326">
            <v>2102751</v>
          </cell>
          <cell r="BR326">
            <v>620</v>
          </cell>
          <cell r="BU326">
            <v>1373697</v>
          </cell>
          <cell r="BV326">
            <v>667148</v>
          </cell>
          <cell r="BW326">
            <v>308481</v>
          </cell>
          <cell r="BX326">
            <v>283197</v>
          </cell>
          <cell r="BY326">
            <v>66799</v>
          </cell>
          <cell r="BZ326">
            <v>8.6798502919456801</v>
          </cell>
          <cell r="CA326">
            <v>6.298559193325036</v>
          </cell>
          <cell r="CB326">
            <v>4.8808470118835316</v>
          </cell>
          <cell r="CC326">
            <v>7.055599537056044</v>
          </cell>
          <cell r="CD326">
            <v>7.0343688593292111</v>
          </cell>
          <cell r="CE326">
            <v>27.279110619163706</v>
          </cell>
          <cell r="CF326" t="str">
            <v>NA</v>
          </cell>
          <cell r="CG326">
            <v>17000</v>
          </cell>
          <cell r="CH326">
            <v>879138</v>
          </cell>
          <cell r="CI326">
            <v>76189959.400000006</v>
          </cell>
          <cell r="CJ326">
            <v>80185735.200000003</v>
          </cell>
          <cell r="CK326">
            <v>2286355.4</v>
          </cell>
          <cell r="CL326">
            <v>2286362.6</v>
          </cell>
          <cell r="CM326">
            <v>2.0462392284828823E-2</v>
          </cell>
          <cell r="CN326">
            <v>2.2163184355568299E-2</v>
          </cell>
          <cell r="CO326">
            <v>1.3575390396181053E-2</v>
          </cell>
          <cell r="CP326">
            <v>1.3574895503952078E-2</v>
          </cell>
          <cell r="CQ326">
            <v>34099</v>
          </cell>
        </row>
        <row r="327">
          <cell r="A327" t="str">
            <v>Dominion Resources, Inc._2006</v>
          </cell>
          <cell r="G327">
            <v>3307412</v>
          </cell>
          <cell r="H327">
            <v>37889</v>
          </cell>
          <cell r="I327">
            <v>160176</v>
          </cell>
          <cell r="J327">
            <v>57255</v>
          </cell>
          <cell r="K327">
            <v>886</v>
          </cell>
          <cell r="L327">
            <v>0</v>
          </cell>
          <cell r="M327">
            <v>357200</v>
          </cell>
          <cell r="N327">
            <v>3921880</v>
          </cell>
          <cell r="O327">
            <v>2328225</v>
          </cell>
          <cell r="P327">
            <v>79907013</v>
          </cell>
          <cell r="Q327">
            <v>28525598</v>
          </cell>
          <cell r="R327">
            <v>5424500</v>
          </cell>
          <cell r="S327">
            <v>17872</v>
          </cell>
          <cell r="T327">
            <v>1486855</v>
          </cell>
          <cell r="U327" t="str">
            <v>DEFUNCT</v>
          </cell>
          <cell r="V327">
            <v>25813912</v>
          </cell>
          <cell r="W327">
            <v>32619889</v>
          </cell>
          <cell r="X327">
            <v>61586669</v>
          </cell>
          <cell r="Y327">
            <v>6069</v>
          </cell>
          <cell r="Z327">
            <v>-863746</v>
          </cell>
          <cell r="AA327">
            <v>7999020</v>
          </cell>
          <cell r="AB327">
            <v>19754722</v>
          </cell>
          <cell r="AC327">
            <v>245151</v>
          </cell>
          <cell r="AD327">
            <v>142316</v>
          </cell>
          <cell r="AE327">
            <v>796827</v>
          </cell>
          <cell r="AF327">
            <v>404603</v>
          </cell>
          <cell r="AG327">
            <v>98863</v>
          </cell>
          <cell r="AH327">
            <v>185</v>
          </cell>
          <cell r="AI327">
            <v>3554002</v>
          </cell>
          <cell r="AJ327">
            <v>83648252</v>
          </cell>
          <cell r="AK327">
            <v>10327462</v>
          </cell>
          <cell r="AL327">
            <v>0</v>
          </cell>
          <cell r="AM327">
            <v>3757598</v>
          </cell>
          <cell r="AN327">
            <v>76149415</v>
          </cell>
          <cell r="AO327">
            <v>2328219</v>
          </cell>
          <cell r="AP327">
            <v>663170</v>
          </cell>
          <cell r="AQ327">
            <v>151939</v>
          </cell>
          <cell r="AR327">
            <v>999409</v>
          </cell>
          <cell r="AS327">
            <v>408604</v>
          </cell>
          <cell r="AT327">
            <v>304288</v>
          </cell>
          <cell r="AU327">
            <v>2440655</v>
          </cell>
          <cell r="AV327">
            <v>1660888</v>
          </cell>
          <cell r="AW327">
            <v>469766</v>
          </cell>
          <cell r="AX327">
            <v>5182798</v>
          </cell>
          <cell r="AY327">
            <v>5424500</v>
          </cell>
          <cell r="AZ327">
            <v>28525598</v>
          </cell>
          <cell r="BA327">
            <v>27107913</v>
          </cell>
          <cell r="BB327">
            <v>10188442</v>
          </cell>
          <cell r="BC327">
            <v>76149415</v>
          </cell>
          <cell r="BD327">
            <v>79907013</v>
          </cell>
          <cell r="BE327">
            <v>-90916</v>
          </cell>
          <cell r="BF327">
            <v>65111</v>
          </cell>
          <cell r="BG327">
            <v>9706113</v>
          </cell>
          <cell r="BH327">
            <v>132198</v>
          </cell>
          <cell r="BI327">
            <v>28575</v>
          </cell>
          <cell r="BJ327">
            <v>1771381</v>
          </cell>
          <cell r="BK327">
            <v>88363</v>
          </cell>
          <cell r="BL327">
            <v>395330</v>
          </cell>
          <cell r="BM327">
            <v>6572724</v>
          </cell>
          <cell r="BN327">
            <v>470590</v>
          </cell>
          <cell r="BO327">
            <v>192139</v>
          </cell>
          <cell r="BP327">
            <v>18893929</v>
          </cell>
          <cell r="BQ327">
            <v>2072726</v>
          </cell>
          <cell r="BR327">
            <v>635</v>
          </cell>
          <cell r="BU327">
            <v>1151868</v>
          </cell>
          <cell r="BV327">
            <v>537400</v>
          </cell>
          <cell r="BW327">
            <v>266288</v>
          </cell>
          <cell r="BX327">
            <v>202582</v>
          </cell>
          <cell r="BY327">
            <v>58141</v>
          </cell>
          <cell r="BZ327">
            <v>8.5560169501091607</v>
          </cell>
          <cell r="CA327">
            <v>6.1269489834942288</v>
          </cell>
          <cell r="CB327">
            <v>4.6107736590147939</v>
          </cell>
          <cell r="CC327">
            <v>6.8060903685208878</v>
          </cell>
          <cell r="CD327">
            <v>6.7885155461886679</v>
          </cell>
          <cell r="CE327">
            <v>28.22574707346299</v>
          </cell>
          <cell r="CF327" t="str">
            <v>NA</v>
          </cell>
          <cell r="CG327">
            <v>17500</v>
          </cell>
          <cell r="CH327">
            <v>815109</v>
          </cell>
          <cell r="CI327">
            <v>74506971.400000006</v>
          </cell>
          <cell r="CJ327">
            <v>78429763.400000006</v>
          </cell>
          <cell r="CK327">
            <v>2248286.7999999998</v>
          </cell>
          <cell r="CL327">
            <v>2248293.7999999998</v>
          </cell>
          <cell r="CM327">
            <v>1.2744199028669856E-2</v>
          </cell>
          <cell r="CN327">
            <v>9.8084094365296082E-3</v>
          </cell>
          <cell r="CO327">
            <v>1.3990302127690368E-2</v>
          </cell>
          <cell r="CP327">
            <v>1.3990357902067485E-2</v>
          </cell>
          <cell r="CQ327">
            <v>41026</v>
          </cell>
        </row>
        <row r="328">
          <cell r="A328" t="str">
            <v>Dominion Resources, Inc._2005</v>
          </cell>
          <cell r="G328">
            <v>3502785</v>
          </cell>
          <cell r="H328">
            <v>26592</v>
          </cell>
          <cell r="I328">
            <v>126168</v>
          </cell>
          <cell r="J328">
            <v>62668</v>
          </cell>
          <cell r="K328">
            <v>798</v>
          </cell>
          <cell r="L328">
            <v>0</v>
          </cell>
          <cell r="M328">
            <v>336281</v>
          </cell>
          <cell r="N328">
            <v>4055292</v>
          </cell>
          <cell r="O328">
            <v>2287199</v>
          </cell>
          <cell r="P328">
            <v>81282410</v>
          </cell>
          <cell r="Q328">
            <v>29842976</v>
          </cell>
          <cell r="R328">
            <v>5552272</v>
          </cell>
          <cell r="S328">
            <v>20955</v>
          </cell>
          <cell r="T328">
            <v>1451494</v>
          </cell>
          <cell r="U328" t="str">
            <v>DEFUNCT</v>
          </cell>
          <cell r="V328">
            <v>26534953</v>
          </cell>
          <cell r="W328">
            <v>35596544</v>
          </cell>
          <cell r="X328">
            <v>66602122</v>
          </cell>
          <cell r="Y328">
            <v>6049</v>
          </cell>
          <cell r="Z328">
            <v>-728248</v>
          </cell>
          <cell r="AA328">
            <v>7690529</v>
          </cell>
          <cell r="AB328">
            <v>19322040</v>
          </cell>
          <cell r="AC328">
            <v>366096</v>
          </cell>
          <cell r="AD328">
            <v>121010</v>
          </cell>
          <cell r="AE328">
            <v>926678</v>
          </cell>
          <cell r="AF328">
            <v>434359</v>
          </cell>
          <cell r="AG328">
            <v>151319</v>
          </cell>
          <cell r="AH328">
            <v>1427</v>
          </cell>
          <cell r="AI328">
            <v>3618949</v>
          </cell>
          <cell r="AJ328">
            <v>85258098</v>
          </cell>
          <cell r="AK328">
            <v>10389085</v>
          </cell>
          <cell r="AL328">
            <v>0</v>
          </cell>
          <cell r="AM328">
            <v>3711990</v>
          </cell>
          <cell r="AN328">
            <v>77570420</v>
          </cell>
          <cell r="AO328">
            <v>2287193</v>
          </cell>
          <cell r="AP328">
            <v>640243</v>
          </cell>
          <cell r="AQ328">
            <v>130306</v>
          </cell>
          <cell r="AR328">
            <v>1129299</v>
          </cell>
          <cell r="AS328">
            <v>340636</v>
          </cell>
          <cell r="AT328">
            <v>421716</v>
          </cell>
          <cell r="AU328">
            <v>2520497</v>
          </cell>
          <cell r="AV328">
            <v>1648528</v>
          </cell>
          <cell r="AW328">
            <v>479208</v>
          </cell>
          <cell r="AX328">
            <v>5255118</v>
          </cell>
          <cell r="AY328">
            <v>5552272</v>
          </cell>
          <cell r="AZ328">
            <v>29842976</v>
          </cell>
          <cell r="BA328">
            <v>27007793</v>
          </cell>
          <cell r="BB328">
            <v>10330566</v>
          </cell>
          <cell r="BC328">
            <v>77570420</v>
          </cell>
          <cell r="BD328">
            <v>81282410</v>
          </cell>
          <cell r="BE328">
            <v>161661</v>
          </cell>
          <cell r="BF328">
            <v>54818</v>
          </cell>
          <cell r="BG328">
            <v>9864619</v>
          </cell>
          <cell r="BH328">
            <v>51450</v>
          </cell>
          <cell r="BI328">
            <v>15468</v>
          </cell>
          <cell r="BJ328">
            <v>1666256</v>
          </cell>
          <cell r="BK328">
            <v>71914</v>
          </cell>
          <cell r="BL328">
            <v>359468</v>
          </cell>
          <cell r="BM328">
            <v>6261645</v>
          </cell>
          <cell r="BN328">
            <v>613096</v>
          </cell>
          <cell r="BO328">
            <v>201374</v>
          </cell>
          <cell r="BP328">
            <v>18612317</v>
          </cell>
          <cell r="BQ328">
            <v>2036041</v>
          </cell>
          <cell r="BR328">
            <v>655</v>
          </cell>
          <cell r="BU328">
            <v>1038695</v>
          </cell>
          <cell r="BV328">
            <v>486188</v>
          </cell>
          <cell r="BW328">
            <v>219626</v>
          </cell>
          <cell r="BX328">
            <v>202621</v>
          </cell>
          <cell r="BY328">
            <v>63466</v>
          </cell>
          <cell r="BZ328">
            <v>8.4458634420374157</v>
          </cell>
          <cell r="CA328">
            <v>6.1038974935863886</v>
          </cell>
          <cell r="CB328">
            <v>4.6387390584407475</v>
          </cell>
          <cell r="CC328">
            <v>6.7746416739783024</v>
          </cell>
          <cell r="CD328">
            <v>6.8308407686238635</v>
          </cell>
          <cell r="CE328">
            <v>26.846367577092767</v>
          </cell>
          <cell r="CF328" t="str">
            <v>NA</v>
          </cell>
          <cell r="CG328">
            <v>17400</v>
          </cell>
          <cell r="CH328">
            <v>770549</v>
          </cell>
          <cell r="CI328">
            <v>72855095.200000003</v>
          </cell>
          <cell r="CJ328">
            <v>77352380.200000003</v>
          </cell>
          <cell r="CK328">
            <v>2207980.7999999998</v>
          </cell>
          <cell r="CL328">
            <v>2207987.6</v>
          </cell>
          <cell r="CM328">
            <v>2.7017924407301219E-2</v>
          </cell>
          <cell r="CN328">
            <v>1.7523930845916746E-2</v>
          </cell>
          <cell r="CO328">
            <v>1.465819112100486E-2</v>
          </cell>
          <cell r="CP328">
            <v>1.4658246365029548E-2</v>
          </cell>
          <cell r="CQ328">
            <v>41445</v>
          </cell>
        </row>
        <row r="329">
          <cell r="A329" t="str">
            <v>Dominion Resources, Inc._2004</v>
          </cell>
          <cell r="G329">
            <v>2785128</v>
          </cell>
          <cell r="H329">
            <v>36649</v>
          </cell>
          <cell r="I329">
            <v>111368</v>
          </cell>
          <cell r="J329">
            <v>60777</v>
          </cell>
          <cell r="K329">
            <v>1388</v>
          </cell>
          <cell r="L329">
            <v>0</v>
          </cell>
          <cell r="M329">
            <v>307979</v>
          </cell>
          <cell r="N329">
            <v>3303289</v>
          </cell>
          <cell r="O329">
            <v>2245754</v>
          </cell>
          <cell r="P329">
            <v>78789366</v>
          </cell>
          <cell r="Q329">
            <v>28311469</v>
          </cell>
          <cell r="R329">
            <v>5204813</v>
          </cell>
          <cell r="S329">
            <v>20660</v>
          </cell>
          <cell r="T329">
            <v>1052195</v>
          </cell>
          <cell r="U329" t="str">
            <v>DEFUNCT</v>
          </cell>
          <cell r="V329">
            <v>26597748</v>
          </cell>
          <cell r="W329">
            <v>35753038</v>
          </cell>
          <cell r="X329">
            <v>66565038</v>
          </cell>
          <cell r="Y329">
            <v>6081</v>
          </cell>
          <cell r="Z329">
            <v>-760583</v>
          </cell>
          <cell r="AA329">
            <v>7380194</v>
          </cell>
          <cell r="AB329">
            <v>18807250</v>
          </cell>
          <cell r="AC329">
            <v>222406</v>
          </cell>
          <cell r="AD329">
            <v>126396</v>
          </cell>
          <cell r="AE329">
            <v>793126</v>
          </cell>
          <cell r="AF329">
            <v>382399</v>
          </cell>
          <cell r="AG329">
            <v>145570</v>
          </cell>
          <cell r="AH329">
            <v>3273</v>
          </cell>
          <cell r="AI329">
            <v>3854426</v>
          </cell>
          <cell r="AJ329">
            <v>83055403</v>
          </cell>
          <cell r="AK329">
            <v>10084541</v>
          </cell>
          <cell r="AL329">
            <v>0</v>
          </cell>
          <cell r="AM329">
            <v>3648593</v>
          </cell>
          <cell r="AN329">
            <v>75140773</v>
          </cell>
          <cell r="AO329">
            <v>2245747</v>
          </cell>
          <cell r="AP329">
            <v>589315</v>
          </cell>
          <cell r="AQ329">
            <v>118755</v>
          </cell>
          <cell r="AR329">
            <v>980317</v>
          </cell>
          <cell r="AS329">
            <v>345520</v>
          </cell>
          <cell r="AT329">
            <v>254749</v>
          </cell>
          <cell r="AU329">
            <v>2393365</v>
          </cell>
          <cell r="AV329">
            <v>1580790</v>
          </cell>
          <cell r="AW329">
            <v>493292</v>
          </cell>
          <cell r="AX329">
            <v>5016233</v>
          </cell>
          <cell r="AY329">
            <v>5204813</v>
          </cell>
          <cell r="AZ329">
            <v>28311469</v>
          </cell>
          <cell r="BA329">
            <v>25901744</v>
          </cell>
          <cell r="BB329">
            <v>10843019</v>
          </cell>
          <cell r="BC329">
            <v>75140773</v>
          </cell>
          <cell r="BD329">
            <v>78789366</v>
          </cell>
          <cell r="BE329">
            <v>428760</v>
          </cell>
          <cell r="BF329">
            <v>34510</v>
          </cell>
          <cell r="BG329">
            <v>9758945</v>
          </cell>
          <cell r="BH329">
            <v>51119</v>
          </cell>
          <cell r="BI329">
            <v>7624</v>
          </cell>
          <cell r="BJ329">
            <v>1630472</v>
          </cell>
          <cell r="BK329">
            <v>82037</v>
          </cell>
          <cell r="BL329">
            <v>307296</v>
          </cell>
          <cell r="BM329">
            <v>5977879</v>
          </cell>
          <cell r="BN329">
            <v>838891</v>
          </cell>
          <cell r="BO329">
            <v>166827</v>
          </cell>
          <cell r="BP329">
            <v>18205917</v>
          </cell>
          <cell r="BQ329">
            <v>1998691</v>
          </cell>
          <cell r="BR329">
            <v>684</v>
          </cell>
          <cell r="BU329">
            <v>963596</v>
          </cell>
          <cell r="BV329">
            <v>445435</v>
          </cell>
          <cell r="BW329">
            <v>219124</v>
          </cell>
          <cell r="BX329">
            <v>187191</v>
          </cell>
          <cell r="BY329">
            <v>62165</v>
          </cell>
          <cell r="BZ329">
            <v>8.453694154831739</v>
          </cell>
          <cell r="CA329">
            <v>6.1030253406874841</v>
          </cell>
          <cell r="CB329">
            <v>4.5493971743478454</v>
          </cell>
          <cell r="CC329">
            <v>6.6757804048675409</v>
          </cell>
          <cell r="CD329">
            <v>6.6059841121199021</v>
          </cell>
          <cell r="CE329">
            <v>26.49206273116825</v>
          </cell>
          <cell r="CF329" t="str">
            <v>NA</v>
          </cell>
          <cell r="CG329">
            <v>16500</v>
          </cell>
          <cell r="CH329">
            <v>708070</v>
          </cell>
          <cell r="CI329">
            <v>71071598.599999994</v>
          </cell>
          <cell r="CJ329">
            <v>76326970.799999997</v>
          </cell>
          <cell r="CK329">
            <v>2167923.2000000002</v>
          </cell>
          <cell r="CL329">
            <v>2167929.7999999998</v>
          </cell>
          <cell r="CM329">
            <v>1.8223948671111323E-2</v>
          </cell>
          <cell r="CN329">
            <v>6.8236829274885835E-3</v>
          </cell>
          <cell r="CO329">
            <v>1.4779370214804466E-2</v>
          </cell>
          <cell r="CP329">
            <v>1.4779516568014683E-2</v>
          </cell>
          <cell r="CQ329">
            <v>37443</v>
          </cell>
        </row>
        <row r="330">
          <cell r="A330" t="str">
            <v>Dominion Resources, Inc._2003</v>
          </cell>
          <cell r="G330">
            <v>2482982</v>
          </cell>
          <cell r="H330">
            <v>24012</v>
          </cell>
          <cell r="I330">
            <v>269381</v>
          </cell>
          <cell r="J330">
            <v>59359</v>
          </cell>
          <cell r="K330">
            <v>1506</v>
          </cell>
          <cell r="L330">
            <v>0</v>
          </cell>
          <cell r="M330">
            <v>321136</v>
          </cell>
          <cell r="N330">
            <v>3158377</v>
          </cell>
          <cell r="O330">
            <v>2208311</v>
          </cell>
          <cell r="P330">
            <v>76069095</v>
          </cell>
          <cell r="Q330">
            <v>27215660</v>
          </cell>
          <cell r="R330">
            <v>4906408</v>
          </cell>
          <cell r="S330">
            <v>18457</v>
          </cell>
          <cell r="T330">
            <v>1286752</v>
          </cell>
          <cell r="U330" t="str">
            <v>DEFUNCT</v>
          </cell>
          <cell r="V330">
            <v>23217064</v>
          </cell>
          <cell r="W330">
            <v>34334714</v>
          </cell>
          <cell r="X330">
            <v>61330651</v>
          </cell>
          <cell r="Y330" t="str">
            <v>NA</v>
          </cell>
          <cell r="Z330">
            <v>-985701</v>
          </cell>
          <cell r="AA330">
            <v>7077033</v>
          </cell>
          <cell r="AB330">
            <v>18215334</v>
          </cell>
          <cell r="AC330">
            <v>182106</v>
          </cell>
          <cell r="AD330">
            <v>110439</v>
          </cell>
          <cell r="AE330">
            <v>672535</v>
          </cell>
          <cell r="AF330">
            <v>373142</v>
          </cell>
          <cell r="AG330">
            <v>-202941</v>
          </cell>
          <cell r="AH330">
            <v>6840</v>
          </cell>
          <cell r="AI330">
            <v>3862768</v>
          </cell>
          <cell r="AJ330">
            <v>80432214</v>
          </cell>
          <cell r="AK330">
            <v>9724528</v>
          </cell>
          <cell r="AL330">
            <v>0</v>
          </cell>
          <cell r="AM330">
            <v>3872082</v>
          </cell>
          <cell r="AN330">
            <v>72197013</v>
          </cell>
          <cell r="AO330">
            <v>2208300</v>
          </cell>
          <cell r="AP330">
            <v>621201</v>
          </cell>
          <cell r="AQ330">
            <v>103027</v>
          </cell>
          <cell r="AR330">
            <v>862226</v>
          </cell>
          <cell r="AS330">
            <v>331806</v>
          </cell>
          <cell r="AT330">
            <v>198620</v>
          </cell>
          <cell r="AU330">
            <v>2220987</v>
          </cell>
          <cell r="AV330">
            <v>1456398</v>
          </cell>
          <cell r="AW330">
            <v>463058</v>
          </cell>
          <cell r="AX330">
            <v>4666295</v>
          </cell>
          <cell r="AY330">
            <v>4906408</v>
          </cell>
          <cell r="AZ330">
            <v>27215660</v>
          </cell>
          <cell r="BA330">
            <v>24731633</v>
          </cell>
          <cell r="BB330">
            <v>10525192</v>
          </cell>
          <cell r="BC330">
            <v>72197013</v>
          </cell>
          <cell r="BD330">
            <v>76069095</v>
          </cell>
          <cell r="BE330">
            <v>895645</v>
          </cell>
          <cell r="BF330">
            <v>44697</v>
          </cell>
          <cell r="BG330">
            <v>9340305</v>
          </cell>
          <cell r="BH330">
            <v>42524</v>
          </cell>
          <cell r="BI330">
            <v>3767</v>
          </cell>
          <cell r="BJ330">
            <v>1585986</v>
          </cell>
          <cell r="BK330">
            <v>59330</v>
          </cell>
          <cell r="BL330">
            <v>292676</v>
          </cell>
          <cell r="BM330">
            <v>5750955</v>
          </cell>
          <cell r="BN330">
            <v>1348972</v>
          </cell>
          <cell r="BO330">
            <v>147877</v>
          </cell>
          <cell r="BP330">
            <v>17535825</v>
          </cell>
          <cell r="BQ330">
            <v>1964320</v>
          </cell>
          <cell r="BR330">
            <v>709</v>
          </cell>
          <cell r="BU330">
            <v>1109486</v>
          </cell>
          <cell r="BV330">
            <v>434091</v>
          </cell>
          <cell r="BW330">
            <v>221367</v>
          </cell>
          <cell r="BX330">
            <v>189691</v>
          </cell>
          <cell r="BY330">
            <v>60865</v>
          </cell>
          <cell r="BZ330">
            <v>8.1606949822271435</v>
          </cell>
          <cell r="CA330">
            <v>5.8888064528533155</v>
          </cell>
          <cell r="CB330">
            <v>4.3995206928291664</v>
          </cell>
          <cell r="CC330">
            <v>6.4632798589603704</v>
          </cell>
          <cell r="CD330">
            <v>6.4499360745648415</v>
          </cell>
          <cell r="CE330">
            <v>48.927952995348122</v>
          </cell>
          <cell r="CF330" t="str">
            <v>NA</v>
          </cell>
          <cell r="CG330">
            <v>16700</v>
          </cell>
          <cell r="CH330">
            <v>724228</v>
          </cell>
          <cell r="CI330">
            <v>69208664.799999997</v>
          </cell>
          <cell r="CJ330">
            <v>75682740.400000006</v>
          </cell>
          <cell r="CK330">
            <v>2128361.6</v>
          </cell>
          <cell r="CL330">
            <v>2128367.7999999998</v>
          </cell>
          <cell r="CM330">
            <v>1.8648184897292808E-2</v>
          </cell>
          <cell r="CN330">
            <v>1.3221386487067832E-3</v>
          </cell>
          <cell r="CO330">
            <v>1.5192057123125657E-2</v>
          </cell>
          <cell r="CP330">
            <v>1.5192572783740976E-2</v>
          </cell>
          <cell r="CQ330">
            <v>36331</v>
          </cell>
        </row>
        <row r="331">
          <cell r="A331" t="str">
            <v>Dominion Resources, Inc._2002</v>
          </cell>
          <cell r="G331">
            <v>2349804</v>
          </cell>
          <cell r="H331">
            <v>23420</v>
          </cell>
          <cell r="I331">
            <v>72621</v>
          </cell>
          <cell r="J331">
            <v>51305</v>
          </cell>
          <cell r="K331">
            <v>8436</v>
          </cell>
          <cell r="L331">
            <v>0</v>
          </cell>
          <cell r="M331">
            <v>301921</v>
          </cell>
          <cell r="N331">
            <v>2807507</v>
          </cell>
          <cell r="O331">
            <v>2171980</v>
          </cell>
          <cell r="P331">
            <v>76100933</v>
          </cell>
          <cell r="Q331">
            <v>26917586</v>
          </cell>
          <cell r="R331">
            <v>4902406</v>
          </cell>
          <cell r="S331">
            <v>15480</v>
          </cell>
          <cell r="T331">
            <v>1096324</v>
          </cell>
          <cell r="U331" t="str">
            <v>DEFUNCT</v>
          </cell>
          <cell r="V331">
            <v>25760975</v>
          </cell>
          <cell r="W331">
            <v>37075133</v>
          </cell>
          <cell r="X331">
            <v>64217895</v>
          </cell>
          <cell r="Y331" t="str">
            <v>NA</v>
          </cell>
          <cell r="Z331">
            <v>-748409</v>
          </cell>
          <cell r="AA331">
            <v>7553953</v>
          </cell>
          <cell r="AB331">
            <v>17200569</v>
          </cell>
          <cell r="AC331">
            <v>98684</v>
          </cell>
          <cell r="AD331">
            <v>119265</v>
          </cell>
          <cell r="AE331">
            <v>667996</v>
          </cell>
          <cell r="AF331">
            <v>942258</v>
          </cell>
          <cell r="AG331">
            <v>-19547</v>
          </cell>
          <cell r="AH331">
            <v>5272</v>
          </cell>
          <cell r="AI331">
            <v>4233213</v>
          </cell>
          <cell r="AJ331">
            <v>80725555</v>
          </cell>
          <cell r="AK331">
            <v>9520974</v>
          </cell>
          <cell r="AL331">
            <v>0</v>
          </cell>
          <cell r="AM331">
            <v>4623697</v>
          </cell>
          <cell r="AN331">
            <v>71477236</v>
          </cell>
          <cell r="AO331">
            <v>2171975</v>
          </cell>
          <cell r="AP331">
            <v>601574</v>
          </cell>
          <cell r="AQ331">
            <v>74277</v>
          </cell>
          <cell r="AR331">
            <v>842721</v>
          </cell>
          <cell r="AS331">
            <v>312245</v>
          </cell>
          <cell r="AT331">
            <v>111357</v>
          </cell>
          <cell r="AU331">
            <v>2223410</v>
          </cell>
          <cell r="AV331">
            <v>1436539</v>
          </cell>
          <cell r="AW331">
            <v>470330</v>
          </cell>
          <cell r="AX331">
            <v>4619564</v>
          </cell>
          <cell r="AY331">
            <v>4902406</v>
          </cell>
          <cell r="AZ331">
            <v>26917586</v>
          </cell>
          <cell r="BA331">
            <v>24234766</v>
          </cell>
          <cell r="BB331">
            <v>10803910</v>
          </cell>
          <cell r="BC331">
            <v>71477236</v>
          </cell>
          <cell r="BD331">
            <v>76100933</v>
          </cell>
          <cell r="BE331">
            <v>99798</v>
          </cell>
          <cell r="BF331">
            <v>19609</v>
          </cell>
          <cell r="BG331">
            <v>8489359</v>
          </cell>
          <cell r="BH331">
            <v>40239</v>
          </cell>
          <cell r="BI331">
            <v>7624</v>
          </cell>
          <cell r="BJ331">
            <v>1547213</v>
          </cell>
          <cell r="BK331">
            <v>57515</v>
          </cell>
          <cell r="BL331">
            <v>294400</v>
          </cell>
          <cell r="BM331">
            <v>5517929</v>
          </cell>
          <cell r="BN331">
            <v>506495</v>
          </cell>
          <cell r="BO331">
            <v>134531</v>
          </cell>
          <cell r="BP331">
            <v>16333340</v>
          </cell>
          <cell r="BQ331">
            <v>1931395</v>
          </cell>
          <cell r="BR331">
            <v>740</v>
          </cell>
          <cell r="BU331">
            <v>844785</v>
          </cell>
          <cell r="BV331">
            <v>387082</v>
          </cell>
          <cell r="BW331">
            <v>192980</v>
          </cell>
          <cell r="BX331">
            <v>174725</v>
          </cell>
          <cell r="BY331">
            <v>59741</v>
          </cell>
          <cell r="BZ331">
            <v>8.2600646283808654</v>
          </cell>
          <cell r="CA331">
            <v>5.9275959173692865</v>
          </cell>
          <cell r="CB331">
            <v>4.3533313402277507</v>
          </cell>
          <cell r="CC331">
            <v>6.4629863415535542</v>
          </cell>
          <cell r="CD331">
            <v>6.4419788388139736</v>
          </cell>
          <cell r="CE331">
            <v>64.100887401002694</v>
          </cell>
          <cell r="CF331" t="str">
            <v>NA</v>
          </cell>
          <cell r="CG331">
            <v>17000</v>
          </cell>
          <cell r="CH331">
            <v>675851</v>
          </cell>
          <cell r="CI331">
            <v>67635125.200000003</v>
          </cell>
          <cell r="CJ331">
            <v>75403416.599999994</v>
          </cell>
          <cell r="CK331">
            <v>2088578.8</v>
          </cell>
          <cell r="CL331">
            <v>2088583.8</v>
          </cell>
          <cell r="CM331">
            <v>2.1296314385983006E-2</v>
          </cell>
          <cell r="CN331">
            <v>3.7969825920047828E-3</v>
          </cell>
          <cell r="CO331">
            <v>1.568324906991525E-2</v>
          </cell>
          <cell r="CP331">
            <v>1.5683211231737992E-2</v>
          </cell>
          <cell r="CQ331">
            <v>45286</v>
          </cell>
        </row>
        <row r="332">
          <cell r="A332" t="str">
            <v>Dominion Resources, Inc._2001</v>
          </cell>
          <cell r="G332">
            <v>2613558</v>
          </cell>
          <cell r="H332">
            <v>40743</v>
          </cell>
          <cell r="I332">
            <v>170607</v>
          </cell>
          <cell r="J332">
            <v>44944</v>
          </cell>
          <cell r="K332">
            <v>19733</v>
          </cell>
          <cell r="L332">
            <v>0</v>
          </cell>
          <cell r="M332">
            <v>322968</v>
          </cell>
          <cell r="N332">
            <v>3212553</v>
          </cell>
          <cell r="O332">
            <v>2126694</v>
          </cell>
          <cell r="P332">
            <v>74520097</v>
          </cell>
          <cell r="Q332">
            <v>24443864</v>
          </cell>
          <cell r="R332">
            <v>4702442</v>
          </cell>
          <cell r="S332">
            <v>9169</v>
          </cell>
          <cell r="T332">
            <v>1303197</v>
          </cell>
          <cell r="U332" t="str">
            <v>DEFUNCT</v>
          </cell>
          <cell r="V332">
            <v>24239907</v>
          </cell>
          <cell r="W332">
            <v>35511049</v>
          </cell>
          <cell r="X332">
            <v>62037701</v>
          </cell>
          <cell r="Y332" t="str">
            <v>NA</v>
          </cell>
          <cell r="Z332">
            <v>-673126</v>
          </cell>
          <cell r="AA332">
            <v>7303724</v>
          </cell>
          <cell r="AB332">
            <v>16595373</v>
          </cell>
          <cell r="AC332">
            <v>97956</v>
          </cell>
          <cell r="AD332">
            <v>112391</v>
          </cell>
          <cell r="AE332">
            <v>656015</v>
          </cell>
          <cell r="AF332">
            <v>779652</v>
          </cell>
          <cell r="AG332">
            <v>-23175</v>
          </cell>
          <cell r="AH332">
            <v>8373</v>
          </cell>
          <cell r="AI332">
            <v>10302206</v>
          </cell>
          <cell r="AJ332">
            <v>85199575</v>
          </cell>
          <cell r="AK332">
            <v>9256719</v>
          </cell>
          <cell r="AL332">
            <v>0</v>
          </cell>
          <cell r="AM332">
            <v>6630063</v>
          </cell>
          <cell r="AN332">
            <v>67890034</v>
          </cell>
          <cell r="AO332">
            <v>2126689</v>
          </cell>
          <cell r="AP332">
            <v>665305</v>
          </cell>
          <cell r="AQ332">
            <v>49410</v>
          </cell>
          <cell r="AR332">
            <v>839087</v>
          </cell>
          <cell r="AS332">
            <v>373746</v>
          </cell>
          <cell r="AT332">
            <v>112663</v>
          </cell>
          <cell r="AU332">
            <v>2015795</v>
          </cell>
          <cell r="AV332">
            <v>1378362</v>
          </cell>
          <cell r="AW332">
            <v>481152</v>
          </cell>
          <cell r="AX332">
            <v>4353266</v>
          </cell>
          <cell r="AY332">
            <v>4702442</v>
          </cell>
          <cell r="AZ332">
            <v>24443864</v>
          </cell>
          <cell r="BA332">
            <v>23349797</v>
          </cell>
          <cell r="BB332">
            <v>10839654</v>
          </cell>
          <cell r="BC332">
            <v>67890034</v>
          </cell>
          <cell r="BD332">
            <v>74520097</v>
          </cell>
          <cell r="BE332">
            <v>339175</v>
          </cell>
          <cell r="BF332">
            <v>25139</v>
          </cell>
          <cell r="BG332">
            <v>8407493</v>
          </cell>
          <cell r="BH332">
            <v>15201</v>
          </cell>
          <cell r="BI332">
            <v>6211</v>
          </cell>
          <cell r="BJ332">
            <v>1509874</v>
          </cell>
          <cell r="BK332">
            <v>41086</v>
          </cell>
          <cell r="BL332">
            <v>258407</v>
          </cell>
          <cell r="BM332">
            <v>5282771</v>
          </cell>
          <cell r="BN332">
            <v>658085</v>
          </cell>
          <cell r="BO332">
            <v>205855</v>
          </cell>
          <cell r="BP332">
            <v>16052164</v>
          </cell>
          <cell r="BQ332">
            <v>1890917</v>
          </cell>
          <cell r="BR332">
            <v>775</v>
          </cell>
          <cell r="BU332">
            <v>1066169</v>
          </cell>
          <cell r="BV332">
            <v>467174</v>
          </cell>
          <cell r="BW332">
            <v>261355</v>
          </cell>
          <cell r="BX332">
            <v>183072</v>
          </cell>
          <cell r="BY332">
            <v>64677</v>
          </cell>
          <cell r="BZ332">
            <v>8.2466299108847938</v>
          </cell>
          <cell r="CA332">
            <v>5.9031005708529287</v>
          </cell>
          <cell r="CB332">
            <v>4.4388132683939912</v>
          </cell>
          <cell r="CC332">
            <v>6.4122312856699999</v>
          </cell>
          <cell r="CD332">
            <v>6.3103004280845205</v>
          </cell>
          <cell r="CE332">
            <v>57.647309100250467</v>
          </cell>
          <cell r="CF332" t="str">
            <v>NA</v>
          </cell>
          <cell r="CG332">
            <v>17100</v>
          </cell>
          <cell r="CH332">
            <v>714715</v>
          </cell>
          <cell r="CI332">
            <v>65746958.399999999</v>
          </cell>
          <cell r="CJ332">
            <v>76148482.400000006</v>
          </cell>
          <cell r="CK332">
            <v>2049368.6</v>
          </cell>
          <cell r="CL332">
            <v>2049373.8</v>
          </cell>
          <cell r="CM332">
            <v>1.8197168371111738E-2</v>
          </cell>
          <cell r="CN332">
            <v>-1.3662548600534952E-2</v>
          </cell>
          <cell r="CO332">
            <v>1.4814700385280544E-2</v>
          </cell>
          <cell r="CP332">
            <v>1.4814561258314374E-2</v>
          </cell>
          <cell r="CQ332">
            <v>39784</v>
          </cell>
        </row>
        <row r="333">
          <cell r="A333" t="str">
            <v>Dominion Resources, Inc._2000</v>
          </cell>
          <cell r="G333">
            <v>2189681</v>
          </cell>
          <cell r="H333">
            <v>39933</v>
          </cell>
          <cell r="I333">
            <v>155180</v>
          </cell>
          <cell r="J333">
            <v>55128</v>
          </cell>
          <cell r="K333">
            <v>14083</v>
          </cell>
          <cell r="L333">
            <v>0</v>
          </cell>
          <cell r="M333">
            <v>325205</v>
          </cell>
          <cell r="N333">
            <v>2779209</v>
          </cell>
          <cell r="O333">
            <v>2086910</v>
          </cell>
          <cell r="P333">
            <v>76155363</v>
          </cell>
          <cell r="Q333">
            <v>25198569</v>
          </cell>
          <cell r="R333">
            <v>4571774</v>
          </cell>
          <cell r="S333">
            <v>18995</v>
          </cell>
          <cell r="T333">
            <v>1123208</v>
          </cell>
          <cell r="U333" t="str">
            <v>DEFUNCT</v>
          </cell>
          <cell r="V333">
            <v>26554038</v>
          </cell>
          <cell r="W333">
            <v>36009871</v>
          </cell>
          <cell r="X333">
            <v>64349416</v>
          </cell>
          <cell r="Y333" t="str">
            <v>NA</v>
          </cell>
          <cell r="Z333">
            <v>-621820</v>
          </cell>
          <cell r="AA333">
            <v>7012617</v>
          </cell>
          <cell r="AB333">
            <v>16105633</v>
          </cell>
          <cell r="AC333">
            <v>81005</v>
          </cell>
          <cell r="AD333">
            <v>119093</v>
          </cell>
          <cell r="AE333">
            <v>544425</v>
          </cell>
          <cell r="AF333">
            <v>705735</v>
          </cell>
          <cell r="AG333">
            <v>-30414</v>
          </cell>
          <cell r="AH333">
            <v>5987</v>
          </cell>
          <cell r="AI333">
            <v>5179721</v>
          </cell>
          <cell r="AJ333">
            <v>81287155</v>
          </cell>
          <cell r="AK333">
            <v>9169178</v>
          </cell>
          <cell r="AL333">
            <v>0</v>
          </cell>
          <cell r="AM333">
            <v>7502426</v>
          </cell>
          <cell r="AN333">
            <v>68652937</v>
          </cell>
          <cell r="AO333">
            <v>2086905</v>
          </cell>
          <cell r="AP333">
            <v>575785</v>
          </cell>
          <cell r="AQ333">
            <v>52144</v>
          </cell>
          <cell r="AR333">
            <v>678154</v>
          </cell>
          <cell r="AS333">
            <v>318841</v>
          </cell>
          <cell r="AT333">
            <v>96892</v>
          </cell>
          <cell r="AU333">
            <v>2014689</v>
          </cell>
          <cell r="AV333">
            <v>1303945</v>
          </cell>
          <cell r="AW333">
            <v>463611</v>
          </cell>
          <cell r="AX333">
            <v>4244028</v>
          </cell>
          <cell r="AY333">
            <v>4571774</v>
          </cell>
          <cell r="AZ333">
            <v>25198569</v>
          </cell>
          <cell r="BA333">
            <v>22887537</v>
          </cell>
          <cell r="BB333">
            <v>11397653</v>
          </cell>
          <cell r="BC333">
            <v>68652937</v>
          </cell>
          <cell r="BD333">
            <v>76155363</v>
          </cell>
          <cell r="BE333">
            <v>371666</v>
          </cell>
          <cell r="BF333">
            <v>35337</v>
          </cell>
          <cell r="BG333">
            <v>8092759</v>
          </cell>
          <cell r="BH333">
            <v>41759</v>
          </cell>
          <cell r="BI333">
            <v>5311</v>
          </cell>
          <cell r="BJ333">
            <v>1503326</v>
          </cell>
          <cell r="BK333">
            <v>47963</v>
          </cell>
          <cell r="BL333">
            <v>278861</v>
          </cell>
          <cell r="BM333">
            <v>5064070</v>
          </cell>
          <cell r="BN333">
            <v>791566</v>
          </cell>
          <cell r="BO333">
            <v>127219</v>
          </cell>
          <cell r="BP333">
            <v>15599935</v>
          </cell>
          <cell r="BQ333">
            <v>1855890</v>
          </cell>
          <cell r="BR333">
            <v>806</v>
          </cell>
          <cell r="BU333">
            <v>941892</v>
          </cell>
          <cell r="BV333">
            <v>352364</v>
          </cell>
          <cell r="BW333">
            <v>199748</v>
          </cell>
          <cell r="BX333">
            <v>133729</v>
          </cell>
          <cell r="BY333">
            <v>69211</v>
          </cell>
          <cell r="BZ333">
            <v>7.9952516351226137</v>
          </cell>
          <cell r="CA333">
            <v>5.6971835807409068</v>
          </cell>
          <cell r="CB333">
            <v>4.0676005840851621</v>
          </cell>
          <cell r="CC333">
            <v>6.1818593427401369</v>
          </cell>
          <cell r="CD333">
            <v>6.0032200227316883</v>
          </cell>
          <cell r="CE333">
            <v>48.618255736175932</v>
          </cell>
          <cell r="CF333" t="str">
            <v>NA</v>
          </cell>
          <cell r="CG333">
            <v>15600</v>
          </cell>
          <cell r="CH333">
            <v>627929</v>
          </cell>
          <cell r="CI333">
            <v>64628767.600000001</v>
          </cell>
          <cell r="CJ333">
            <v>75919960.599999994</v>
          </cell>
          <cell r="CK333">
            <v>2012754.6</v>
          </cell>
          <cell r="CL333">
            <v>2012761.4</v>
          </cell>
          <cell r="CM333">
            <v>1.9613313513772157E-2</v>
          </cell>
          <cell r="CN333">
            <v>7.4593469613879471E-3</v>
          </cell>
          <cell r="CO333">
            <v>1.4327753858978776E-2</v>
          </cell>
          <cell r="CP333">
            <v>1.4326883030231441E-2</v>
          </cell>
          <cell r="CQ333" t="str">
            <v>NA</v>
          </cell>
        </row>
        <row r="334">
          <cell r="A334" t="str">
            <v>DTE Energy Company_2010</v>
          </cell>
          <cell r="G334">
            <v>1703034</v>
          </cell>
          <cell r="H334">
            <v>316843</v>
          </cell>
          <cell r="I334">
            <v>256031</v>
          </cell>
          <cell r="J334">
            <v>145028</v>
          </cell>
          <cell r="K334">
            <v>77550</v>
          </cell>
          <cell r="L334">
            <v>1109</v>
          </cell>
          <cell r="M334">
            <v>408097</v>
          </cell>
          <cell r="N334">
            <v>2919194</v>
          </cell>
          <cell r="O334">
            <v>2119752</v>
          </cell>
          <cell r="P334">
            <v>50577320</v>
          </cell>
          <cell r="Q334">
            <v>15726131</v>
          </cell>
          <cell r="R334">
            <v>4578714</v>
          </cell>
          <cell r="S334">
            <v>57955</v>
          </cell>
          <cell r="T334">
            <v>347821</v>
          </cell>
          <cell r="U334" t="str">
            <v>DEFUNCT</v>
          </cell>
          <cell r="V334">
            <v>7737954</v>
          </cell>
          <cell r="W334">
            <v>40090581</v>
          </cell>
          <cell r="X334">
            <v>47170784</v>
          </cell>
          <cell r="Z334">
            <v>-594804</v>
          </cell>
          <cell r="AA334">
            <v>6313021</v>
          </cell>
          <cell r="AB334">
            <v>15641616</v>
          </cell>
          <cell r="AC334">
            <v>16573</v>
          </cell>
          <cell r="AD334">
            <v>43099</v>
          </cell>
          <cell r="AE334">
            <v>855632</v>
          </cell>
          <cell r="AF334">
            <v>512192</v>
          </cell>
          <cell r="AG334">
            <v>0</v>
          </cell>
          <cell r="AH334">
            <v>306487</v>
          </cell>
          <cell r="AI334">
            <v>3016822</v>
          </cell>
          <cell r="AJ334">
            <v>53799733</v>
          </cell>
          <cell r="AK334">
            <v>340274</v>
          </cell>
          <cell r="AL334">
            <v>0</v>
          </cell>
          <cell r="AM334">
            <v>7746111</v>
          </cell>
          <cell r="AN334">
            <v>42831209</v>
          </cell>
          <cell r="AO334">
            <v>2119747</v>
          </cell>
          <cell r="AP334">
            <v>623442</v>
          </cell>
          <cell r="AQ334">
            <v>228597</v>
          </cell>
          <cell r="AR334">
            <v>1124892</v>
          </cell>
          <cell r="AS334">
            <v>198472</v>
          </cell>
          <cell r="AT334">
            <v>21496</v>
          </cell>
          <cell r="AU334">
            <v>1976961</v>
          </cell>
          <cell r="AV334">
            <v>1539218</v>
          </cell>
          <cell r="AW334">
            <v>648357</v>
          </cell>
          <cell r="AX334">
            <v>4224641</v>
          </cell>
          <cell r="AY334">
            <v>4578714</v>
          </cell>
          <cell r="AZ334">
            <v>15726131</v>
          </cell>
          <cell r="BA334">
            <v>16565482</v>
          </cell>
          <cell r="BB334">
            <v>10199322</v>
          </cell>
          <cell r="BC334">
            <v>42831209</v>
          </cell>
          <cell r="BD334">
            <v>50577320</v>
          </cell>
          <cell r="BE334">
            <v>185425</v>
          </cell>
          <cell r="BF334">
            <v>31309</v>
          </cell>
          <cell r="BG334">
            <v>7576669</v>
          </cell>
          <cell r="BH334">
            <v>3075</v>
          </cell>
          <cell r="BI334">
            <v>39</v>
          </cell>
          <cell r="BJ334">
            <v>88542</v>
          </cell>
          <cell r="BK334">
            <v>52389</v>
          </cell>
          <cell r="BL334">
            <v>301289</v>
          </cell>
          <cell r="BM334">
            <v>6056464</v>
          </cell>
          <cell r="BN334">
            <v>565777</v>
          </cell>
          <cell r="BO334">
            <v>158253</v>
          </cell>
          <cell r="BP334">
            <v>15041517</v>
          </cell>
          <cell r="BQ334">
            <v>1922753</v>
          </cell>
          <cell r="BR334">
            <v>839</v>
          </cell>
          <cell r="BU334">
            <v>1656069</v>
          </cell>
          <cell r="BV334">
            <v>439909</v>
          </cell>
          <cell r="BW334">
            <v>155373</v>
          </cell>
          <cell r="BX334">
            <v>269260</v>
          </cell>
          <cell r="BY334">
            <v>223687</v>
          </cell>
          <cell r="BZ334">
            <v>12.571184864223756</v>
          </cell>
          <cell r="CA334">
            <v>9.2917187679778959</v>
          </cell>
          <cell r="CB334">
            <v>6.3568637209414511</v>
          </cell>
          <cell r="CC334">
            <v>9.8634642790494187</v>
          </cell>
          <cell r="CD334">
            <v>9.0528996000578914</v>
          </cell>
          <cell r="CE334">
            <v>40.949635094046059</v>
          </cell>
          <cell r="CF334" t="str">
            <v>NA</v>
          </cell>
          <cell r="CG334">
            <v>10262</v>
          </cell>
          <cell r="CH334">
            <v>852039</v>
          </cell>
          <cell r="CI334">
            <v>46083609.799999997</v>
          </cell>
          <cell r="CJ334">
            <v>53026921.600000001</v>
          </cell>
          <cell r="CK334">
            <v>2146996.6</v>
          </cell>
          <cell r="CL334">
            <v>2147001.6</v>
          </cell>
          <cell r="CM334">
            <v>-1.9875924117753963E-2</v>
          </cell>
          <cell r="CN334">
            <v>-1.0882082702379337E-2</v>
          </cell>
          <cell r="CO334">
            <v>-4.5332395721678909E-3</v>
          </cell>
          <cell r="CP334">
            <v>-4.5332290238577766E-3</v>
          </cell>
          <cell r="CQ334" t="str">
            <v>NA</v>
          </cell>
        </row>
        <row r="335">
          <cell r="A335" t="str">
            <v>DTE Energy Company_2009</v>
          </cell>
          <cell r="G335">
            <v>1602729</v>
          </cell>
          <cell r="H335">
            <v>277167</v>
          </cell>
          <cell r="I335">
            <v>220035</v>
          </cell>
          <cell r="J335">
            <v>154861</v>
          </cell>
          <cell r="K335">
            <v>72673</v>
          </cell>
          <cell r="L335">
            <v>1344</v>
          </cell>
          <cell r="M335">
            <v>405721</v>
          </cell>
          <cell r="N335">
            <v>2746770</v>
          </cell>
          <cell r="O335">
            <v>2133006</v>
          </cell>
          <cell r="P335">
            <v>51132499</v>
          </cell>
          <cell r="Q335">
            <v>14625206</v>
          </cell>
          <cell r="R335">
            <v>4424983</v>
          </cell>
          <cell r="S335">
            <v>77755</v>
          </cell>
          <cell r="T335">
            <v>262695</v>
          </cell>
          <cell r="U335" t="str">
            <v>DEFUNCT</v>
          </cell>
          <cell r="V335">
            <v>7405908</v>
          </cell>
          <cell r="W335">
            <v>41128999</v>
          </cell>
          <cell r="X335">
            <v>48000548</v>
          </cell>
          <cell r="Z335">
            <v>-1401614</v>
          </cell>
          <cell r="AA335">
            <v>6058524</v>
          </cell>
          <cell r="AB335">
            <v>15062432</v>
          </cell>
          <cell r="AC335">
            <v>9061</v>
          </cell>
          <cell r="AD335">
            <v>37541</v>
          </cell>
          <cell r="AE335">
            <v>824633</v>
          </cell>
          <cell r="AF335">
            <v>515187</v>
          </cell>
          <cell r="AG335">
            <v>26</v>
          </cell>
          <cell r="AH335">
            <v>267056</v>
          </cell>
          <cell r="AI335">
            <v>3148764</v>
          </cell>
          <cell r="AJ335">
            <v>54495844</v>
          </cell>
          <cell r="AK335">
            <v>378819</v>
          </cell>
          <cell r="AL335">
            <v>0</v>
          </cell>
          <cell r="AM335">
            <v>8005797</v>
          </cell>
          <cell r="AN335">
            <v>43126702</v>
          </cell>
          <cell r="AO335">
            <v>2133001</v>
          </cell>
          <cell r="AP335">
            <v>599463</v>
          </cell>
          <cell r="AQ335">
            <v>235590</v>
          </cell>
          <cell r="AR335">
            <v>1140411</v>
          </cell>
          <cell r="AS335">
            <v>175918</v>
          </cell>
          <cell r="AT335">
            <v>14304</v>
          </cell>
          <cell r="AU335">
            <v>1753736</v>
          </cell>
          <cell r="AV335">
            <v>1616964</v>
          </cell>
          <cell r="AW335">
            <v>687474</v>
          </cell>
          <cell r="AX335">
            <v>4114806</v>
          </cell>
          <cell r="AY335">
            <v>4424983</v>
          </cell>
          <cell r="AZ335">
            <v>14625206</v>
          </cell>
          <cell r="BA335">
            <v>18190402</v>
          </cell>
          <cell r="BB335">
            <v>9932275</v>
          </cell>
          <cell r="BC335">
            <v>43126702</v>
          </cell>
          <cell r="BD335">
            <v>51132499</v>
          </cell>
          <cell r="BE335">
            <v>871362</v>
          </cell>
          <cell r="BF335">
            <v>53153</v>
          </cell>
          <cell r="BG335">
            <v>7376539</v>
          </cell>
          <cell r="BH335">
            <v>18065</v>
          </cell>
          <cell r="BI335">
            <v>1119</v>
          </cell>
          <cell r="BJ335">
            <v>85507</v>
          </cell>
          <cell r="BK335">
            <v>52010</v>
          </cell>
          <cell r="BL335">
            <v>324094</v>
          </cell>
          <cell r="BM335">
            <v>5807704</v>
          </cell>
          <cell r="BN335">
            <v>1337548</v>
          </cell>
          <cell r="BO335">
            <v>160242</v>
          </cell>
          <cell r="BP335">
            <v>14588656</v>
          </cell>
          <cell r="BQ335">
            <v>1932344</v>
          </cell>
          <cell r="BR335">
            <v>995</v>
          </cell>
          <cell r="BU335">
            <v>1612814</v>
          </cell>
          <cell r="BV335">
            <v>468773</v>
          </cell>
          <cell r="BW335">
            <v>138377</v>
          </cell>
          <cell r="BX335">
            <v>315778</v>
          </cell>
          <cell r="BY335">
            <v>228878</v>
          </cell>
          <cell r="BZ335">
            <v>11.991188363432283</v>
          </cell>
          <cell r="CA335">
            <v>8.8891053644663813</v>
          </cell>
          <cell r="CB335">
            <v>6.9216166487536848</v>
          </cell>
          <cell r="CC335">
            <v>9.541202570973315</v>
          </cell>
          <cell r="CD335">
            <v>8.653954112432487</v>
          </cell>
          <cell r="CE335">
            <v>42.600076655661731</v>
          </cell>
          <cell r="CF335" t="str">
            <v>NA</v>
          </cell>
          <cell r="CG335">
            <v>10262</v>
          </cell>
          <cell r="CH335">
            <v>835053</v>
          </cell>
          <cell r="CI335">
            <v>46544771.399999999</v>
          </cell>
          <cell r="CJ335">
            <v>53333238.399999999</v>
          </cell>
          <cell r="CK335">
            <v>2154687.4</v>
          </cell>
          <cell r="CL335">
            <v>2154692.4</v>
          </cell>
          <cell r="CM335">
            <v>-9.0706798426857249E-3</v>
          </cell>
          <cell r="CN335">
            <v>-3.7759636436111021E-3</v>
          </cell>
          <cell r="CO335">
            <v>-2.3462624102342788E-3</v>
          </cell>
          <cell r="CP335">
            <v>-2.346256948929426E-3</v>
          </cell>
          <cell r="CQ335" t="str">
            <v>NA</v>
          </cell>
        </row>
        <row r="336">
          <cell r="A336" t="str">
            <v>DTE Energy Company_2008</v>
          </cell>
          <cell r="G336">
            <v>1891829</v>
          </cell>
          <cell r="H336">
            <v>274068</v>
          </cell>
          <cell r="I336">
            <v>243484</v>
          </cell>
          <cell r="J336">
            <v>163225</v>
          </cell>
          <cell r="K336">
            <v>61281</v>
          </cell>
          <cell r="L336">
            <v>2489</v>
          </cell>
          <cell r="M336">
            <v>424738</v>
          </cell>
          <cell r="N336">
            <v>3071165</v>
          </cell>
          <cell r="O336">
            <v>2150426</v>
          </cell>
          <cell r="P336">
            <v>54299237</v>
          </cell>
          <cell r="Q336">
            <v>15492548</v>
          </cell>
          <cell r="R336">
            <v>4624379</v>
          </cell>
          <cell r="S336">
            <v>86998</v>
          </cell>
          <cell r="T336">
            <v>506251</v>
          </cell>
          <cell r="U336" t="str">
            <v>DEFUNCT</v>
          </cell>
          <cell r="V336">
            <v>9613406</v>
          </cell>
          <cell r="W336">
            <v>41662075</v>
          </cell>
          <cell r="X336">
            <v>50868069</v>
          </cell>
          <cell r="Z336">
            <v>-798473</v>
          </cell>
          <cell r="AA336">
            <v>5784541</v>
          </cell>
          <cell r="AB336">
            <v>14591207</v>
          </cell>
          <cell r="AC336">
            <v>16614</v>
          </cell>
          <cell r="AD336">
            <v>39950</v>
          </cell>
          <cell r="AE336">
            <v>888803</v>
          </cell>
          <cell r="AF336">
            <v>517715</v>
          </cell>
          <cell r="AG336">
            <v>-662</v>
          </cell>
          <cell r="AH336">
            <v>263881</v>
          </cell>
          <cell r="AI336">
            <v>3225709</v>
          </cell>
          <cell r="AJ336">
            <v>57744771</v>
          </cell>
          <cell r="AK336">
            <v>392690</v>
          </cell>
          <cell r="AL336">
            <v>0</v>
          </cell>
          <cell r="AM336">
            <v>6407428</v>
          </cell>
          <cell r="AN336">
            <v>47891809</v>
          </cell>
          <cell r="AO336">
            <v>2150421</v>
          </cell>
          <cell r="AP336">
            <v>614026</v>
          </cell>
          <cell r="AQ336">
            <v>200291</v>
          </cell>
          <cell r="AR336">
            <v>1176487</v>
          </cell>
          <cell r="AS336">
            <v>177803</v>
          </cell>
          <cell r="AT336">
            <v>21830</v>
          </cell>
          <cell r="AU336">
            <v>1669451</v>
          </cell>
          <cell r="AV336">
            <v>1682491</v>
          </cell>
          <cell r="AW336">
            <v>848129</v>
          </cell>
          <cell r="AX336">
            <v>4256877</v>
          </cell>
          <cell r="AY336">
            <v>4624379</v>
          </cell>
          <cell r="AZ336">
            <v>15492548</v>
          </cell>
          <cell r="BA336">
            <v>18912717</v>
          </cell>
          <cell r="BB336">
            <v>13093854</v>
          </cell>
          <cell r="BC336">
            <v>47891809</v>
          </cell>
          <cell r="BD336">
            <v>54299237</v>
          </cell>
          <cell r="BE336">
            <v>180620</v>
          </cell>
          <cell r="BF336">
            <v>52731</v>
          </cell>
          <cell r="BG336">
            <v>6522586</v>
          </cell>
          <cell r="BH336">
            <v>16001</v>
          </cell>
          <cell r="BI336">
            <v>911</v>
          </cell>
          <cell r="BJ336">
            <v>68561</v>
          </cell>
          <cell r="BK336">
            <v>108009</v>
          </cell>
          <cell r="BL336">
            <v>370791</v>
          </cell>
          <cell r="BM336">
            <v>5535202</v>
          </cell>
          <cell r="BN336">
            <v>749687</v>
          </cell>
          <cell r="BO336">
            <v>224277</v>
          </cell>
          <cell r="BP336">
            <v>13376307</v>
          </cell>
          <cell r="BQ336">
            <v>1950805</v>
          </cell>
          <cell r="BR336">
            <v>1030</v>
          </cell>
          <cell r="BU336">
            <v>1620209</v>
          </cell>
          <cell r="BV336">
            <v>440873</v>
          </cell>
          <cell r="BW336">
            <v>137853</v>
          </cell>
          <cell r="BX336">
            <v>287684</v>
          </cell>
          <cell r="BY336">
            <v>226995</v>
          </cell>
          <cell r="BZ336">
            <v>10.77583235501352</v>
          </cell>
          <cell r="CA336">
            <v>8.8960829900854534</v>
          </cell>
          <cell r="CB336">
            <v>6.4773060704663425</v>
          </cell>
          <cell r="CC336">
            <v>8.8885283076277197</v>
          </cell>
          <cell r="CD336">
            <v>8.516471419294529</v>
          </cell>
          <cell r="CE336">
            <v>40.990860610689559</v>
          </cell>
          <cell r="CF336" t="str">
            <v>NA</v>
          </cell>
          <cell r="CG336">
            <v>10262</v>
          </cell>
          <cell r="CH336">
            <v>814317</v>
          </cell>
          <cell r="CI336">
            <v>45995198.200000003</v>
          </cell>
          <cell r="CJ336">
            <v>52896334.799999997</v>
          </cell>
          <cell r="CK336">
            <v>2157414.3999999999</v>
          </cell>
          <cell r="CL336">
            <v>2157419.4</v>
          </cell>
          <cell r="CM336">
            <v>3.471677329450884E-2</v>
          </cell>
          <cell r="CN336">
            <v>2.0967197309429197E-2</v>
          </cell>
          <cell r="CO336">
            <v>3.523963354421511E-4</v>
          </cell>
          <cell r="CP336">
            <v>3.5239551521160095E-4</v>
          </cell>
          <cell r="CQ336" t="str">
            <v>NA</v>
          </cell>
        </row>
        <row r="337">
          <cell r="A337" t="str">
            <v>DTE Energy Company_2007</v>
          </cell>
          <cell r="G337">
            <v>1800647</v>
          </cell>
          <cell r="H337">
            <v>268301</v>
          </cell>
          <cell r="I337">
            <v>250885</v>
          </cell>
          <cell r="J337">
            <v>135730</v>
          </cell>
          <cell r="K337">
            <v>60042</v>
          </cell>
          <cell r="L337">
            <v>1819</v>
          </cell>
          <cell r="M337">
            <v>524073</v>
          </cell>
          <cell r="N337">
            <v>3051354</v>
          </cell>
          <cell r="O337">
            <v>2163365</v>
          </cell>
          <cell r="P337">
            <v>55704127</v>
          </cell>
          <cell r="Q337">
            <v>16146745</v>
          </cell>
          <cell r="R337">
            <v>4518271</v>
          </cell>
          <cell r="S337">
            <v>65418</v>
          </cell>
          <cell r="T337">
            <v>516189</v>
          </cell>
          <cell r="U337" t="str">
            <v>DEFUNCT</v>
          </cell>
          <cell r="V337">
            <v>8313782</v>
          </cell>
          <cell r="W337">
            <v>42822162</v>
          </cell>
          <cell r="X337">
            <v>50672658</v>
          </cell>
          <cell r="Z337">
            <v>-741488</v>
          </cell>
          <cell r="AA337">
            <v>5637855</v>
          </cell>
          <cell r="AB337">
            <v>14005959</v>
          </cell>
          <cell r="AC337">
            <v>24110</v>
          </cell>
          <cell r="AD337">
            <v>33160</v>
          </cell>
          <cell r="AE337">
            <v>774303</v>
          </cell>
          <cell r="AF337">
            <v>520955</v>
          </cell>
          <cell r="AG337">
            <v>-287</v>
          </cell>
          <cell r="AH337">
            <v>253627</v>
          </cell>
          <cell r="AI337">
            <v>3175051</v>
          </cell>
          <cell r="AJ337">
            <v>59095283</v>
          </cell>
          <cell r="AK337">
            <v>398096</v>
          </cell>
          <cell r="AL337">
            <v>0</v>
          </cell>
          <cell r="AM337">
            <v>6489621</v>
          </cell>
          <cell r="AN337">
            <v>49214506</v>
          </cell>
          <cell r="AO337">
            <v>2163360</v>
          </cell>
          <cell r="AP337">
            <v>660436</v>
          </cell>
          <cell r="AQ337">
            <v>258728</v>
          </cell>
          <cell r="AR337">
            <v>1065566</v>
          </cell>
          <cell r="AS337">
            <v>183589</v>
          </cell>
          <cell r="AT337">
            <v>27345</v>
          </cell>
          <cell r="AU337">
            <v>1680344</v>
          </cell>
          <cell r="AV337">
            <v>1650756</v>
          </cell>
          <cell r="AW337">
            <v>806520</v>
          </cell>
          <cell r="AX337">
            <v>4192611</v>
          </cell>
          <cell r="AY337">
            <v>4518271</v>
          </cell>
          <cell r="AZ337">
            <v>16146745</v>
          </cell>
          <cell r="BA337">
            <v>19331833</v>
          </cell>
          <cell r="BB337">
            <v>13337832</v>
          </cell>
          <cell r="BC337">
            <v>49214506</v>
          </cell>
          <cell r="BD337">
            <v>55704127</v>
          </cell>
          <cell r="BE337">
            <v>300910</v>
          </cell>
          <cell r="BF337">
            <v>164700</v>
          </cell>
          <cell r="BG337">
            <v>6401669</v>
          </cell>
          <cell r="BH337">
            <v>18010</v>
          </cell>
          <cell r="BI337">
            <v>3846</v>
          </cell>
          <cell r="BJ337">
            <v>53471</v>
          </cell>
          <cell r="BK337">
            <v>136532</v>
          </cell>
          <cell r="BL337">
            <v>127479</v>
          </cell>
          <cell r="BM337">
            <v>5272567</v>
          </cell>
          <cell r="BN337">
            <v>658848</v>
          </cell>
          <cell r="BO337">
            <v>345224</v>
          </cell>
          <cell r="BP337">
            <v>12857802</v>
          </cell>
          <cell r="BQ337">
            <v>1967223</v>
          </cell>
          <cell r="BR337">
            <v>1051</v>
          </cell>
          <cell r="BU337">
            <v>1703879</v>
          </cell>
          <cell r="BV337">
            <v>453172</v>
          </cell>
          <cell r="BW337">
            <v>150429</v>
          </cell>
          <cell r="BX337">
            <v>291263</v>
          </cell>
          <cell r="BY337">
            <v>197591</v>
          </cell>
          <cell r="BZ337">
            <v>10.406704261447121</v>
          </cell>
          <cell r="CA337">
            <v>8.5390557636205529</v>
          </cell>
          <cell r="CB337">
            <v>6.0468597895070202</v>
          </cell>
          <cell r="CC337">
            <v>8.5190553370585498</v>
          </cell>
          <cell r="CD337">
            <v>8.1111961417149576</v>
          </cell>
          <cell r="CE337">
            <v>38.439877222946564</v>
          </cell>
          <cell r="CF337" t="str">
            <v>NA</v>
          </cell>
          <cell r="CG337">
            <v>10262</v>
          </cell>
          <cell r="CH337">
            <v>919164</v>
          </cell>
          <cell r="CI337">
            <v>45151193.799999997</v>
          </cell>
          <cell r="CJ337">
            <v>51890776.200000003</v>
          </cell>
          <cell r="CK337">
            <v>2154601.6</v>
          </cell>
          <cell r="CL337">
            <v>2154606.6</v>
          </cell>
          <cell r="CM337">
            <v>2.4185052935990381E-2</v>
          </cell>
          <cell r="CN337">
            <v>2.4845542206133775E-2</v>
          </cell>
          <cell r="CO337">
            <v>2.515263313315641E-3</v>
          </cell>
          <cell r="CP337">
            <v>2.5152574559899055E-3</v>
          </cell>
          <cell r="CQ337" t="str">
            <v>NA</v>
          </cell>
        </row>
        <row r="338">
          <cell r="A338" t="str">
            <v>DTE Energy Company_2006</v>
          </cell>
          <cell r="G338">
            <v>1753993</v>
          </cell>
          <cell r="H338">
            <v>213324</v>
          </cell>
          <cell r="I338">
            <v>212647</v>
          </cell>
          <cell r="J338">
            <v>112815</v>
          </cell>
          <cell r="K338">
            <v>57498</v>
          </cell>
          <cell r="L338">
            <v>3701</v>
          </cell>
          <cell r="M338">
            <v>486185</v>
          </cell>
          <cell r="N338">
            <v>2850991</v>
          </cell>
          <cell r="O338">
            <v>2168459</v>
          </cell>
          <cell r="P338">
            <v>53421425</v>
          </cell>
          <cell r="Q338">
            <v>15768800</v>
          </cell>
          <cell r="R338">
            <v>4259972</v>
          </cell>
          <cell r="S338">
            <v>49409</v>
          </cell>
          <cell r="T338">
            <v>521123</v>
          </cell>
          <cell r="U338" t="str">
            <v>DEFUNCT</v>
          </cell>
          <cell r="V338">
            <v>7477386</v>
          </cell>
          <cell r="W338">
            <v>40079993</v>
          </cell>
          <cell r="X338">
            <v>47162776</v>
          </cell>
          <cell r="Z338">
            <v>-862397</v>
          </cell>
          <cell r="AA338">
            <v>5614236</v>
          </cell>
          <cell r="AB338">
            <v>13618774</v>
          </cell>
          <cell r="AC338">
            <v>19426</v>
          </cell>
          <cell r="AD338">
            <v>31128</v>
          </cell>
          <cell r="AE338">
            <v>718149</v>
          </cell>
          <cell r="AF338">
            <v>430726</v>
          </cell>
          <cell r="AG338">
            <v>469</v>
          </cell>
          <cell r="AH338">
            <v>193977</v>
          </cell>
          <cell r="AI338">
            <v>3372991</v>
          </cell>
          <cell r="AJ338">
            <v>57024276</v>
          </cell>
          <cell r="AK338">
            <v>402512</v>
          </cell>
          <cell r="AL338">
            <v>0</v>
          </cell>
          <cell r="AM338">
            <v>6067602</v>
          </cell>
          <cell r="AN338">
            <v>47353823</v>
          </cell>
          <cell r="AO338">
            <v>2168454</v>
          </cell>
          <cell r="AP338">
            <v>647245</v>
          </cell>
          <cell r="AQ338">
            <v>251075</v>
          </cell>
          <cell r="AR338">
            <v>1036562</v>
          </cell>
          <cell r="AS338">
            <v>164574</v>
          </cell>
          <cell r="AT338">
            <v>21591</v>
          </cell>
          <cell r="AU338">
            <v>1609458</v>
          </cell>
          <cell r="AV338">
            <v>1531241</v>
          </cell>
          <cell r="AW338">
            <v>786112</v>
          </cell>
          <cell r="AX338">
            <v>3981669</v>
          </cell>
          <cell r="AY338">
            <v>4259972</v>
          </cell>
          <cell r="AZ338">
            <v>15768800</v>
          </cell>
          <cell r="BA338">
            <v>17947608</v>
          </cell>
          <cell r="BB338">
            <v>13234903</v>
          </cell>
          <cell r="BC338">
            <v>47353823</v>
          </cell>
          <cell r="BD338">
            <v>53421425</v>
          </cell>
          <cell r="BE338">
            <v>289147</v>
          </cell>
          <cell r="BF338">
            <v>47992</v>
          </cell>
          <cell r="BG338">
            <v>6265965</v>
          </cell>
          <cell r="BH338">
            <v>7096</v>
          </cell>
          <cell r="BI338">
            <v>-469</v>
          </cell>
          <cell r="BJ338">
            <v>39314</v>
          </cell>
          <cell r="BK338">
            <v>79061</v>
          </cell>
          <cell r="BL338">
            <v>218528</v>
          </cell>
          <cell r="BM338">
            <v>5281575</v>
          </cell>
          <cell r="BN338">
            <v>568679</v>
          </cell>
          <cell r="BO338">
            <v>269755</v>
          </cell>
          <cell r="BP338">
            <v>12544602</v>
          </cell>
          <cell r="BQ338">
            <v>1976982</v>
          </cell>
          <cell r="BR338">
            <v>1088</v>
          </cell>
          <cell r="BU338">
            <v>1560696</v>
          </cell>
          <cell r="BV338">
            <v>463698</v>
          </cell>
          <cell r="BW338">
            <v>133446</v>
          </cell>
          <cell r="BX338">
            <v>318413</v>
          </cell>
          <cell r="BY338">
            <v>174014</v>
          </cell>
          <cell r="BZ338">
            <v>10.206597838770231</v>
          </cell>
          <cell r="CA338">
            <v>8.5317274591689323</v>
          </cell>
          <cell r="CB338">
            <v>5.9396884132811554</v>
          </cell>
          <cell r="CC338">
            <v>8.4083369572927626</v>
          </cell>
          <cell r="CD338">
            <v>7.9742762384193231</v>
          </cell>
          <cell r="CE338">
            <v>32.750482867023536</v>
          </cell>
          <cell r="CF338" t="str">
            <v>NA</v>
          </cell>
          <cell r="CG338">
            <v>10527</v>
          </cell>
          <cell r="CH338">
            <v>898320</v>
          </cell>
          <cell r="CI338">
            <v>44977464.799999997</v>
          </cell>
          <cell r="CJ338">
            <v>51644813.399999999</v>
          </cell>
          <cell r="CK338">
            <v>2148410.4</v>
          </cell>
          <cell r="CL338">
            <v>2148415.4</v>
          </cell>
          <cell r="CM338">
            <v>-4.1380262215120478E-3</v>
          </cell>
          <cell r="CN338">
            <v>-3.8958686822196942E-3</v>
          </cell>
          <cell r="CO338">
            <v>3.3585251421763829E-3</v>
          </cell>
          <cell r="CP338">
            <v>3.3585173197641094E-3</v>
          </cell>
          <cell r="CQ338">
            <v>10253</v>
          </cell>
        </row>
        <row r="339">
          <cell r="A339" t="str">
            <v>DTE Energy Company_2005</v>
          </cell>
          <cell r="G339">
            <v>1803199</v>
          </cell>
          <cell r="H339">
            <v>183892</v>
          </cell>
          <cell r="I339">
            <v>213230</v>
          </cell>
          <cell r="J339">
            <v>104848</v>
          </cell>
          <cell r="K339">
            <v>56294</v>
          </cell>
          <cell r="L339">
            <v>3988</v>
          </cell>
          <cell r="M339">
            <v>492200</v>
          </cell>
          <cell r="N339">
            <v>2857652</v>
          </cell>
          <cell r="O339">
            <v>2158206</v>
          </cell>
          <cell r="P339">
            <v>52108904</v>
          </cell>
          <cell r="Q339">
            <v>16811958</v>
          </cell>
          <cell r="R339">
            <v>3878786</v>
          </cell>
          <cell r="S339">
            <v>37445</v>
          </cell>
          <cell r="T339">
            <v>569998</v>
          </cell>
          <cell r="U339" t="str">
            <v>DEFUNCT</v>
          </cell>
          <cell r="V339">
            <v>8753555</v>
          </cell>
          <cell r="W339">
            <v>41034407</v>
          </cell>
          <cell r="X339">
            <v>49509583</v>
          </cell>
          <cell r="Z339">
            <v>-665652</v>
          </cell>
          <cell r="AA339">
            <v>5514438</v>
          </cell>
          <cell r="AB339">
            <v>13009936</v>
          </cell>
          <cell r="AC339">
            <v>37500</v>
          </cell>
          <cell r="AD339">
            <v>36563</v>
          </cell>
          <cell r="AE339">
            <v>717279</v>
          </cell>
          <cell r="AF339">
            <v>333746</v>
          </cell>
          <cell r="AG339">
            <v>590</v>
          </cell>
          <cell r="AH339">
            <v>155608</v>
          </cell>
          <cell r="AI339">
            <v>2998923</v>
          </cell>
          <cell r="AJ339">
            <v>55886781</v>
          </cell>
          <cell r="AK339">
            <v>390153</v>
          </cell>
          <cell r="AL339">
            <v>0</v>
          </cell>
          <cell r="AM339">
            <v>6971887</v>
          </cell>
          <cell r="AN339">
            <v>45137017</v>
          </cell>
          <cell r="AO339">
            <v>2158201</v>
          </cell>
          <cell r="AP339" t="str">
            <v>NA</v>
          </cell>
          <cell r="AQ339">
            <v>239049</v>
          </cell>
          <cell r="AR339">
            <v>1024087</v>
          </cell>
          <cell r="AS339">
            <v>158535</v>
          </cell>
          <cell r="AT339">
            <v>40678</v>
          </cell>
          <cell r="AU339">
            <v>1452113</v>
          </cell>
          <cell r="AV339">
            <v>1265007</v>
          </cell>
          <cell r="AW339">
            <v>655671</v>
          </cell>
          <cell r="AX339">
            <v>3425585</v>
          </cell>
          <cell r="AY339">
            <v>3878786</v>
          </cell>
          <cell r="AZ339">
            <v>16811958</v>
          </cell>
          <cell r="BA339">
            <v>15618132</v>
          </cell>
          <cell r="BB339">
            <v>12316774</v>
          </cell>
          <cell r="BC339">
            <v>45137017</v>
          </cell>
          <cell r="BD339">
            <v>52108904</v>
          </cell>
          <cell r="BE339">
            <v>83784</v>
          </cell>
          <cell r="BF339">
            <v>21909</v>
          </cell>
          <cell r="BG339">
            <v>6101384</v>
          </cell>
          <cell r="BH339">
            <v>373</v>
          </cell>
          <cell r="BI339">
            <v>976</v>
          </cell>
          <cell r="BJ339">
            <v>31767</v>
          </cell>
          <cell r="BK339">
            <v>89937</v>
          </cell>
          <cell r="BL339">
            <v>76411</v>
          </cell>
          <cell r="BM339">
            <v>5175689</v>
          </cell>
          <cell r="BN339">
            <v>287116</v>
          </cell>
          <cell r="BO339">
            <v>165319</v>
          </cell>
          <cell r="BP339">
            <v>12364443</v>
          </cell>
          <cell r="BQ339">
            <v>1977013</v>
          </cell>
          <cell r="BR339">
            <v>905</v>
          </cell>
          <cell r="BU339">
            <v>1495722</v>
          </cell>
          <cell r="BV339">
            <v>441269</v>
          </cell>
          <cell r="BW339">
            <v>121972</v>
          </cell>
          <cell r="BX339">
            <v>306808</v>
          </cell>
          <cell r="BY339">
            <v>165130</v>
          </cell>
          <cell r="BZ339">
            <v>8.637381796932873</v>
          </cell>
          <cell r="CA339">
            <v>8.099604997575895</v>
          </cell>
          <cell r="CB339">
            <v>5.3233988055638592</v>
          </cell>
          <cell r="CC339">
            <v>7.5893030325863142</v>
          </cell>
          <cell r="CD339">
            <v>7.4436146267824022</v>
          </cell>
          <cell r="CE339">
            <v>29.310910037315796</v>
          </cell>
          <cell r="CF339" t="str">
            <v>NA</v>
          </cell>
          <cell r="CG339">
            <v>11410</v>
          </cell>
          <cell r="CH339">
            <v>239049</v>
          </cell>
          <cell r="CI339">
            <v>45124563.200000003</v>
          </cell>
          <cell r="CJ339">
            <v>51371406.399999999</v>
          </cell>
          <cell r="CK339">
            <v>2138309.2000000002</v>
          </cell>
          <cell r="CL339">
            <v>2138314.2000000002</v>
          </cell>
          <cell r="CM339">
            <v>-1.2591520047237847E-2</v>
          </cell>
          <cell r="CN339">
            <v>2.0936247032032895E-4</v>
          </cell>
          <cell r="CO339">
            <v>3.772560034264405E-3</v>
          </cell>
          <cell r="CP339">
            <v>3.7725511948119017E-3</v>
          </cell>
          <cell r="CQ339">
            <v>11565</v>
          </cell>
        </row>
        <row r="340">
          <cell r="A340" t="str">
            <v>DTE Energy Company_2004</v>
          </cell>
          <cell r="G340">
            <v>1243779</v>
          </cell>
          <cell r="H340">
            <v>107956</v>
          </cell>
          <cell r="I340">
            <v>186690</v>
          </cell>
          <cell r="J340">
            <v>115217</v>
          </cell>
          <cell r="K340">
            <v>52590</v>
          </cell>
          <cell r="L340">
            <v>10823</v>
          </cell>
          <cell r="M340">
            <v>523948</v>
          </cell>
          <cell r="N340">
            <v>2241003</v>
          </cell>
          <cell r="O340">
            <v>2146641</v>
          </cell>
          <cell r="P340">
            <v>48947981</v>
          </cell>
          <cell r="Q340">
            <v>15081590</v>
          </cell>
          <cell r="R340">
            <v>3225674</v>
          </cell>
          <cell r="S340">
            <v>45717</v>
          </cell>
          <cell r="T340">
            <v>172352</v>
          </cell>
          <cell r="U340" t="str">
            <v>DEFUNCT</v>
          </cell>
          <cell r="V340">
            <v>8439832</v>
          </cell>
          <cell r="W340">
            <v>39926020</v>
          </cell>
          <cell r="X340">
            <v>47871378</v>
          </cell>
          <cell r="Z340">
            <v>-599210</v>
          </cell>
          <cell r="AA340">
            <v>5343618</v>
          </cell>
          <cell r="AB340">
            <v>12554218</v>
          </cell>
          <cell r="AC340">
            <v>6400</v>
          </cell>
          <cell r="AD340">
            <v>35701</v>
          </cell>
          <cell r="AE340">
            <v>617531</v>
          </cell>
          <cell r="AF340">
            <v>289217</v>
          </cell>
          <cell r="AG340">
            <v>151</v>
          </cell>
          <cell r="AH340">
            <v>93188</v>
          </cell>
          <cell r="AI340">
            <v>3345473</v>
          </cell>
          <cell r="AJ340">
            <v>52521442</v>
          </cell>
          <cell r="AK340">
            <v>400802</v>
          </cell>
          <cell r="AL340">
            <v>0</v>
          </cell>
          <cell r="AM340">
            <v>8569145</v>
          </cell>
          <cell r="AN340">
            <v>40378836</v>
          </cell>
          <cell r="AO340">
            <v>2146636</v>
          </cell>
          <cell r="AP340">
            <v>622401</v>
          </cell>
          <cell r="AQ340">
            <v>213968</v>
          </cell>
          <cell r="AR340">
            <v>901305</v>
          </cell>
          <cell r="AS340">
            <v>151926</v>
          </cell>
          <cell r="AT340">
            <v>9147</v>
          </cell>
          <cell r="AU340">
            <v>1289797</v>
          </cell>
          <cell r="AV340">
            <v>1062120</v>
          </cell>
          <cell r="AW340">
            <v>514370</v>
          </cell>
          <cell r="AX340">
            <v>2916687</v>
          </cell>
          <cell r="AY340">
            <v>3225674</v>
          </cell>
          <cell r="AZ340">
            <v>15081590</v>
          </cell>
          <cell r="BA340">
            <v>13424847</v>
          </cell>
          <cell r="BB340">
            <v>11471597</v>
          </cell>
          <cell r="BC340">
            <v>40378836</v>
          </cell>
          <cell r="BD340">
            <v>48947981</v>
          </cell>
          <cell r="BE340">
            <v>178754</v>
          </cell>
          <cell r="BF340">
            <v>63787</v>
          </cell>
          <cell r="BG340">
            <v>6186807</v>
          </cell>
          <cell r="BH340">
            <v>18</v>
          </cell>
          <cell r="BI340">
            <v>0</v>
          </cell>
          <cell r="BJ340">
            <v>33123</v>
          </cell>
          <cell r="BK340">
            <v>51603</v>
          </cell>
          <cell r="BL340">
            <v>267039</v>
          </cell>
          <cell r="BM340">
            <v>5184641</v>
          </cell>
          <cell r="BN340">
            <v>531751</v>
          </cell>
          <cell r="BO340">
            <v>343855</v>
          </cell>
          <cell r="BP340">
            <v>12391767</v>
          </cell>
          <cell r="BQ340">
            <v>1966973</v>
          </cell>
          <cell r="BR340">
            <v>786</v>
          </cell>
          <cell r="BU340">
            <v>1408868</v>
          </cell>
          <cell r="BV340">
            <v>411644</v>
          </cell>
          <cell r="BW340">
            <v>116225</v>
          </cell>
          <cell r="BX340">
            <v>283774</v>
          </cell>
          <cell r="BY340">
            <v>178630</v>
          </cell>
          <cell r="BZ340">
            <v>8.5521287874819567</v>
          </cell>
          <cell r="CA340">
            <v>7.911598545592363</v>
          </cell>
          <cell r="CB340">
            <v>4.4838569555747121</v>
          </cell>
          <cell r="CC340">
            <v>7.2233062884725054</v>
          </cell>
          <cell r="CD340">
            <v>6.5900041924098973</v>
          </cell>
          <cell r="CE340">
            <v>34.461700097406002</v>
          </cell>
          <cell r="CF340" t="str">
            <v>NA</v>
          </cell>
          <cell r="CG340">
            <v>11207</v>
          </cell>
          <cell r="CH340">
            <v>836369</v>
          </cell>
          <cell r="CI340">
            <v>46123361.799999997</v>
          </cell>
          <cell r="CJ340">
            <v>51949598.600000001</v>
          </cell>
          <cell r="CK340">
            <v>2126893.7999999998</v>
          </cell>
          <cell r="CL340">
            <v>2126898.7999999998</v>
          </cell>
          <cell r="CM340">
            <v>-4.2344145140540412E-2</v>
          </cell>
          <cell r="CN340">
            <v>-2.3044838196713768E-2</v>
          </cell>
          <cell r="CO340">
            <v>4.2951028262518953E-3</v>
          </cell>
          <cell r="CP340">
            <v>4.2950926923628341E-3</v>
          </cell>
          <cell r="CQ340">
            <v>10279</v>
          </cell>
        </row>
        <row r="341">
          <cell r="A341" t="str">
            <v>DTE Energy Company_2003</v>
          </cell>
          <cell r="G341">
            <v>1261110</v>
          </cell>
          <cell r="H341">
            <v>97896</v>
          </cell>
          <cell r="I341">
            <v>203550</v>
          </cell>
          <cell r="J341">
            <v>104308</v>
          </cell>
          <cell r="K341">
            <v>55983</v>
          </cell>
          <cell r="L341">
            <v>10073</v>
          </cell>
          <cell r="M341">
            <v>508952</v>
          </cell>
          <cell r="N341">
            <v>2241873</v>
          </cell>
          <cell r="O341">
            <v>2136362</v>
          </cell>
          <cell r="P341">
            <v>49271444</v>
          </cell>
          <cell r="Q341">
            <v>15074412</v>
          </cell>
          <cell r="R341">
            <v>3394530</v>
          </cell>
          <cell r="S341">
            <v>39084</v>
          </cell>
          <cell r="T341">
            <v>265167</v>
          </cell>
          <cell r="U341" t="str">
            <v>DEFUNCT</v>
          </cell>
          <cell r="V341">
            <v>8113919</v>
          </cell>
          <cell r="W341">
            <v>38545094</v>
          </cell>
          <cell r="X341">
            <v>46166166</v>
          </cell>
          <cell r="Z341">
            <v>-502527</v>
          </cell>
          <cell r="AA341">
            <v>5311447</v>
          </cell>
          <cell r="AB341">
            <v>12307250</v>
          </cell>
          <cell r="AC341">
            <v>14129</v>
          </cell>
          <cell r="AD341">
            <v>32855</v>
          </cell>
          <cell r="AE341">
            <v>581357</v>
          </cell>
          <cell r="AF341">
            <v>319891</v>
          </cell>
          <cell r="AG341">
            <v>743</v>
          </cell>
          <cell r="AH341">
            <v>91457</v>
          </cell>
          <cell r="AI341">
            <v>3041174</v>
          </cell>
          <cell r="AJ341">
            <v>52519868</v>
          </cell>
          <cell r="AK341">
            <v>401684</v>
          </cell>
          <cell r="AL341">
            <v>0</v>
          </cell>
          <cell r="AM341">
            <v>5599657</v>
          </cell>
          <cell r="AN341">
            <v>43671787</v>
          </cell>
          <cell r="AO341">
            <v>2136357</v>
          </cell>
          <cell r="AP341">
            <v>607624</v>
          </cell>
          <cell r="AQ341">
            <v>201062</v>
          </cell>
          <cell r="AR341">
            <v>823941</v>
          </cell>
          <cell r="AS341">
            <v>145447</v>
          </cell>
          <cell r="AT341">
            <v>17427</v>
          </cell>
          <cell r="AU341">
            <v>1299535</v>
          </cell>
          <cell r="AV341">
            <v>1243977</v>
          </cell>
          <cell r="AW341">
            <v>602123</v>
          </cell>
          <cell r="AX341">
            <v>3192922</v>
          </cell>
          <cell r="AY341">
            <v>3394530</v>
          </cell>
          <cell r="AZ341">
            <v>15074412</v>
          </cell>
          <cell r="BA341">
            <v>15941985</v>
          </cell>
          <cell r="BB341">
            <v>12253706</v>
          </cell>
          <cell r="BC341">
            <v>43671787</v>
          </cell>
          <cell r="BD341">
            <v>49271444</v>
          </cell>
          <cell r="BE341">
            <v>575763</v>
          </cell>
          <cell r="BF341">
            <v>32552</v>
          </cell>
          <cell r="BG341">
            <v>6071840</v>
          </cell>
          <cell r="BH341">
            <v>-587</v>
          </cell>
          <cell r="BI341">
            <v>0</v>
          </cell>
          <cell r="BJ341">
            <v>33306</v>
          </cell>
          <cell r="BK341">
            <v>74631</v>
          </cell>
          <cell r="BL341">
            <v>232108</v>
          </cell>
          <cell r="BM341">
            <v>4971233</v>
          </cell>
          <cell r="BN341">
            <v>872692</v>
          </cell>
          <cell r="BO341">
            <v>188062</v>
          </cell>
          <cell r="BP341">
            <v>12206145</v>
          </cell>
          <cell r="BQ341">
            <v>1952000</v>
          </cell>
          <cell r="BR341">
            <v>909</v>
          </cell>
          <cell r="BU341">
            <v>1347622</v>
          </cell>
          <cell r="BV341">
            <v>366859</v>
          </cell>
          <cell r="BW341">
            <v>112592</v>
          </cell>
          <cell r="BX341">
            <v>242584</v>
          </cell>
          <cell r="BY341">
            <v>170364</v>
          </cell>
          <cell r="BZ341">
            <v>8.6208005990548759</v>
          </cell>
          <cell r="CA341">
            <v>7.8031499841456382</v>
          </cell>
          <cell r="CB341">
            <v>4.9138032200217632</v>
          </cell>
          <cell r="CC341">
            <v>7.3111778091425474</v>
          </cell>
          <cell r="CD341">
            <v>6.8894469583639566</v>
          </cell>
          <cell r="CE341">
            <v>35.99683240389686</v>
          </cell>
          <cell r="CF341" t="str">
            <v>NA</v>
          </cell>
          <cell r="CG341">
            <v>11099</v>
          </cell>
          <cell r="CH341">
            <v>808686</v>
          </cell>
          <cell r="CI341">
            <v>48012042.600000001</v>
          </cell>
          <cell r="CJ341">
            <v>53264896.799999997</v>
          </cell>
          <cell r="CK341">
            <v>2113288</v>
          </cell>
          <cell r="CL341">
            <v>2113294.4</v>
          </cell>
          <cell r="CM341">
            <v>-2.600765693207141E-2</v>
          </cell>
          <cell r="CN341">
            <v>-2.3612590434129777E-2</v>
          </cell>
          <cell r="CO341">
            <v>5.4958639834536971E-3</v>
          </cell>
          <cell r="CP341">
            <v>5.4951736805446405E-3</v>
          </cell>
          <cell r="CQ341">
            <v>3953</v>
          </cell>
        </row>
        <row r="342">
          <cell r="A342" t="str">
            <v>DTE Energy Company_2002</v>
          </cell>
          <cell r="G342">
            <v>1397886</v>
          </cell>
          <cell r="H342">
            <v>139255</v>
          </cell>
          <cell r="I342">
            <v>180204</v>
          </cell>
          <cell r="J342">
            <v>94442</v>
          </cell>
          <cell r="K342">
            <v>56103</v>
          </cell>
          <cell r="L342">
            <v>9785</v>
          </cell>
          <cell r="M342">
            <v>440092</v>
          </cell>
          <cell r="N342">
            <v>2317767</v>
          </cell>
          <cell r="O342">
            <v>2132409</v>
          </cell>
          <cell r="P342">
            <v>54474313</v>
          </cell>
          <cell r="Q342">
            <v>15957874</v>
          </cell>
          <cell r="R342">
            <v>3721161</v>
          </cell>
          <cell r="S342">
            <v>21924</v>
          </cell>
          <cell r="T342">
            <v>385275</v>
          </cell>
          <cell r="U342" t="str">
            <v>DEFUNCT</v>
          </cell>
          <cell r="V342">
            <v>9303969</v>
          </cell>
          <cell r="W342">
            <v>39418194</v>
          </cell>
          <cell r="X342">
            <v>48317453</v>
          </cell>
          <cell r="Z342">
            <v>-645538</v>
          </cell>
          <cell r="AA342">
            <v>5461737</v>
          </cell>
          <cell r="AB342">
            <v>12538753</v>
          </cell>
          <cell r="AC342">
            <v>15098</v>
          </cell>
          <cell r="AD342">
            <v>33811</v>
          </cell>
          <cell r="AE342">
            <v>588403</v>
          </cell>
          <cell r="AF342">
            <v>349656</v>
          </cell>
          <cell r="AG342">
            <v>932</v>
          </cell>
          <cell r="AH342">
            <v>116704</v>
          </cell>
          <cell r="AI342">
            <v>3418157</v>
          </cell>
          <cell r="AJ342">
            <v>58125410</v>
          </cell>
          <cell r="AK342">
            <v>403188</v>
          </cell>
          <cell r="AL342">
            <v>0</v>
          </cell>
          <cell r="AM342">
            <v>6128452</v>
          </cell>
          <cell r="AN342">
            <v>48345861</v>
          </cell>
          <cell r="AO342">
            <v>2132404</v>
          </cell>
          <cell r="AP342">
            <v>616647</v>
          </cell>
          <cell r="AQ342">
            <v>143137</v>
          </cell>
          <cell r="AR342">
            <v>833291</v>
          </cell>
          <cell r="AS342">
            <v>150789</v>
          </cell>
          <cell r="AT342">
            <v>18239</v>
          </cell>
          <cell r="AU342">
            <v>1370536</v>
          </cell>
          <cell r="AV342">
            <v>1423684</v>
          </cell>
          <cell r="AW342">
            <v>651804</v>
          </cell>
          <cell r="AX342">
            <v>3493500</v>
          </cell>
          <cell r="AY342">
            <v>3721161</v>
          </cell>
          <cell r="AZ342">
            <v>15957874</v>
          </cell>
          <cell r="BA342">
            <v>18395314</v>
          </cell>
          <cell r="BB342">
            <v>13589485</v>
          </cell>
          <cell r="BC342">
            <v>48345861</v>
          </cell>
          <cell r="BD342">
            <v>54474313</v>
          </cell>
          <cell r="BE342">
            <v>348059</v>
          </cell>
          <cell r="BF342">
            <v>31087</v>
          </cell>
          <cell r="BG342">
            <v>5528630</v>
          </cell>
          <cell r="BH342">
            <v>5353</v>
          </cell>
          <cell r="BI342">
            <v>2913</v>
          </cell>
          <cell r="BJ342">
            <v>809192</v>
          </cell>
          <cell r="BK342">
            <v>29626</v>
          </cell>
          <cell r="BL342">
            <v>214937</v>
          </cell>
          <cell r="BM342">
            <v>4817117</v>
          </cell>
          <cell r="BN342">
            <v>629145</v>
          </cell>
          <cell r="BO342">
            <v>85667</v>
          </cell>
          <cell r="BP342">
            <v>12314450</v>
          </cell>
          <cell r="BQ342">
            <v>1945275</v>
          </cell>
          <cell r="BR342">
            <v>1015</v>
          </cell>
          <cell r="BU342">
            <v>1294248</v>
          </cell>
          <cell r="BV342">
            <v>374367</v>
          </cell>
          <cell r="BW342">
            <v>116978</v>
          </cell>
          <cell r="BX342">
            <v>244888</v>
          </cell>
          <cell r="BY342">
            <v>160330</v>
          </cell>
          <cell r="BZ342">
            <v>8.5884623478039739</v>
          </cell>
          <cell r="CA342">
            <v>7.7393840627020554</v>
          </cell>
          <cell r="CB342">
            <v>4.7963848519645884</v>
          </cell>
          <cell r="CC342">
            <v>7.2260580900606985</v>
          </cell>
          <cell r="CD342">
            <v>6.8310379609560199</v>
          </cell>
          <cell r="CE342">
            <v>34.834363522567287</v>
          </cell>
          <cell r="CF342" t="str">
            <v>NA</v>
          </cell>
          <cell r="CG342">
            <v>11095</v>
          </cell>
          <cell r="CH342">
            <v>759784</v>
          </cell>
          <cell r="CI342">
            <v>48858725.399999999</v>
          </cell>
          <cell r="CJ342">
            <v>54393127.600000001</v>
          </cell>
          <cell r="CK342">
            <v>2098350</v>
          </cell>
          <cell r="CL342">
            <v>2098357.7999999998</v>
          </cell>
          <cell r="CM342">
            <v>1.8329847410982758E-3</v>
          </cell>
          <cell r="CN342">
            <v>-1.6014212535903072E-3</v>
          </cell>
          <cell r="CO342">
            <v>6.7698330053329592E-3</v>
          </cell>
          <cell r="CP342">
            <v>6.7691331501356089E-3</v>
          </cell>
          <cell r="CQ342">
            <v>14456</v>
          </cell>
        </row>
        <row r="343">
          <cell r="A343" t="str">
            <v>DTE Energy Company_2001</v>
          </cell>
          <cell r="G343">
            <v>1545497</v>
          </cell>
          <cell r="H343">
            <v>76549</v>
          </cell>
          <cell r="I343">
            <v>158568</v>
          </cell>
          <cell r="J343">
            <v>80446</v>
          </cell>
          <cell r="K343">
            <v>48335</v>
          </cell>
          <cell r="L343">
            <v>14049</v>
          </cell>
          <cell r="M343">
            <v>546355</v>
          </cell>
          <cell r="N343">
            <v>2469799</v>
          </cell>
          <cell r="O343">
            <v>2117953</v>
          </cell>
          <cell r="P343">
            <v>52054390</v>
          </cell>
          <cell r="Q343">
            <v>14503497</v>
          </cell>
          <cell r="R343">
            <v>3765197</v>
          </cell>
          <cell r="S343">
            <v>22527</v>
          </cell>
          <cell r="T343">
            <v>585881</v>
          </cell>
          <cell r="U343" t="str">
            <v>DEFUNCT</v>
          </cell>
          <cell r="V343">
            <v>8555429</v>
          </cell>
          <cell r="W343">
            <v>40043103</v>
          </cell>
          <cell r="X343">
            <v>48266456</v>
          </cell>
          <cell r="Z343">
            <v>-469533</v>
          </cell>
          <cell r="AA343">
            <v>5170117</v>
          </cell>
          <cell r="AB343">
            <v>12000959</v>
          </cell>
          <cell r="AC343">
            <v>13796</v>
          </cell>
          <cell r="AD343">
            <v>40577</v>
          </cell>
          <cell r="AE343">
            <v>567036</v>
          </cell>
          <cell r="AF343">
            <v>360614</v>
          </cell>
          <cell r="AG343">
            <v>1497</v>
          </cell>
          <cell r="AH343">
            <v>57248</v>
          </cell>
          <cell r="AI343">
            <v>3457853</v>
          </cell>
          <cell r="AJ343">
            <v>55747888</v>
          </cell>
          <cell r="AK343">
            <v>379521</v>
          </cell>
          <cell r="AL343">
            <v>0</v>
          </cell>
          <cell r="AM343">
            <v>3965075</v>
          </cell>
          <cell r="AN343">
            <v>48089315</v>
          </cell>
          <cell r="AO343">
            <v>2117948</v>
          </cell>
          <cell r="AP343">
            <v>626914</v>
          </cell>
          <cell r="AQ343">
            <v>289347</v>
          </cell>
          <cell r="AR343">
            <v>786405</v>
          </cell>
          <cell r="AS343">
            <v>146772</v>
          </cell>
          <cell r="AT343">
            <v>16826</v>
          </cell>
          <cell r="AU343">
            <v>1256622</v>
          </cell>
          <cell r="AV343">
            <v>1475671</v>
          </cell>
          <cell r="AW343">
            <v>732194</v>
          </cell>
          <cell r="AX343">
            <v>3510985</v>
          </cell>
          <cell r="AY343">
            <v>3765197</v>
          </cell>
          <cell r="AZ343">
            <v>14503497</v>
          </cell>
          <cell r="BA343">
            <v>18776739</v>
          </cell>
          <cell r="BB343">
            <v>14429558</v>
          </cell>
          <cell r="BC343">
            <v>48089315</v>
          </cell>
          <cell r="BD343">
            <v>52054390</v>
          </cell>
          <cell r="BE343">
            <v>160921</v>
          </cell>
          <cell r="BF343">
            <v>20398</v>
          </cell>
          <cell r="BG343">
            <v>5211659</v>
          </cell>
          <cell r="BH343">
            <v>803836</v>
          </cell>
          <cell r="BI343">
            <v>1885</v>
          </cell>
          <cell r="BJ343">
            <v>807100</v>
          </cell>
          <cell r="BK343">
            <v>39780</v>
          </cell>
          <cell r="BL343">
            <v>252506</v>
          </cell>
          <cell r="BM343">
            <v>4632561</v>
          </cell>
          <cell r="BN343">
            <v>1302963</v>
          </cell>
          <cell r="BO343">
            <v>80439</v>
          </cell>
          <cell r="BP343">
            <v>11770776</v>
          </cell>
          <cell r="BQ343">
            <v>1930478</v>
          </cell>
          <cell r="BR343">
            <v>1057</v>
          </cell>
          <cell r="BU343">
            <v>1261012</v>
          </cell>
          <cell r="BV343">
            <v>336710</v>
          </cell>
          <cell r="BW343">
            <v>106195</v>
          </cell>
          <cell r="BX343">
            <v>219369</v>
          </cell>
          <cell r="BY343">
            <v>142830</v>
          </cell>
          <cell r="BZ343">
            <v>8.6642690380120051</v>
          </cell>
          <cell r="CA343">
            <v>7.8590377168261218</v>
          </cell>
          <cell r="CB343">
            <v>5.0742649220440432</v>
          </cell>
          <cell r="CC343">
            <v>7.3009669611638257</v>
          </cell>
          <cell r="CD343">
            <v>7.2331978148240719</v>
          </cell>
          <cell r="CE343">
            <v>34.349646910905328</v>
          </cell>
          <cell r="CF343" t="str">
            <v>NA</v>
          </cell>
          <cell r="CG343">
            <v>11030</v>
          </cell>
          <cell r="CH343">
            <v>916261</v>
          </cell>
          <cell r="CI343">
            <v>48354005</v>
          </cell>
          <cell r="CJ343">
            <v>53626723</v>
          </cell>
          <cell r="CK343">
            <v>2079768.2</v>
          </cell>
          <cell r="CL343">
            <v>2079777.4</v>
          </cell>
          <cell r="CM343">
            <v>9.704795782823572E-3</v>
          </cell>
          <cell r="CN343">
            <v>5.5155822231003349E-3</v>
          </cell>
          <cell r="CO343">
            <v>7.5776596883503355E-3</v>
          </cell>
          <cell r="CP343">
            <v>7.5769497454860613E-3</v>
          </cell>
          <cell r="CQ343">
            <v>16824</v>
          </cell>
        </row>
        <row r="344">
          <cell r="A344" t="str">
            <v>DTE Energy Company_2000</v>
          </cell>
          <cell r="G344">
            <v>1545855</v>
          </cell>
          <cell r="H344">
            <v>22749</v>
          </cell>
          <cell r="I344">
            <v>173382</v>
          </cell>
          <cell r="J344">
            <v>80292</v>
          </cell>
          <cell r="K344">
            <v>14680</v>
          </cell>
          <cell r="L344">
            <v>16063</v>
          </cell>
          <cell r="M344">
            <v>333874</v>
          </cell>
          <cell r="N344">
            <v>2186895</v>
          </cell>
          <cell r="O344">
            <v>2101129</v>
          </cell>
          <cell r="P344">
            <v>54999865</v>
          </cell>
          <cell r="Q344">
            <v>13903046</v>
          </cell>
          <cell r="R344">
            <v>4024265</v>
          </cell>
          <cell r="S344">
            <v>18262</v>
          </cell>
          <cell r="T344">
            <v>555455</v>
          </cell>
          <cell r="U344" t="str">
            <v>DEFUNCT</v>
          </cell>
          <cell r="V344">
            <v>8239004</v>
          </cell>
          <cell r="W344">
            <v>42094992</v>
          </cell>
          <cell r="X344">
            <v>49985563</v>
          </cell>
          <cell r="Z344">
            <v>-507746</v>
          </cell>
          <cell r="AA344">
            <v>4889354</v>
          </cell>
          <cell r="AB344">
            <v>11473126</v>
          </cell>
          <cell r="AC344">
            <v>11712</v>
          </cell>
          <cell r="AD344">
            <v>46207</v>
          </cell>
          <cell r="AE344">
            <v>608197</v>
          </cell>
          <cell r="AF344">
            <v>348061</v>
          </cell>
          <cell r="AG344">
            <v>271</v>
          </cell>
          <cell r="AH344">
            <v>0</v>
          </cell>
          <cell r="AI344">
            <v>3616296</v>
          </cell>
          <cell r="AJ344">
            <v>58862551</v>
          </cell>
          <cell r="AK344">
            <v>376782</v>
          </cell>
          <cell r="AL344">
            <v>0</v>
          </cell>
          <cell r="AM344">
            <v>4868855</v>
          </cell>
          <cell r="AN344">
            <v>50131010</v>
          </cell>
          <cell r="AO344">
            <v>2101124</v>
          </cell>
          <cell r="AP344">
            <v>626526</v>
          </cell>
          <cell r="AQ344">
            <v>110245</v>
          </cell>
          <cell r="AR344">
            <v>813986</v>
          </cell>
          <cell r="AS344">
            <v>154878</v>
          </cell>
          <cell r="AT344">
            <v>14527</v>
          </cell>
          <cell r="AU344">
            <v>1264745</v>
          </cell>
          <cell r="AV344">
            <v>1669819</v>
          </cell>
          <cell r="AW344">
            <v>848302</v>
          </cell>
          <cell r="AX344">
            <v>3833663</v>
          </cell>
          <cell r="AY344">
            <v>4024265</v>
          </cell>
          <cell r="AZ344">
            <v>13903046</v>
          </cell>
          <cell r="BA344">
            <v>19761634</v>
          </cell>
          <cell r="BB344">
            <v>16089548</v>
          </cell>
          <cell r="BC344">
            <v>50131010</v>
          </cell>
          <cell r="BD344">
            <v>54999865</v>
          </cell>
          <cell r="BE344">
            <v>100731</v>
          </cell>
          <cell r="BF344">
            <v>140352</v>
          </cell>
          <cell r="BG344">
            <v>5071149</v>
          </cell>
          <cell r="BH344">
            <v>18687</v>
          </cell>
          <cell r="BI344">
            <v>8523</v>
          </cell>
          <cell r="BJ344">
            <v>780660</v>
          </cell>
          <cell r="BK344">
            <v>85148</v>
          </cell>
          <cell r="BL344">
            <v>253762</v>
          </cell>
          <cell r="BM344">
            <v>4422055</v>
          </cell>
          <cell r="BN344">
            <v>476253</v>
          </cell>
          <cell r="BO344">
            <v>253504</v>
          </cell>
          <cell r="BP344">
            <v>11340782</v>
          </cell>
          <cell r="BQ344">
            <v>1913436</v>
          </cell>
          <cell r="BR344">
            <v>1052</v>
          </cell>
          <cell r="BU344">
            <v>965053</v>
          </cell>
          <cell r="BV344">
            <v>324013</v>
          </cell>
          <cell r="BW344">
            <v>108671</v>
          </cell>
          <cell r="BX344">
            <v>205789</v>
          </cell>
          <cell r="BY344">
            <v>111035</v>
          </cell>
          <cell r="BZ344">
            <v>9.0968914294033123</v>
          </cell>
          <cell r="CA344">
            <v>8.4498022784957971</v>
          </cell>
          <cell r="CB344">
            <v>5.2723793110906536</v>
          </cell>
          <cell r="CC344">
            <v>7.6472885744771553</v>
          </cell>
          <cell r="CD344">
            <v>7.3168634141192896</v>
          </cell>
          <cell r="CE344">
            <v>32.706980032378581</v>
          </cell>
          <cell r="CF344" t="str">
            <v>NA</v>
          </cell>
          <cell r="CG344">
            <v>9144</v>
          </cell>
          <cell r="CH344">
            <v>736771</v>
          </cell>
          <cell r="CI344">
            <v>47801671.200000003</v>
          </cell>
          <cell r="CJ344">
            <v>52906397</v>
          </cell>
          <cell r="CK344">
            <v>2058900.2</v>
          </cell>
          <cell r="CL344">
            <v>2058910.8</v>
          </cell>
          <cell r="CM344">
            <v>2.0348799438227871E-2</v>
          </cell>
          <cell r="CN344">
            <v>2.5672285215639246E-2</v>
          </cell>
          <cell r="CO344">
            <v>8.5451636099149741E-3</v>
          </cell>
          <cell r="CP344">
            <v>8.5444415405939722E-3</v>
          </cell>
          <cell r="CQ344" t="str">
            <v>NA</v>
          </cell>
        </row>
        <row r="345">
          <cell r="A345" t="str">
            <v>Entergy Corporation_2010</v>
          </cell>
          <cell r="G345">
            <v>6646563</v>
          </cell>
          <cell r="H345">
            <v>145923</v>
          </cell>
          <cell r="I345">
            <v>202725</v>
          </cell>
          <cell r="J345">
            <v>133368</v>
          </cell>
          <cell r="K345">
            <v>37580</v>
          </cell>
          <cell r="L345">
            <v>10825</v>
          </cell>
          <cell r="M345">
            <v>639387</v>
          </cell>
          <cell r="N345">
            <v>7816371</v>
          </cell>
          <cell r="O345">
            <v>2740635</v>
          </cell>
          <cell r="P345">
            <v>147931228</v>
          </cell>
          <cell r="Q345">
            <v>37465101</v>
          </cell>
          <cell r="R345">
            <v>10434298</v>
          </cell>
          <cell r="S345">
            <v>19620</v>
          </cell>
          <cell r="T345">
            <v>3574607</v>
          </cell>
          <cell r="U345" t="str">
            <v>DEFUNCT</v>
          </cell>
          <cell r="V345">
            <v>42353926</v>
          </cell>
          <cell r="W345">
            <v>43071056</v>
          </cell>
          <cell r="X345">
            <v>86266094</v>
          </cell>
          <cell r="Y345">
            <v>15861</v>
          </cell>
          <cell r="Z345">
            <v>-1580464</v>
          </cell>
          <cell r="AA345">
            <v>15176251</v>
          </cell>
          <cell r="AB345">
            <v>34940052</v>
          </cell>
          <cell r="AC345">
            <v>24969</v>
          </cell>
          <cell r="AD345">
            <v>330894</v>
          </cell>
          <cell r="AE345">
            <v>1827539</v>
          </cell>
          <cell r="AF345">
            <v>373153</v>
          </cell>
          <cell r="AG345">
            <v>6879</v>
          </cell>
          <cell r="AH345">
            <v>10856</v>
          </cell>
          <cell r="AI345">
            <v>7584863</v>
          </cell>
          <cell r="AJ345">
            <v>155659748</v>
          </cell>
          <cell r="AK345">
            <v>2462533</v>
          </cell>
          <cell r="AL345">
            <v>2552</v>
          </cell>
          <cell r="AM345">
            <v>40500320</v>
          </cell>
          <cell r="AN345">
            <v>107430908</v>
          </cell>
          <cell r="AO345">
            <v>2740589</v>
          </cell>
          <cell r="AP345">
            <v>463078</v>
          </cell>
          <cell r="AQ345">
            <v>284376</v>
          </cell>
          <cell r="AR345">
            <v>2095513</v>
          </cell>
          <cell r="AS345">
            <v>884260</v>
          </cell>
          <cell r="AT345">
            <v>76936</v>
          </cell>
          <cell r="AU345">
            <v>3319337</v>
          </cell>
          <cell r="AV345">
            <v>2284329</v>
          </cell>
          <cell r="AW345">
            <v>2198364</v>
          </cell>
          <cell r="AX345">
            <v>8012087</v>
          </cell>
          <cell r="AY345">
            <v>10434298</v>
          </cell>
          <cell r="AZ345">
            <v>37465101</v>
          </cell>
          <cell r="BA345">
            <v>28749869</v>
          </cell>
          <cell r="BB345">
            <v>38750853</v>
          </cell>
          <cell r="BC345">
            <v>107430908</v>
          </cell>
          <cell r="BD345">
            <v>147931228</v>
          </cell>
          <cell r="BE345">
            <v>314961</v>
          </cell>
          <cell r="BF345">
            <v>78149</v>
          </cell>
          <cell r="BG345">
            <v>17714757</v>
          </cell>
          <cell r="BH345">
            <v>143836</v>
          </cell>
          <cell r="BI345">
            <v>25499</v>
          </cell>
          <cell r="BJ345">
            <v>4691289</v>
          </cell>
          <cell r="BK345">
            <v>84720</v>
          </cell>
          <cell r="BL345">
            <v>212322</v>
          </cell>
          <cell r="BM345">
            <v>8550161</v>
          </cell>
          <cell r="BN345">
            <v>799211</v>
          </cell>
          <cell r="BO345">
            <v>234968</v>
          </cell>
          <cell r="BP345">
            <v>32955565</v>
          </cell>
          <cell r="BQ345">
            <v>2347738</v>
          </cell>
          <cell r="BR345">
            <v>43138</v>
          </cell>
          <cell r="BU345">
            <v>2051483</v>
          </cell>
          <cell r="BV345">
            <v>881675</v>
          </cell>
          <cell r="BW345">
            <v>553366</v>
          </cell>
          <cell r="BX345">
            <v>267974</v>
          </cell>
          <cell r="BY345">
            <v>181773</v>
          </cell>
          <cell r="BZ345">
            <v>8.8598106274957065</v>
          </cell>
          <cell r="CA345">
            <v>7.9455283778858261</v>
          </cell>
          <cell r="CB345">
            <v>5.6730725385580545</v>
          </cell>
          <cell r="CC345">
            <v>7.4578974981762229</v>
          </cell>
          <cell r="CD345">
            <v>7.053478931439682</v>
          </cell>
          <cell r="CE345">
            <v>12.255765073989643</v>
          </cell>
          <cell r="CF345" t="str">
            <v>NA</v>
          </cell>
          <cell r="CG345">
            <v>14253</v>
          </cell>
          <cell r="CH345">
            <v>747454</v>
          </cell>
          <cell r="CI345">
            <v>101926521.2</v>
          </cell>
          <cell r="CJ345">
            <v>139488903.19999999</v>
          </cell>
          <cell r="CK345">
            <v>2686765</v>
          </cell>
          <cell r="CL345">
            <v>2686815.2</v>
          </cell>
          <cell r="CM345">
            <v>1.358411123078529E-2</v>
          </cell>
          <cell r="CN345">
            <v>1.8445972313774872E-2</v>
          </cell>
          <cell r="CO345">
            <v>8.1377764809020814E-3</v>
          </cell>
          <cell r="CP345">
            <v>8.1370236257940487E-3</v>
          </cell>
          <cell r="CQ345">
            <v>26685</v>
          </cell>
        </row>
        <row r="346">
          <cell r="A346" t="str">
            <v>Entergy Corporation_2009</v>
          </cell>
          <cell r="G346">
            <v>6324092</v>
          </cell>
          <cell r="H346">
            <v>141149</v>
          </cell>
          <cell r="I346">
            <v>200440</v>
          </cell>
          <cell r="J346">
            <v>166779</v>
          </cell>
          <cell r="K346">
            <v>30555</v>
          </cell>
          <cell r="L346">
            <v>9922</v>
          </cell>
          <cell r="M346">
            <v>571778</v>
          </cell>
          <cell r="N346">
            <v>7444716</v>
          </cell>
          <cell r="O346">
            <v>2713950</v>
          </cell>
          <cell r="P346">
            <v>140915763</v>
          </cell>
          <cell r="Q346">
            <v>33626318</v>
          </cell>
          <cell r="R346">
            <v>9765423</v>
          </cell>
          <cell r="S346">
            <v>42923</v>
          </cell>
          <cell r="T346">
            <v>3495896</v>
          </cell>
          <cell r="U346" t="str">
            <v>DEFUNCT</v>
          </cell>
          <cell r="V346">
            <v>41851522</v>
          </cell>
          <cell r="W346">
            <v>36958698</v>
          </cell>
          <cell r="X346">
            <v>80165915</v>
          </cell>
          <cell r="Y346">
            <v>15766</v>
          </cell>
          <cell r="Z346">
            <v>-1470556</v>
          </cell>
          <cell r="AA346">
            <v>14645840</v>
          </cell>
          <cell r="AB346">
            <v>34129627</v>
          </cell>
          <cell r="AC346">
            <v>8628</v>
          </cell>
          <cell r="AD346">
            <v>274288</v>
          </cell>
          <cell r="AE346">
            <v>1614541</v>
          </cell>
          <cell r="AF346">
            <v>327561</v>
          </cell>
          <cell r="AG346">
            <v>89595</v>
          </cell>
          <cell r="AH346">
            <v>18326</v>
          </cell>
          <cell r="AI346">
            <v>7305059</v>
          </cell>
          <cell r="AJ346">
            <v>148370579</v>
          </cell>
          <cell r="AK346">
            <v>2407710</v>
          </cell>
          <cell r="AL346">
            <v>2552</v>
          </cell>
          <cell r="AM346">
            <v>41765384</v>
          </cell>
          <cell r="AN346">
            <v>99150379</v>
          </cell>
          <cell r="AO346">
            <v>2713897</v>
          </cell>
          <cell r="AP346">
            <v>429180</v>
          </cell>
          <cell r="AQ346">
            <v>235834</v>
          </cell>
          <cell r="AR346">
            <v>1870458</v>
          </cell>
          <cell r="AS346">
            <v>800661</v>
          </cell>
          <cell r="AT346">
            <v>60183</v>
          </cell>
          <cell r="AU346">
            <v>2975326</v>
          </cell>
          <cell r="AV346">
            <v>2171965</v>
          </cell>
          <cell r="AW346">
            <v>1993758</v>
          </cell>
          <cell r="AX346">
            <v>7345008</v>
          </cell>
          <cell r="AY346">
            <v>9765423</v>
          </cell>
          <cell r="AZ346">
            <v>33626318</v>
          </cell>
          <cell r="BA346">
            <v>27476313</v>
          </cell>
          <cell r="BB346">
            <v>35637486</v>
          </cell>
          <cell r="BC346">
            <v>99150379</v>
          </cell>
          <cell r="BD346">
            <v>140915763</v>
          </cell>
          <cell r="BE346">
            <v>770617</v>
          </cell>
          <cell r="BF346">
            <v>195982</v>
          </cell>
          <cell r="BG346">
            <v>17476996</v>
          </cell>
          <cell r="BH346">
            <v>265075</v>
          </cell>
          <cell r="BI346">
            <v>26845</v>
          </cell>
          <cell r="BJ346">
            <v>4570205</v>
          </cell>
          <cell r="BK346">
            <v>179359</v>
          </cell>
          <cell r="BL346">
            <v>736850</v>
          </cell>
          <cell r="BM346">
            <v>8425935</v>
          </cell>
          <cell r="BN346">
            <v>1951937</v>
          </cell>
          <cell r="BO346">
            <v>421022</v>
          </cell>
          <cell r="BP346">
            <v>32391124</v>
          </cell>
          <cell r="BQ346">
            <v>2325857</v>
          </cell>
          <cell r="BR346">
            <v>42693</v>
          </cell>
          <cell r="BU346">
            <v>1961768</v>
          </cell>
          <cell r="BV346">
            <v>841144</v>
          </cell>
          <cell r="BW346">
            <v>526373</v>
          </cell>
          <cell r="BX346">
            <v>255917</v>
          </cell>
          <cell r="BY346">
            <v>207256</v>
          </cell>
          <cell r="BZ346">
            <v>8.8482063364772792</v>
          </cell>
          <cell r="CA346">
            <v>7.904863363581569</v>
          </cell>
          <cell r="CB346">
            <v>5.5945528817605146</v>
          </cell>
          <cell r="CC346">
            <v>7.4079474774372773</v>
          </cell>
          <cell r="CD346">
            <v>6.9299720571360073</v>
          </cell>
          <cell r="CE346">
            <v>15.862310060711145</v>
          </cell>
          <cell r="CF346" t="str">
            <v>NA</v>
          </cell>
          <cell r="CG346">
            <v>14253</v>
          </cell>
          <cell r="CH346">
            <v>665014</v>
          </cell>
          <cell r="CI346">
            <v>100413634.2</v>
          </cell>
          <cell r="CJ346">
            <v>135887368.59999999</v>
          </cell>
          <cell r="CK346">
            <v>2670917.4</v>
          </cell>
          <cell r="CL346">
            <v>2670968.4</v>
          </cell>
          <cell r="CM346">
            <v>-1.4382340029476248E-3</v>
          </cell>
          <cell r="CN346">
            <v>1.6375847566761914E-2</v>
          </cell>
          <cell r="CO346">
            <v>3.9179995175249172E-3</v>
          </cell>
          <cell r="CP346">
            <v>3.9181484282755363E-3</v>
          </cell>
          <cell r="CQ346">
            <v>22429</v>
          </cell>
        </row>
        <row r="347">
          <cell r="A347" t="str">
            <v>Entergy Corporation_2008</v>
          </cell>
          <cell r="G347">
            <v>9054026</v>
          </cell>
          <cell r="H347">
            <v>141437</v>
          </cell>
          <cell r="I347">
            <v>251799</v>
          </cell>
          <cell r="J347">
            <v>155641</v>
          </cell>
          <cell r="K347">
            <v>22756</v>
          </cell>
          <cell r="L347">
            <v>10082</v>
          </cell>
          <cell r="M347">
            <v>592627</v>
          </cell>
          <cell r="N347">
            <v>10228367</v>
          </cell>
          <cell r="O347">
            <v>2691521</v>
          </cell>
          <cell r="P347">
            <v>139699338</v>
          </cell>
          <cell r="Q347">
            <v>33046632</v>
          </cell>
          <cell r="R347">
            <v>12605627</v>
          </cell>
          <cell r="S347">
            <v>30760</v>
          </cell>
          <cell r="T347">
            <v>5072363</v>
          </cell>
          <cell r="U347" t="str">
            <v>DEFUNCT</v>
          </cell>
          <cell r="V347">
            <v>38013592</v>
          </cell>
          <cell r="W347">
            <v>40832436</v>
          </cell>
          <cell r="X347">
            <v>79889092</v>
          </cell>
          <cell r="Y347">
            <v>15724</v>
          </cell>
          <cell r="Z347">
            <v>-1857906</v>
          </cell>
          <cell r="AA347">
            <v>13929532</v>
          </cell>
          <cell r="AB347">
            <v>32941897</v>
          </cell>
          <cell r="AC347">
            <v>53595</v>
          </cell>
          <cell r="AD347">
            <v>226517</v>
          </cell>
          <cell r="AE347">
            <v>2968780</v>
          </cell>
          <cell r="AF347">
            <v>521218</v>
          </cell>
          <cell r="AG347">
            <v>-43927</v>
          </cell>
          <cell r="AH347">
            <v>20555</v>
          </cell>
          <cell r="AI347">
            <v>6545416</v>
          </cell>
          <cell r="AJ347">
            <v>146395163</v>
          </cell>
          <cell r="AK347">
            <v>2378776</v>
          </cell>
          <cell r="AL347">
            <v>2552</v>
          </cell>
          <cell r="AM347">
            <v>39088059</v>
          </cell>
          <cell r="AN347">
            <v>100611279</v>
          </cell>
          <cell r="AO347">
            <v>2691470</v>
          </cell>
          <cell r="AP347">
            <v>499144</v>
          </cell>
          <cell r="AQ347">
            <v>228795</v>
          </cell>
          <cell r="AR347">
            <v>3189435</v>
          </cell>
          <cell r="AS347">
            <v>722361</v>
          </cell>
          <cell r="AT347">
            <v>106873</v>
          </cell>
          <cell r="AU347">
            <v>3589718</v>
          </cell>
          <cell r="AV347">
            <v>2723734</v>
          </cell>
          <cell r="AW347">
            <v>2929219</v>
          </cell>
          <cell r="AX347">
            <v>9490091</v>
          </cell>
          <cell r="AY347">
            <v>12605627</v>
          </cell>
          <cell r="AZ347">
            <v>33046632</v>
          </cell>
          <cell r="BA347">
            <v>27340167</v>
          </cell>
          <cell r="BB347">
            <v>37843152</v>
          </cell>
          <cell r="BC347">
            <v>100611279</v>
          </cell>
          <cell r="BD347">
            <v>139699338</v>
          </cell>
          <cell r="BE347">
            <v>677979</v>
          </cell>
          <cell r="BF347">
            <v>76540</v>
          </cell>
          <cell r="BG347">
            <v>16903490</v>
          </cell>
          <cell r="BH347">
            <v>195766</v>
          </cell>
          <cell r="BI347">
            <v>14208</v>
          </cell>
          <cell r="BJ347">
            <v>4330983</v>
          </cell>
          <cell r="BK347">
            <v>124832</v>
          </cell>
          <cell r="BL347">
            <v>447095</v>
          </cell>
          <cell r="BM347">
            <v>7869905</v>
          </cell>
          <cell r="BN347">
            <v>1497960</v>
          </cell>
          <cell r="BO347">
            <v>230075</v>
          </cell>
          <cell r="BP347">
            <v>30887407</v>
          </cell>
          <cell r="BQ347">
            <v>2304675</v>
          </cell>
          <cell r="BR347">
            <v>44373</v>
          </cell>
          <cell r="BU347">
            <v>1951039</v>
          </cell>
          <cell r="BV347">
            <v>776698</v>
          </cell>
          <cell r="BW347">
            <v>495844</v>
          </cell>
          <cell r="BX347">
            <v>220655</v>
          </cell>
          <cell r="BY347">
            <v>188479</v>
          </cell>
          <cell r="BZ347">
            <v>10.862583515318596</v>
          </cell>
          <cell r="CA347">
            <v>9.9623897688701017</v>
          </cell>
          <cell r="CB347">
            <v>7.7404202482922138</v>
          </cell>
          <cell r="CC347">
            <v>9.4324325208111102</v>
          </cell>
          <cell r="CD347">
            <v>9.0233978059366322</v>
          </cell>
          <cell r="CE347">
            <v>12.635089472344376</v>
          </cell>
          <cell r="CF347" t="str">
            <v>NA</v>
          </cell>
          <cell r="CG347">
            <v>14253</v>
          </cell>
          <cell r="CH347">
            <v>727939</v>
          </cell>
          <cell r="CI347">
            <v>101028990.59999999</v>
          </cell>
          <cell r="CJ347">
            <v>134271360.19999999</v>
          </cell>
          <cell r="CK347">
            <v>2659978.4</v>
          </cell>
          <cell r="CL347">
            <v>2660030</v>
          </cell>
          <cell r="CM347">
            <v>-3.1815355540045775E-3</v>
          </cell>
          <cell r="CN347">
            <v>1.0126801127606333E-2</v>
          </cell>
          <cell r="CO347">
            <v>2.4151988994802753E-3</v>
          </cell>
          <cell r="CP347">
            <v>2.4147758494530436E-3</v>
          </cell>
          <cell r="CQ347">
            <v>35354</v>
          </cell>
        </row>
        <row r="348">
          <cell r="A348" t="str">
            <v>Entergy Corporation_2007</v>
          </cell>
          <cell r="G348">
            <v>7019866</v>
          </cell>
          <cell r="H348">
            <v>123287</v>
          </cell>
          <cell r="I348">
            <v>193314</v>
          </cell>
          <cell r="J348">
            <v>179920</v>
          </cell>
          <cell r="K348">
            <v>22779</v>
          </cell>
          <cell r="L348">
            <v>9900</v>
          </cell>
          <cell r="M348">
            <v>619085</v>
          </cell>
          <cell r="N348">
            <v>8168150</v>
          </cell>
          <cell r="O348">
            <v>2656167</v>
          </cell>
          <cell r="P348">
            <v>133886959</v>
          </cell>
          <cell r="Q348">
            <v>33281035</v>
          </cell>
          <cell r="R348">
            <v>10599014</v>
          </cell>
          <cell r="S348">
            <v>48121</v>
          </cell>
          <cell r="T348">
            <v>3623991</v>
          </cell>
          <cell r="U348" t="str">
            <v>DEFUNCT</v>
          </cell>
          <cell r="V348">
            <v>32566724</v>
          </cell>
          <cell r="W348">
            <v>48484111</v>
          </cell>
          <cell r="X348">
            <v>81917600</v>
          </cell>
          <cell r="Y348">
            <v>15754</v>
          </cell>
          <cell r="Z348">
            <v>-1251972</v>
          </cell>
          <cell r="AA348">
            <v>12412633</v>
          </cell>
          <cell r="AB348">
            <v>28254633</v>
          </cell>
          <cell r="AC348">
            <v>45477</v>
          </cell>
          <cell r="AD348">
            <v>234483</v>
          </cell>
          <cell r="AE348">
            <v>2341830</v>
          </cell>
          <cell r="AF348">
            <v>351512</v>
          </cell>
          <cell r="AG348">
            <v>969</v>
          </cell>
          <cell r="AH348">
            <v>14529</v>
          </cell>
          <cell r="AI348">
            <v>7722999</v>
          </cell>
          <cell r="AJ348">
            <v>141774019</v>
          </cell>
          <cell r="AK348">
            <v>2339259</v>
          </cell>
          <cell r="AL348">
            <v>4891</v>
          </cell>
          <cell r="AM348">
            <v>31869245</v>
          </cell>
          <cell r="AN348">
            <v>102017714</v>
          </cell>
          <cell r="AO348">
            <v>2656120</v>
          </cell>
          <cell r="AP348">
            <v>438528</v>
          </cell>
          <cell r="AQ348">
            <v>260964</v>
          </cell>
          <cell r="AR348">
            <v>2571113</v>
          </cell>
          <cell r="AS348">
            <v>740763</v>
          </cell>
          <cell r="AT348">
            <v>76496</v>
          </cell>
          <cell r="AU348">
            <v>3216659</v>
          </cell>
          <cell r="AV348">
            <v>2406508</v>
          </cell>
          <cell r="AW348">
            <v>2543404</v>
          </cell>
          <cell r="AX348">
            <v>8387165</v>
          </cell>
          <cell r="AY348">
            <v>10599014</v>
          </cell>
          <cell r="AZ348">
            <v>33281035</v>
          </cell>
          <cell r="BA348">
            <v>27407646</v>
          </cell>
          <cell r="BB348">
            <v>38984883</v>
          </cell>
          <cell r="BC348">
            <v>102017714</v>
          </cell>
          <cell r="BD348">
            <v>133886959</v>
          </cell>
          <cell r="BE348">
            <v>297388</v>
          </cell>
          <cell r="BF348">
            <v>35435</v>
          </cell>
          <cell r="BG348">
            <v>15543970</v>
          </cell>
          <cell r="BH348">
            <v>97945</v>
          </cell>
          <cell r="BI348">
            <v>7212</v>
          </cell>
          <cell r="BJ348">
            <v>3407321</v>
          </cell>
          <cell r="BK348">
            <v>143175</v>
          </cell>
          <cell r="BL348">
            <v>236011</v>
          </cell>
          <cell r="BM348">
            <v>6459431</v>
          </cell>
          <cell r="BN348">
            <v>728106</v>
          </cell>
          <cell r="BO348">
            <v>222447</v>
          </cell>
          <cell r="BP348">
            <v>26838746</v>
          </cell>
          <cell r="BQ348">
            <v>2272231</v>
          </cell>
          <cell r="BR348">
            <v>45953</v>
          </cell>
          <cell r="BU348">
            <v>1921400</v>
          </cell>
          <cell r="BV348">
            <v>773116</v>
          </cell>
          <cell r="BW348">
            <v>506280</v>
          </cell>
          <cell r="BX348">
            <v>229283</v>
          </cell>
          <cell r="BY348">
            <v>212599</v>
          </cell>
          <cell r="BZ348">
            <v>9.6651411231651903</v>
          </cell>
          <cell r="CA348">
            <v>8.7804257249965936</v>
          </cell>
          <cell r="CB348">
            <v>6.5240775507778235</v>
          </cell>
          <cell r="CC348">
            <v>8.2212830214956583</v>
          </cell>
          <cell r="CD348">
            <v>7.9163901242988128</v>
          </cell>
          <cell r="CE348">
            <v>14.114123964738607</v>
          </cell>
          <cell r="CF348" t="str">
            <v>NA</v>
          </cell>
          <cell r="CG348">
            <v>14253</v>
          </cell>
          <cell r="CH348">
            <v>699492</v>
          </cell>
          <cell r="CI348">
            <v>100904998</v>
          </cell>
          <cell r="CJ348">
            <v>132544789</v>
          </cell>
          <cell r="CK348">
            <v>2646955</v>
          </cell>
          <cell r="CL348">
            <v>2647007</v>
          </cell>
          <cell r="CM348">
            <v>4.0206858876759011E-3</v>
          </cell>
          <cell r="CN348">
            <v>4.2673119005427473E-3</v>
          </cell>
          <cell r="CO348">
            <v>2.2565861645398311E-3</v>
          </cell>
          <cell r="CP348">
            <v>2.2560880343038825E-3</v>
          </cell>
          <cell r="CQ348">
            <v>24364</v>
          </cell>
        </row>
        <row r="349">
          <cell r="A349" t="str">
            <v>Entergy Corporation_2006</v>
          </cell>
          <cell r="G349">
            <v>7192745</v>
          </cell>
          <cell r="H349">
            <v>104958</v>
          </cell>
          <cell r="I349">
            <v>170580</v>
          </cell>
          <cell r="J349">
            <v>168893</v>
          </cell>
          <cell r="K349">
            <v>25153</v>
          </cell>
          <cell r="L349">
            <v>9731</v>
          </cell>
          <cell r="M349">
            <v>630161</v>
          </cell>
          <cell r="N349">
            <v>8302220</v>
          </cell>
          <cell r="O349">
            <v>2631803</v>
          </cell>
          <cell r="P349">
            <v>135011228</v>
          </cell>
          <cell r="Q349">
            <v>32579136</v>
          </cell>
          <cell r="R349">
            <v>10611054</v>
          </cell>
          <cell r="S349">
            <v>29707</v>
          </cell>
          <cell r="T349">
            <v>3444674</v>
          </cell>
          <cell r="U349" t="str">
            <v>DEFUNCT</v>
          </cell>
          <cell r="V349">
            <v>41690620</v>
          </cell>
          <cell r="W349">
            <v>34698493</v>
          </cell>
          <cell r="X349">
            <v>77136698</v>
          </cell>
          <cell r="Y349">
            <v>15738</v>
          </cell>
          <cell r="Z349">
            <v>-1457097</v>
          </cell>
          <cell r="AA349">
            <v>12599644</v>
          </cell>
          <cell r="AB349">
            <v>30540945</v>
          </cell>
          <cell r="AC349">
            <v>33906</v>
          </cell>
          <cell r="AD349">
            <v>213438</v>
          </cell>
          <cell r="AE349">
            <v>2029916</v>
          </cell>
          <cell r="AF349">
            <v>468191</v>
          </cell>
          <cell r="AG349">
            <v>752672</v>
          </cell>
          <cell r="AH349">
            <v>15769</v>
          </cell>
          <cell r="AI349">
            <v>6477267</v>
          </cell>
          <cell r="AJ349">
            <v>141684995</v>
          </cell>
          <cell r="AK349">
            <v>2211992</v>
          </cell>
          <cell r="AL349">
            <v>0</v>
          </cell>
          <cell r="AM349">
            <v>34588902</v>
          </cell>
          <cell r="AN349">
            <v>100422326</v>
          </cell>
          <cell r="AO349">
            <v>2631749</v>
          </cell>
          <cell r="AP349">
            <v>395435</v>
          </cell>
          <cell r="AQ349">
            <v>260528</v>
          </cell>
          <cell r="AR349">
            <v>2247096</v>
          </cell>
          <cell r="AS349">
            <v>681614</v>
          </cell>
          <cell r="AT349">
            <v>60474</v>
          </cell>
          <cell r="AU349">
            <v>3299275</v>
          </cell>
          <cell r="AV349">
            <v>2483009</v>
          </cell>
          <cell r="AW349">
            <v>2674967</v>
          </cell>
          <cell r="AX349">
            <v>8671056</v>
          </cell>
          <cell r="AY349">
            <v>10611054</v>
          </cell>
          <cell r="AZ349">
            <v>32579136</v>
          </cell>
          <cell r="BA349">
            <v>26745427</v>
          </cell>
          <cell r="BB349">
            <v>38885771</v>
          </cell>
          <cell r="BC349">
            <v>100422326</v>
          </cell>
          <cell r="BD349">
            <v>135011228</v>
          </cell>
          <cell r="BE349">
            <v>374329</v>
          </cell>
          <cell r="BF349">
            <v>25599</v>
          </cell>
          <cell r="BG349">
            <v>16074436</v>
          </cell>
          <cell r="BH349">
            <v>183819</v>
          </cell>
          <cell r="BI349">
            <v>-65481</v>
          </cell>
          <cell r="BJ349">
            <v>4057355</v>
          </cell>
          <cell r="BK349">
            <v>123353</v>
          </cell>
          <cell r="BL349">
            <v>723084</v>
          </cell>
          <cell r="BM349">
            <v>7454642</v>
          </cell>
          <cell r="BN349">
            <v>1412835</v>
          </cell>
          <cell r="BO349">
            <v>119545</v>
          </cell>
          <cell r="BP349">
            <v>29146703</v>
          </cell>
          <cell r="BQ349">
            <v>2251315</v>
          </cell>
          <cell r="BR349">
            <v>45406</v>
          </cell>
          <cell r="BU349">
            <v>1827614</v>
          </cell>
          <cell r="BV349">
            <v>718139</v>
          </cell>
          <cell r="BW349">
            <v>468176</v>
          </cell>
          <cell r="BX349">
            <v>217180</v>
          </cell>
          <cell r="BY349">
            <v>203777</v>
          </cell>
          <cell r="BZ349">
            <v>10.126956712418647</v>
          </cell>
          <cell r="CA349">
            <v>9.2838637423885579</v>
          </cell>
          <cell r="CB349">
            <v>6.8790380933941107</v>
          </cell>
          <cell r="CC349">
            <v>8.6345898819352183</v>
          </cell>
          <cell r="CD349">
            <v>7.8593863319278894</v>
          </cell>
          <cell r="CE349">
            <v>19.722575391662318</v>
          </cell>
          <cell r="CF349" t="str">
            <v>NA</v>
          </cell>
          <cell r="CG349">
            <v>13882</v>
          </cell>
          <cell r="CH349">
            <v>655963</v>
          </cell>
          <cell r="CI349">
            <v>100828174</v>
          </cell>
          <cell r="CJ349">
            <v>131867927.59999999</v>
          </cell>
          <cell r="CK349">
            <v>2634692.7999999998</v>
          </cell>
          <cell r="CL349">
            <v>2634746.2000000002</v>
          </cell>
          <cell r="CM349">
            <v>-2.3950427061207868E-3</v>
          </cell>
          <cell r="CN349">
            <v>6.8160033259234698E-3</v>
          </cell>
          <cell r="CO349">
            <v>2.8311468174782028E-3</v>
          </cell>
          <cell r="CP349">
            <v>2.8310882320494724E-3</v>
          </cell>
          <cell r="CQ349" t="str">
            <v>NA</v>
          </cell>
        </row>
        <row r="350">
          <cell r="A350" t="str">
            <v>Entergy Corporation_2005</v>
          </cell>
          <cell r="G350">
            <v>6608314</v>
          </cell>
          <cell r="H350">
            <v>101504</v>
          </cell>
          <cell r="I350">
            <v>172248</v>
          </cell>
          <cell r="J350">
            <v>156403</v>
          </cell>
          <cell r="K350">
            <v>21906</v>
          </cell>
          <cell r="L350">
            <v>10751</v>
          </cell>
          <cell r="M350">
            <v>494770</v>
          </cell>
          <cell r="N350">
            <v>7565898</v>
          </cell>
          <cell r="O350">
            <v>2661401</v>
          </cell>
          <cell r="P350">
            <v>129923555</v>
          </cell>
          <cell r="Q350">
            <v>33184941</v>
          </cell>
          <cell r="R350">
            <v>9828612</v>
          </cell>
          <cell r="S350">
            <v>19152</v>
          </cell>
          <cell r="T350">
            <v>3947765</v>
          </cell>
          <cell r="U350" t="str">
            <v>DEFUNCT</v>
          </cell>
          <cell r="V350">
            <v>38443624</v>
          </cell>
          <cell r="W350">
            <v>37271383</v>
          </cell>
          <cell r="X350">
            <v>75816678</v>
          </cell>
          <cell r="Y350">
            <v>15649</v>
          </cell>
          <cell r="Z350">
            <v>-1498363</v>
          </cell>
          <cell r="AA350">
            <v>11994829</v>
          </cell>
          <cell r="AB350">
            <v>29774469</v>
          </cell>
          <cell r="AC350">
            <v>2300</v>
          </cell>
          <cell r="AD350">
            <v>187356</v>
          </cell>
          <cell r="AE350">
            <v>2402632</v>
          </cell>
          <cell r="AF350">
            <v>678534</v>
          </cell>
          <cell r="AG350">
            <v>-590599</v>
          </cell>
          <cell r="AH350">
            <v>16478</v>
          </cell>
          <cell r="AI350">
            <v>7540952</v>
          </cell>
          <cell r="AJ350">
            <v>137605045</v>
          </cell>
          <cell r="AK350">
            <v>2368414</v>
          </cell>
          <cell r="AL350">
            <v>1701</v>
          </cell>
          <cell r="AM350">
            <v>30057082</v>
          </cell>
          <cell r="AN350">
            <v>99866473</v>
          </cell>
          <cell r="AO350">
            <v>2661351</v>
          </cell>
          <cell r="AP350">
            <v>444717</v>
          </cell>
          <cell r="AQ350">
            <v>227104</v>
          </cell>
          <cell r="AR350">
            <v>2610288</v>
          </cell>
          <cell r="AS350">
            <v>627875</v>
          </cell>
          <cell r="AT350">
            <v>6184</v>
          </cell>
          <cell r="AU350">
            <v>3061528</v>
          </cell>
          <cell r="AV350">
            <v>2186359</v>
          </cell>
          <cell r="AW350">
            <v>2451060</v>
          </cell>
          <cell r="AX350">
            <v>7898899</v>
          </cell>
          <cell r="AY350">
            <v>9828612</v>
          </cell>
          <cell r="AZ350">
            <v>33184941</v>
          </cell>
          <cell r="BA350">
            <v>26198566</v>
          </cell>
          <cell r="BB350">
            <v>38112851</v>
          </cell>
          <cell r="BC350">
            <v>99866473</v>
          </cell>
          <cell r="BD350">
            <v>129923555</v>
          </cell>
          <cell r="BE350">
            <v>264033</v>
          </cell>
          <cell r="BF350">
            <v>79672</v>
          </cell>
          <cell r="BG350">
            <v>15540653</v>
          </cell>
          <cell r="BH350">
            <v>320709</v>
          </cell>
          <cell r="BI350">
            <v>127577</v>
          </cell>
          <cell r="BJ350">
            <v>3807633</v>
          </cell>
          <cell r="BK350">
            <v>258259</v>
          </cell>
          <cell r="BL350">
            <v>401017</v>
          </cell>
          <cell r="BM350">
            <v>6851990</v>
          </cell>
          <cell r="BN350">
            <v>1093740</v>
          </cell>
          <cell r="BO350">
            <v>499443</v>
          </cell>
          <cell r="BP350">
            <v>27665016</v>
          </cell>
          <cell r="BQ350">
            <v>2285846</v>
          </cell>
          <cell r="BR350">
            <v>43327</v>
          </cell>
          <cell r="BU350">
            <v>1616444</v>
          </cell>
          <cell r="BV350">
            <v>658860</v>
          </cell>
          <cell r="BW350">
            <v>440519</v>
          </cell>
          <cell r="BX350">
            <v>207656</v>
          </cell>
          <cell r="BY350">
            <v>189060</v>
          </cell>
          <cell r="BZ350">
            <v>9.2256544918973944</v>
          </cell>
          <cell r="CA350">
            <v>8.3453384433331195</v>
          </cell>
          <cell r="CB350">
            <v>6.4310591721411763</v>
          </cell>
          <cell r="CC350">
            <v>7.9094602650080574</v>
          </cell>
          <cell r="CD350">
            <v>7.5649192326980277</v>
          </cell>
          <cell r="CE350">
            <v>20.319593448189835</v>
          </cell>
          <cell r="CF350" t="str">
            <v>NA</v>
          </cell>
          <cell r="CG350">
            <v>14066</v>
          </cell>
          <cell r="CH350">
            <v>671821</v>
          </cell>
          <cell r="CI350">
            <v>100735374</v>
          </cell>
          <cell r="CJ350">
            <v>130707026.40000001</v>
          </cell>
          <cell r="CK350">
            <v>2622493</v>
          </cell>
          <cell r="CL350">
            <v>2622547</v>
          </cell>
          <cell r="CM350">
            <v>-1.8385017890554245E-4</v>
          </cell>
          <cell r="CN350">
            <v>1.1071366583557118E-3</v>
          </cell>
          <cell r="CO350">
            <v>6.9512895241039541E-3</v>
          </cell>
          <cell r="CP350">
            <v>6.9506078187167031E-3</v>
          </cell>
          <cell r="CQ350">
            <v>2143</v>
          </cell>
        </row>
        <row r="351">
          <cell r="A351" t="str">
            <v>Entergy Corporation_2004</v>
          </cell>
          <cell r="G351">
            <v>5605225</v>
          </cell>
          <cell r="H351">
            <v>100262</v>
          </cell>
          <cell r="I351">
            <v>196626</v>
          </cell>
          <cell r="J351">
            <v>174179</v>
          </cell>
          <cell r="K351">
            <v>21833</v>
          </cell>
          <cell r="L351">
            <v>12326</v>
          </cell>
          <cell r="M351">
            <v>463034</v>
          </cell>
          <cell r="N351">
            <v>6573486</v>
          </cell>
          <cell r="O351">
            <v>2659258</v>
          </cell>
          <cell r="P351">
            <v>132835721</v>
          </cell>
          <cell r="Q351">
            <v>32895992</v>
          </cell>
          <cell r="R351">
            <v>8917910</v>
          </cell>
          <cell r="S351">
            <v>26386</v>
          </cell>
          <cell r="T351">
            <v>2817668</v>
          </cell>
          <cell r="U351" t="str">
            <v>DEFUNCT</v>
          </cell>
          <cell r="V351">
            <v>41719913</v>
          </cell>
          <cell r="W351">
            <v>38735742</v>
          </cell>
          <cell r="X351">
            <v>80610069</v>
          </cell>
          <cell r="Y351">
            <v>15566</v>
          </cell>
          <cell r="Z351">
            <v>-1116398</v>
          </cell>
          <cell r="AA351">
            <v>11950361</v>
          </cell>
          <cell r="AB351">
            <v>28623032</v>
          </cell>
          <cell r="AC351">
            <v>471</v>
          </cell>
          <cell r="AD351">
            <v>202419</v>
          </cell>
          <cell r="AE351">
            <v>1773337</v>
          </cell>
          <cell r="AF351">
            <v>415786</v>
          </cell>
          <cell r="AG351">
            <v>159945</v>
          </cell>
          <cell r="AH351">
            <v>17111</v>
          </cell>
          <cell r="AI351">
            <v>7444814</v>
          </cell>
          <cell r="AJ351">
            <v>140446296</v>
          </cell>
          <cell r="AK351">
            <v>2568185</v>
          </cell>
          <cell r="AL351">
            <v>2552</v>
          </cell>
          <cell r="AM351">
            <v>30608560</v>
          </cell>
          <cell r="AN351">
            <v>102227161</v>
          </cell>
          <cell r="AO351">
            <v>2659202</v>
          </cell>
          <cell r="AP351">
            <v>431491</v>
          </cell>
          <cell r="AQ351">
            <v>196197</v>
          </cell>
          <cell r="AR351">
            <v>1990258</v>
          </cell>
          <cell r="AS351">
            <v>629246</v>
          </cell>
          <cell r="AT351">
            <v>1889</v>
          </cell>
          <cell r="AU351">
            <v>2841517</v>
          </cell>
          <cell r="AV351">
            <v>2045382</v>
          </cell>
          <cell r="AW351">
            <v>2311185</v>
          </cell>
          <cell r="AX351">
            <v>7397875</v>
          </cell>
          <cell r="AY351">
            <v>8917910</v>
          </cell>
          <cell r="AZ351">
            <v>32895992</v>
          </cell>
          <cell r="BA351">
            <v>26467724</v>
          </cell>
          <cell r="BB351">
            <v>40292708</v>
          </cell>
          <cell r="BC351">
            <v>102227161</v>
          </cell>
          <cell r="BD351">
            <v>132835721</v>
          </cell>
          <cell r="BE351">
            <v>66956</v>
          </cell>
          <cell r="BF351">
            <v>26108</v>
          </cell>
          <cell r="BG351">
            <v>15253086</v>
          </cell>
          <cell r="BH351">
            <v>205314</v>
          </cell>
          <cell r="BI351">
            <v>13299</v>
          </cell>
          <cell r="BJ351">
            <v>3614501</v>
          </cell>
          <cell r="BK351">
            <v>167023</v>
          </cell>
          <cell r="BL351">
            <v>482174</v>
          </cell>
          <cell r="BM351">
            <v>6709232</v>
          </cell>
          <cell r="BN351">
            <v>904720</v>
          </cell>
          <cell r="BO351">
            <v>259916</v>
          </cell>
          <cell r="BP351">
            <v>26983524</v>
          </cell>
          <cell r="BQ351">
            <v>2284730</v>
          </cell>
          <cell r="BR351">
            <v>44199</v>
          </cell>
          <cell r="BU351">
            <v>1619646</v>
          </cell>
          <cell r="BV351">
            <v>651385</v>
          </cell>
          <cell r="BW351">
            <v>426827</v>
          </cell>
          <cell r="BX351">
            <v>216921</v>
          </cell>
          <cell r="BY351">
            <v>208338</v>
          </cell>
          <cell r="BZ351">
            <v>8.6378820860608183</v>
          </cell>
          <cell r="CA351">
            <v>7.7278348527436664</v>
          </cell>
          <cell r="CB351">
            <v>5.7359882587191704</v>
          </cell>
          <cell r="CC351">
            <v>7.2367019954706562</v>
          </cell>
          <cell r="CD351">
            <v>6.7134878576824981</v>
          </cell>
          <cell r="CE351">
            <v>16.328594087628154</v>
          </cell>
          <cell r="CF351" t="str">
            <v>NA</v>
          </cell>
          <cell r="CG351">
            <v>14330</v>
          </cell>
          <cell r="CH351">
            <v>627688</v>
          </cell>
          <cell r="CI351">
            <v>101405781.2</v>
          </cell>
          <cell r="CJ351">
            <v>131711540.59999999</v>
          </cell>
          <cell r="CK351">
            <v>2600489</v>
          </cell>
          <cell r="CL351">
            <v>2600543.2000000002</v>
          </cell>
          <cell r="CM351">
            <v>-1.9282948602011851E-3</v>
          </cell>
          <cell r="CN351">
            <v>-3.14752568572918E-3</v>
          </cell>
          <cell r="CO351">
            <v>8.3165709253398834E-3</v>
          </cell>
          <cell r="CP351">
            <v>8.3167865762634463E-3</v>
          </cell>
          <cell r="CQ351">
            <v>32852</v>
          </cell>
        </row>
        <row r="352">
          <cell r="A352" t="str">
            <v>Entergy Corporation_2003</v>
          </cell>
          <cell r="G352">
            <v>4993001</v>
          </cell>
          <cell r="H352">
            <v>93914</v>
          </cell>
          <cell r="I352">
            <v>217846</v>
          </cell>
          <cell r="J352">
            <v>144756</v>
          </cell>
          <cell r="K352">
            <v>22981</v>
          </cell>
          <cell r="L352">
            <v>5939</v>
          </cell>
          <cell r="M352">
            <v>516239</v>
          </cell>
          <cell r="N352">
            <v>5994675</v>
          </cell>
          <cell r="O352">
            <v>2626406</v>
          </cell>
          <cell r="P352">
            <v>131066482</v>
          </cell>
          <cell r="Q352">
            <v>32816536</v>
          </cell>
          <cell r="R352">
            <v>8314745</v>
          </cell>
          <cell r="S352">
            <v>25145</v>
          </cell>
          <cell r="T352">
            <v>2673327</v>
          </cell>
          <cell r="U352" t="str">
            <v>DEFUNCT</v>
          </cell>
          <cell r="V352">
            <v>40627981</v>
          </cell>
          <cell r="W352">
            <v>37601152</v>
          </cell>
          <cell r="X352">
            <v>78346125</v>
          </cell>
          <cell r="Y352" t="str">
            <v>NA</v>
          </cell>
          <cell r="Z352">
            <v>-1214623</v>
          </cell>
          <cell r="AA352">
            <v>11581699</v>
          </cell>
          <cell r="AB352">
            <v>27930498</v>
          </cell>
          <cell r="AC352">
            <v>283</v>
          </cell>
          <cell r="AD352">
            <v>195787</v>
          </cell>
          <cell r="AE352">
            <v>1641555</v>
          </cell>
          <cell r="AF352">
            <v>382115</v>
          </cell>
          <cell r="AG352">
            <v>-175850</v>
          </cell>
          <cell r="AH352">
            <v>16987</v>
          </cell>
          <cell r="AI352">
            <v>6607230</v>
          </cell>
          <cell r="AJ352">
            <v>137792844</v>
          </cell>
          <cell r="AK352">
            <v>2673146</v>
          </cell>
          <cell r="AL352">
            <v>2552</v>
          </cell>
          <cell r="AM352">
            <v>31075166</v>
          </cell>
          <cell r="AN352">
            <v>99991316</v>
          </cell>
          <cell r="AO352">
            <v>2626353</v>
          </cell>
          <cell r="AP352">
            <v>424400</v>
          </cell>
          <cell r="AQ352">
            <v>226675</v>
          </cell>
          <cell r="AR352">
            <v>1853682</v>
          </cell>
          <cell r="AS352">
            <v>633206</v>
          </cell>
          <cell r="AT352">
            <v>2464</v>
          </cell>
          <cell r="AU352">
            <v>2682802</v>
          </cell>
          <cell r="AV352">
            <v>1882061</v>
          </cell>
          <cell r="AW352">
            <v>2081781</v>
          </cell>
          <cell r="AX352">
            <v>6841800</v>
          </cell>
          <cell r="AY352">
            <v>8314745</v>
          </cell>
          <cell r="AZ352">
            <v>32816536</v>
          </cell>
          <cell r="BA352">
            <v>25862509</v>
          </cell>
          <cell r="BB352">
            <v>38636573</v>
          </cell>
          <cell r="BC352">
            <v>99991316</v>
          </cell>
          <cell r="BD352">
            <v>131066482</v>
          </cell>
          <cell r="BE352">
            <v>464397</v>
          </cell>
          <cell r="BF352">
            <v>22584</v>
          </cell>
          <cell r="BG352">
            <v>15126552</v>
          </cell>
          <cell r="BH352">
            <v>270682</v>
          </cell>
          <cell r="BI352">
            <v>13780</v>
          </cell>
          <cell r="BJ352">
            <v>3424115</v>
          </cell>
          <cell r="BK352">
            <v>58165</v>
          </cell>
          <cell r="BL352">
            <v>362495</v>
          </cell>
          <cell r="BM352">
            <v>6392309</v>
          </cell>
          <cell r="BN352">
            <v>1325915</v>
          </cell>
          <cell r="BO352">
            <v>132475</v>
          </cell>
          <cell r="BP352">
            <v>26252892</v>
          </cell>
          <cell r="BQ352">
            <v>2260846</v>
          </cell>
          <cell r="BR352">
            <v>43234</v>
          </cell>
          <cell r="BU352">
            <v>1659573</v>
          </cell>
          <cell r="BV352">
            <v>657899</v>
          </cell>
          <cell r="BW352">
            <v>437419</v>
          </cell>
          <cell r="BX352">
            <v>212127</v>
          </cell>
          <cell r="BY352">
            <v>173676</v>
          </cell>
          <cell r="BZ352">
            <v>8.1751529168099886</v>
          </cell>
          <cell r="CA352">
            <v>7.277178714563231</v>
          </cell>
          <cell r="CB352">
            <v>5.388109861607032</v>
          </cell>
          <cell r="CC352">
            <v>6.8423941935117645</v>
          </cell>
          <cell r="CD352">
            <v>6.3439140756063015</v>
          </cell>
          <cell r="CE352">
            <v>15.426869976168842</v>
          </cell>
          <cell r="CF352" t="str">
            <v>NA</v>
          </cell>
          <cell r="CG352">
            <v>14669</v>
          </cell>
          <cell r="CH352">
            <v>651075</v>
          </cell>
          <cell r="CI352">
            <v>101064712.8</v>
          </cell>
          <cell r="CJ352">
            <v>131272506.8</v>
          </cell>
          <cell r="CK352">
            <v>2572369</v>
          </cell>
          <cell r="CL352">
            <v>2572422</v>
          </cell>
          <cell r="CM352">
            <v>-1.0577334443422348E-3</v>
          </cell>
          <cell r="CN352">
            <v>6.5121527792322276E-4</v>
          </cell>
          <cell r="CO352">
            <v>8.4136385989594942E-3</v>
          </cell>
          <cell r="CP352">
            <v>8.4137047075567573E-3</v>
          </cell>
          <cell r="CQ352">
            <v>31543</v>
          </cell>
        </row>
        <row r="353">
          <cell r="A353" t="str">
            <v>Entergy Corporation_2002</v>
          </cell>
          <cell r="G353">
            <v>4151063</v>
          </cell>
          <cell r="H353">
            <v>91483</v>
          </cell>
          <cell r="I353">
            <v>204079</v>
          </cell>
          <cell r="J353">
            <v>129830</v>
          </cell>
          <cell r="K353">
            <v>20227</v>
          </cell>
          <cell r="L353">
            <v>9383</v>
          </cell>
          <cell r="M353">
            <v>637609</v>
          </cell>
          <cell r="N353">
            <v>5243674</v>
          </cell>
          <cell r="O353">
            <v>2594863</v>
          </cell>
          <cell r="P353">
            <v>130502652</v>
          </cell>
          <cell r="Q353">
            <v>32581321</v>
          </cell>
          <cell r="R353">
            <v>7380400</v>
          </cell>
          <cell r="S353">
            <v>23522</v>
          </cell>
          <cell r="T353">
            <v>1642769</v>
          </cell>
          <cell r="U353" t="str">
            <v>DEFUNCT</v>
          </cell>
          <cell r="V353">
            <v>40917685</v>
          </cell>
          <cell r="W353">
            <v>49697345</v>
          </cell>
          <cell r="X353">
            <v>90783577</v>
          </cell>
          <cell r="Y353" t="str">
            <v>NA</v>
          </cell>
          <cell r="Z353">
            <v>-1100710</v>
          </cell>
          <cell r="AA353">
            <v>11621578</v>
          </cell>
          <cell r="AB353">
            <v>26579431</v>
          </cell>
          <cell r="AC353">
            <v>459</v>
          </cell>
          <cell r="AD353">
            <v>191726</v>
          </cell>
          <cell r="AE353">
            <v>1574529</v>
          </cell>
          <cell r="AF353">
            <v>320737</v>
          </cell>
          <cell r="AG353">
            <v>103380</v>
          </cell>
          <cell r="AH353">
            <v>19066</v>
          </cell>
          <cell r="AI353">
            <v>6510374</v>
          </cell>
          <cell r="AJ353">
            <v>137165068</v>
          </cell>
          <cell r="AK353">
            <v>2677686</v>
          </cell>
          <cell r="AL353">
            <v>2552</v>
          </cell>
          <cell r="AM353">
            <v>28869058</v>
          </cell>
          <cell r="AN353">
            <v>101633594</v>
          </cell>
          <cell r="AO353">
            <v>2594809</v>
          </cell>
          <cell r="AP353">
            <v>426079</v>
          </cell>
          <cell r="AQ353">
            <v>134413</v>
          </cell>
          <cell r="AR353">
            <v>1795848</v>
          </cell>
          <cell r="AS353">
            <v>615464</v>
          </cell>
          <cell r="AT353">
            <v>-12347</v>
          </cell>
          <cell r="AU353">
            <v>2439590</v>
          </cell>
          <cell r="AV353">
            <v>1672964</v>
          </cell>
          <cell r="AW353">
            <v>1850476</v>
          </cell>
          <cell r="AX353">
            <v>6142691</v>
          </cell>
          <cell r="AY353">
            <v>7380400</v>
          </cell>
          <cell r="AZ353">
            <v>32581321</v>
          </cell>
          <cell r="BA353">
            <v>25353595</v>
          </cell>
          <cell r="BB353">
            <v>41018440</v>
          </cell>
          <cell r="BC353">
            <v>101633594</v>
          </cell>
          <cell r="BD353">
            <v>130502652</v>
          </cell>
          <cell r="BE353">
            <v>150523</v>
          </cell>
          <cell r="BF353">
            <v>32372</v>
          </cell>
          <cell r="BG353">
            <v>14684739</v>
          </cell>
          <cell r="BH353">
            <v>172960</v>
          </cell>
          <cell r="BI353">
            <v>16813</v>
          </cell>
          <cell r="BJ353">
            <v>3167213</v>
          </cell>
          <cell r="BK353">
            <v>91993</v>
          </cell>
          <cell r="BL353">
            <v>405372</v>
          </cell>
          <cell r="BM353">
            <v>6087979</v>
          </cell>
          <cell r="BN353">
            <v>933158</v>
          </cell>
          <cell r="BO353">
            <v>176971</v>
          </cell>
          <cell r="BP353">
            <v>25059433</v>
          </cell>
          <cell r="BQ353">
            <v>2236508</v>
          </cell>
          <cell r="BR353">
            <v>41132</v>
          </cell>
          <cell r="BU353">
            <v>1730811</v>
          </cell>
          <cell r="BV353">
            <v>638200</v>
          </cell>
          <cell r="BW353">
            <v>423738</v>
          </cell>
          <cell r="BX353">
            <v>221319</v>
          </cell>
          <cell r="BY353">
            <v>159440</v>
          </cell>
          <cell r="BZ353">
            <v>7.4876951735627904</v>
          </cell>
          <cell r="CA353">
            <v>6.5985277433042535</v>
          </cell>
          <cell r="CB353">
            <v>4.5113271006893481</v>
          </cell>
          <cell r="CC353">
            <v>6.043957276567431</v>
          </cell>
          <cell r="CD353">
            <v>5.6553639998059193</v>
          </cell>
          <cell r="CE353">
            <v>15.197939474825212</v>
          </cell>
          <cell r="CF353" t="str">
            <v>NA</v>
          </cell>
          <cell r="CG353">
            <v>15477</v>
          </cell>
          <cell r="CH353">
            <v>560492</v>
          </cell>
          <cell r="CI353">
            <v>101111765.2</v>
          </cell>
          <cell r="CJ353">
            <v>131497962.40000001</v>
          </cell>
          <cell r="CK353">
            <v>2543478.2000000002</v>
          </cell>
          <cell r="CL353">
            <v>2543532</v>
          </cell>
          <cell r="CM353">
            <v>2.7920359161273112E-3</v>
          </cell>
          <cell r="CN353">
            <v>-2.5717227800179376E-3</v>
          </cell>
          <cell r="CO353">
            <v>8.9374865172042739E-3</v>
          </cell>
          <cell r="CP353">
            <v>8.9370515728997013E-3</v>
          </cell>
          <cell r="CQ353">
            <v>24056</v>
          </cell>
        </row>
        <row r="354">
          <cell r="A354" t="str">
            <v>Entergy Corporation_2001</v>
          </cell>
          <cell r="G354">
            <v>5142224</v>
          </cell>
          <cell r="H354">
            <v>95957</v>
          </cell>
          <cell r="I354">
            <v>209117</v>
          </cell>
          <cell r="J354">
            <v>126182</v>
          </cell>
          <cell r="K354">
            <v>20482</v>
          </cell>
          <cell r="L354">
            <v>9224</v>
          </cell>
          <cell r="M354">
            <v>378704</v>
          </cell>
          <cell r="N354">
            <v>5981890</v>
          </cell>
          <cell r="O354">
            <v>2570807</v>
          </cell>
          <cell r="P354">
            <v>129206722</v>
          </cell>
          <cell r="Q354">
            <v>31080077</v>
          </cell>
          <cell r="R354">
            <v>8548052</v>
          </cell>
          <cell r="S354">
            <v>33029</v>
          </cell>
          <cell r="T354">
            <v>1858301</v>
          </cell>
          <cell r="U354" t="str">
            <v>DEFUNCT</v>
          </cell>
          <cell r="V354">
            <v>41047904</v>
          </cell>
          <cell r="W354">
            <v>54281474</v>
          </cell>
          <cell r="X354">
            <v>95487115</v>
          </cell>
          <cell r="Y354" t="str">
            <v>NA</v>
          </cell>
          <cell r="Z354">
            <v>-1064440</v>
          </cell>
          <cell r="AA354">
            <v>11145594</v>
          </cell>
          <cell r="AB354">
            <v>25759752</v>
          </cell>
          <cell r="AC354">
            <v>255</v>
          </cell>
          <cell r="AD354">
            <v>203457</v>
          </cell>
          <cell r="AE354">
            <v>2022576</v>
          </cell>
          <cell r="AF354">
            <v>293876</v>
          </cell>
          <cell r="AG354">
            <v>416747</v>
          </cell>
          <cell r="AH354">
            <v>22864</v>
          </cell>
          <cell r="AI354">
            <v>4425209</v>
          </cell>
          <cell r="AJ354">
            <v>135303705</v>
          </cell>
          <cell r="AK354">
            <v>2593329</v>
          </cell>
          <cell r="AL354">
            <v>2552</v>
          </cell>
          <cell r="AM354">
            <v>29248396</v>
          </cell>
          <cell r="AN354">
            <v>99958326</v>
          </cell>
          <cell r="AO354">
            <v>2570750</v>
          </cell>
          <cell r="AP354">
            <v>408264</v>
          </cell>
          <cell r="AQ354">
            <v>95416</v>
          </cell>
          <cell r="AR354">
            <v>2234824</v>
          </cell>
          <cell r="AS354">
            <v>609341</v>
          </cell>
          <cell r="AT354">
            <v>17875</v>
          </cell>
          <cell r="AU354">
            <v>2612889</v>
          </cell>
          <cell r="AV354">
            <v>1860040</v>
          </cell>
          <cell r="AW354">
            <v>2298825</v>
          </cell>
          <cell r="AX354">
            <v>6977100</v>
          </cell>
          <cell r="AY354">
            <v>8548052</v>
          </cell>
          <cell r="AZ354">
            <v>31080077</v>
          </cell>
          <cell r="BA354">
            <v>24706068</v>
          </cell>
          <cell r="BB354">
            <v>41576300</v>
          </cell>
          <cell r="BC354">
            <v>99958326</v>
          </cell>
          <cell r="BD354">
            <v>129206722</v>
          </cell>
          <cell r="BE354">
            <v>151361</v>
          </cell>
          <cell r="BF354">
            <v>53257</v>
          </cell>
          <cell r="BG354">
            <v>14568966</v>
          </cell>
          <cell r="BH354">
            <v>148621</v>
          </cell>
          <cell r="BI354">
            <v>21718</v>
          </cell>
          <cell r="BJ354">
            <v>3138631</v>
          </cell>
          <cell r="BK354">
            <v>119542</v>
          </cell>
          <cell r="BL354">
            <v>368983</v>
          </cell>
          <cell r="BM354">
            <v>5647488</v>
          </cell>
          <cell r="BN354">
            <v>765709</v>
          </cell>
          <cell r="BO354">
            <v>293834</v>
          </cell>
          <cell r="BP354">
            <v>24306075</v>
          </cell>
          <cell r="BQ354">
            <v>2218409</v>
          </cell>
          <cell r="BR354">
            <v>41124</v>
          </cell>
          <cell r="BU354">
            <v>1480554</v>
          </cell>
          <cell r="BV354">
            <v>640888</v>
          </cell>
          <cell r="BW354">
            <v>405884</v>
          </cell>
          <cell r="BX354">
            <v>212248</v>
          </cell>
          <cell r="BY354">
            <v>155888</v>
          </cell>
          <cell r="BZ354">
            <v>8.4069579364298228</v>
          </cell>
          <cell r="CA354">
            <v>7.5286767607051033</v>
          </cell>
          <cell r="CB354">
            <v>5.5291716675125011</v>
          </cell>
          <cell r="CC354">
            <v>6.9800088488876852</v>
          </cell>
          <cell r="CD354">
            <v>6.615795113198522</v>
          </cell>
          <cell r="CE354">
            <v>15.796615416003553</v>
          </cell>
          <cell r="CF354" t="str">
            <v>NA</v>
          </cell>
          <cell r="CG354">
            <v>14963</v>
          </cell>
          <cell r="CH354">
            <v>503680</v>
          </cell>
          <cell r="CI354">
            <v>100208084.40000001</v>
          </cell>
          <cell r="CJ354">
            <v>131682115.40000001</v>
          </cell>
          <cell r="CK354">
            <v>2513829.6</v>
          </cell>
          <cell r="CL354">
            <v>2513886</v>
          </cell>
          <cell r="CM354">
            <v>5.7877968280801717E-3</v>
          </cell>
          <cell r="CN354">
            <v>-3.3963560664385106E-3</v>
          </cell>
          <cell r="CO354">
            <v>9.9516468345304254E-3</v>
          </cell>
          <cell r="CP354">
            <v>9.9505939249318054E-3</v>
          </cell>
          <cell r="CQ354">
            <v>19425</v>
          </cell>
        </row>
        <row r="355">
          <cell r="A355" t="str">
            <v>Entergy Corporation_2000</v>
          </cell>
          <cell r="G355">
            <v>4943659</v>
          </cell>
          <cell r="H355">
            <v>93649</v>
          </cell>
          <cell r="I355">
            <v>203678</v>
          </cell>
          <cell r="J355">
            <v>96641</v>
          </cell>
          <cell r="K355">
            <v>34967</v>
          </cell>
          <cell r="L355">
            <v>14064</v>
          </cell>
          <cell r="M355">
            <v>471868</v>
          </cell>
          <cell r="N355">
            <v>5858526</v>
          </cell>
          <cell r="O355">
            <v>2551382</v>
          </cell>
          <cell r="P355">
            <v>134946126</v>
          </cell>
          <cell r="Q355">
            <v>31998038</v>
          </cell>
          <cell r="R355">
            <v>8292325</v>
          </cell>
          <cell r="S355">
            <v>26209</v>
          </cell>
          <cell r="T355">
            <v>2102377</v>
          </cell>
          <cell r="U355" t="str">
            <v>DEFUNCT</v>
          </cell>
          <cell r="V355">
            <v>37061952</v>
          </cell>
          <cell r="W355">
            <v>60093554</v>
          </cell>
          <cell r="X355">
            <v>97289136</v>
          </cell>
          <cell r="Y355" t="str">
            <v>NA</v>
          </cell>
          <cell r="Z355">
            <v>-1059000</v>
          </cell>
          <cell r="AA355">
            <v>10897148</v>
          </cell>
          <cell r="AB355">
            <v>25084415</v>
          </cell>
          <cell r="AC355">
            <v>886</v>
          </cell>
          <cell r="AD355">
            <v>207018</v>
          </cell>
          <cell r="AE355">
            <v>2386474</v>
          </cell>
          <cell r="AF355">
            <v>446016</v>
          </cell>
          <cell r="AG355">
            <v>-412102</v>
          </cell>
          <cell r="AH355">
            <v>24705</v>
          </cell>
          <cell r="AI355">
            <v>6837086</v>
          </cell>
          <cell r="AJ355">
            <v>141904200</v>
          </cell>
          <cell r="AK355">
            <v>2604677</v>
          </cell>
          <cell r="AL355">
            <v>2552</v>
          </cell>
          <cell r="AM355">
            <v>31727617</v>
          </cell>
          <cell r="AN355">
            <v>103218509</v>
          </cell>
          <cell r="AO355">
            <v>2551331</v>
          </cell>
          <cell r="AP355">
            <v>381607</v>
          </cell>
          <cell r="AQ355">
            <v>94936</v>
          </cell>
          <cell r="AR355">
            <v>2605448</v>
          </cell>
          <cell r="AS355">
            <v>643354</v>
          </cell>
          <cell r="AT355">
            <v>2509</v>
          </cell>
          <cell r="AU355">
            <v>2524529</v>
          </cell>
          <cell r="AV355">
            <v>1699699</v>
          </cell>
          <cell r="AW355">
            <v>2177236</v>
          </cell>
          <cell r="AX355">
            <v>6586832</v>
          </cell>
          <cell r="AY355">
            <v>8292325</v>
          </cell>
          <cell r="AZ355">
            <v>31998038</v>
          </cell>
          <cell r="BA355">
            <v>24657437</v>
          </cell>
          <cell r="BB355">
            <v>43955805</v>
          </cell>
          <cell r="BC355">
            <v>103218509</v>
          </cell>
          <cell r="BD355">
            <v>134946126</v>
          </cell>
          <cell r="BE355">
            <v>401449</v>
          </cell>
          <cell r="BF355">
            <v>91221</v>
          </cell>
          <cell r="BG355">
            <v>14471992</v>
          </cell>
          <cell r="BH355">
            <v>154660</v>
          </cell>
          <cell r="BI355">
            <v>11658</v>
          </cell>
          <cell r="BJ355">
            <v>3019572</v>
          </cell>
          <cell r="BK355">
            <v>126547</v>
          </cell>
          <cell r="BL355">
            <v>450474</v>
          </cell>
          <cell r="BM355">
            <v>5390204</v>
          </cell>
          <cell r="BN355">
            <v>1237339</v>
          </cell>
          <cell r="BO355">
            <v>230300</v>
          </cell>
          <cell r="BP355">
            <v>23835330</v>
          </cell>
          <cell r="BQ355">
            <v>2205538</v>
          </cell>
          <cell r="BR355">
            <v>42015</v>
          </cell>
          <cell r="BU355">
            <v>1573873</v>
          </cell>
          <cell r="BV355">
            <v>659006</v>
          </cell>
          <cell r="BW355">
            <v>436336</v>
          </cell>
          <cell r="BX355">
            <v>218974</v>
          </cell>
          <cell r="BY355">
            <v>145672</v>
          </cell>
          <cell r="BZ355">
            <v>7.8896368583598786</v>
          </cell>
          <cell r="CA355">
            <v>6.8932509084378886</v>
          </cell>
          <cell r="CB355">
            <v>4.9532388270445731</v>
          </cell>
          <cell r="CC355">
            <v>6.3814446302455305</v>
          </cell>
          <cell r="CD355">
            <v>6.1449151937862965</v>
          </cell>
          <cell r="CE355">
            <v>22.473558380791879</v>
          </cell>
          <cell r="CF355" t="str">
            <v>NA</v>
          </cell>
          <cell r="CG355">
            <v>13992</v>
          </cell>
          <cell r="CH355">
            <v>476543</v>
          </cell>
          <cell r="CI355">
            <v>99491098.799999997</v>
          </cell>
          <cell r="CJ355">
            <v>132080864.2</v>
          </cell>
          <cell r="CK355">
            <v>2484054.6</v>
          </cell>
          <cell r="CL355">
            <v>2484114.6</v>
          </cell>
          <cell r="CM355">
            <v>1.3818196511448333E-2</v>
          </cell>
          <cell r="CN355">
            <v>5.6457180932236728E-3</v>
          </cell>
          <cell r="CO355">
            <v>1.0469051064516011E-2</v>
          </cell>
          <cell r="CP355">
            <v>1.0466832502120216E-2</v>
          </cell>
          <cell r="CQ355" t="str">
            <v>NA</v>
          </cell>
        </row>
        <row r="356">
          <cell r="A356" t="str">
            <v>Progress Energy, Inc._2010</v>
          </cell>
          <cell r="G356">
            <v>5729499</v>
          </cell>
          <cell r="H356">
            <v>97861</v>
          </cell>
          <cell r="I356">
            <v>257929</v>
          </cell>
          <cell r="J356">
            <v>91519</v>
          </cell>
          <cell r="K356">
            <v>136636</v>
          </cell>
          <cell r="L356">
            <v>2699</v>
          </cell>
          <cell r="M356">
            <v>603981</v>
          </cell>
          <cell r="N356">
            <v>6920123</v>
          </cell>
          <cell r="O356">
            <v>3079744</v>
          </cell>
          <cell r="P356">
            <v>102317981</v>
          </cell>
          <cell r="Q356">
            <v>39794838</v>
          </cell>
          <cell r="R356">
            <v>9802342</v>
          </cell>
          <cell r="S356">
            <v>25031</v>
          </cell>
          <cell r="T356">
            <v>1172030</v>
          </cell>
          <cell r="U356" t="str">
            <v>DEFUNCT</v>
          </cell>
          <cell r="V356">
            <v>21623668</v>
          </cell>
          <cell r="W356">
            <v>44970910</v>
          </cell>
          <cell r="X356">
            <v>95058919</v>
          </cell>
          <cell r="Y356">
            <v>11046</v>
          </cell>
          <cell r="Z356">
            <v>-2176872</v>
          </cell>
          <cell r="AA356">
            <v>13516992</v>
          </cell>
          <cell r="AB356">
            <v>32362396</v>
          </cell>
          <cell r="AC356">
            <v>1580254</v>
          </cell>
          <cell r="AD356">
            <v>136661</v>
          </cell>
          <cell r="AE356">
            <v>1884719</v>
          </cell>
          <cell r="AF356">
            <v>575124</v>
          </cell>
          <cell r="AG356">
            <v>95145</v>
          </cell>
          <cell r="AH356">
            <v>28781</v>
          </cell>
          <cell r="AI356">
            <v>5949951</v>
          </cell>
          <cell r="AJ356">
            <v>108531984</v>
          </cell>
          <cell r="AK356">
            <v>4858755</v>
          </cell>
          <cell r="AL356">
            <v>0</v>
          </cell>
          <cell r="AM356">
            <v>17689533</v>
          </cell>
          <cell r="AN356">
            <v>84628448</v>
          </cell>
          <cell r="AO356">
            <v>3079703</v>
          </cell>
          <cell r="AP356">
            <v>953160</v>
          </cell>
          <cell r="AQ356">
            <v>251251</v>
          </cell>
          <cell r="AR356">
            <v>2129541</v>
          </cell>
          <cell r="AS356">
            <v>654084</v>
          </cell>
          <cell r="AT356">
            <v>1667571</v>
          </cell>
          <cell r="AU356">
            <v>4759527</v>
          </cell>
          <cell r="AV356">
            <v>2491747</v>
          </cell>
          <cell r="AW356">
            <v>1021048</v>
          </cell>
          <cell r="AX356">
            <v>8724432</v>
          </cell>
          <cell r="AY356">
            <v>9802342</v>
          </cell>
          <cell r="AZ356">
            <v>39794838</v>
          </cell>
          <cell r="BA356">
            <v>26100407</v>
          </cell>
          <cell r="BB356">
            <v>13874448</v>
          </cell>
          <cell r="BC356">
            <v>84628448</v>
          </cell>
          <cell r="BD356">
            <v>102317981</v>
          </cell>
          <cell r="BE356">
            <v>998322</v>
          </cell>
          <cell r="BF356">
            <v>184960</v>
          </cell>
          <cell r="BG356">
            <v>16429883</v>
          </cell>
          <cell r="BH356">
            <v>279461</v>
          </cell>
          <cell r="BI356">
            <v>24033</v>
          </cell>
          <cell r="BJ356">
            <v>3523397</v>
          </cell>
          <cell r="BK356">
            <v>65235</v>
          </cell>
          <cell r="BL356">
            <v>395706</v>
          </cell>
          <cell r="BM356">
            <v>8696886</v>
          </cell>
          <cell r="BN356">
            <v>1739521</v>
          </cell>
          <cell r="BO356">
            <v>320795</v>
          </cell>
          <cell r="BP356">
            <v>29875471</v>
          </cell>
          <cell r="BQ356">
            <v>2667521</v>
          </cell>
          <cell r="BR356">
            <v>7006</v>
          </cell>
          <cell r="BU356">
            <v>2051314</v>
          </cell>
          <cell r="BV356">
            <v>860690</v>
          </cell>
          <cell r="BW356">
            <v>517423</v>
          </cell>
          <cell r="BX356">
            <v>244822</v>
          </cell>
          <cell r="BY356">
            <v>230854</v>
          </cell>
          <cell r="BZ356">
            <v>11.960161767714697</v>
          </cell>
          <cell r="CA356">
            <v>9.5467745004895903</v>
          </cell>
          <cell r="CB356">
            <v>7.3591972812179627</v>
          </cell>
          <cell r="CC356">
            <v>10.309100788425187</v>
          </cell>
          <cell r="CD356">
            <v>9.5802730900251056</v>
          </cell>
          <cell r="CE356">
            <v>20.268392237283702</v>
          </cell>
          <cell r="CF356" t="str">
            <v>NA</v>
          </cell>
          <cell r="CG356">
            <v>11000</v>
          </cell>
          <cell r="CH356">
            <v>1204411</v>
          </cell>
          <cell r="CI356">
            <v>82859250.599999994</v>
          </cell>
          <cell r="CJ356">
            <v>102291083.59999999</v>
          </cell>
          <cell r="CK356">
            <v>3066120</v>
          </cell>
          <cell r="CL356">
            <v>3066167.2</v>
          </cell>
          <cell r="CM356">
            <v>4.5638374059273623E-3</v>
          </cell>
          <cell r="CN356">
            <v>9.3696029022893867E-4</v>
          </cell>
          <cell r="CO356">
            <v>4.1673187731219308E-3</v>
          </cell>
          <cell r="CP356">
            <v>4.1665302052287245E-3</v>
          </cell>
          <cell r="CQ356" t="str">
            <v>NA</v>
          </cell>
        </row>
        <row r="357">
          <cell r="A357" t="str">
            <v>Progress Energy, Inc._2009</v>
          </cell>
          <cell r="G357">
            <v>5433094</v>
          </cell>
          <cell r="H357">
            <v>95116</v>
          </cell>
          <cell r="I357">
            <v>249910</v>
          </cell>
          <cell r="J357">
            <v>102597</v>
          </cell>
          <cell r="K357">
            <v>97128</v>
          </cell>
          <cell r="L357">
            <v>4899</v>
          </cell>
          <cell r="M357">
            <v>497054</v>
          </cell>
          <cell r="N357">
            <v>6479799</v>
          </cell>
          <cell r="O357">
            <v>3092093</v>
          </cell>
          <cell r="P357">
            <v>98812281</v>
          </cell>
          <cell r="Q357">
            <v>36628421</v>
          </cell>
          <cell r="R357">
            <v>9573780</v>
          </cell>
          <cell r="S357">
            <v>31333</v>
          </cell>
          <cell r="T357">
            <v>971179</v>
          </cell>
          <cell r="U357" t="str">
            <v>DEFUNCT</v>
          </cell>
          <cell r="V357">
            <v>29411479</v>
          </cell>
          <cell r="W357">
            <v>40420658</v>
          </cell>
          <cell r="X357">
            <v>91737416</v>
          </cell>
          <cell r="Y357">
            <v>10966</v>
          </cell>
          <cell r="Z357">
            <v>-2345988</v>
          </cell>
          <cell r="AA357">
            <v>13082119</v>
          </cell>
          <cell r="AB357">
            <v>30563793</v>
          </cell>
          <cell r="AC357">
            <v>1452042</v>
          </cell>
          <cell r="AD357">
            <v>163114</v>
          </cell>
          <cell r="AE357">
            <v>1811433</v>
          </cell>
          <cell r="AF357">
            <v>513521</v>
          </cell>
          <cell r="AG357">
            <v>192460</v>
          </cell>
          <cell r="AH357">
            <v>22586</v>
          </cell>
          <cell r="AI357">
            <v>4691731</v>
          </cell>
          <cell r="AJ357">
            <v>103734089</v>
          </cell>
          <cell r="AK357">
            <v>4767482</v>
          </cell>
          <cell r="AL357">
            <v>0</v>
          </cell>
          <cell r="AM357">
            <v>18007311</v>
          </cell>
          <cell r="AN357">
            <v>80804970</v>
          </cell>
          <cell r="AO357">
            <v>3092046</v>
          </cell>
          <cell r="AP357">
            <v>932571</v>
          </cell>
          <cell r="AQ357">
            <v>198904</v>
          </cell>
          <cell r="AR357">
            <v>2112435</v>
          </cell>
          <cell r="AS357">
            <v>602698</v>
          </cell>
          <cell r="AT357">
            <v>1542237</v>
          </cell>
          <cell r="AU357">
            <v>4446139</v>
          </cell>
          <cell r="AV357">
            <v>2517906</v>
          </cell>
          <cell r="AW357">
            <v>1034891</v>
          </cell>
          <cell r="AX357">
            <v>8456557</v>
          </cell>
          <cell r="AY357">
            <v>9573780</v>
          </cell>
          <cell r="AZ357">
            <v>36628421</v>
          </cell>
          <cell r="BA357">
            <v>25648328</v>
          </cell>
          <cell r="BB357">
            <v>13760739</v>
          </cell>
          <cell r="BC357">
            <v>80804970</v>
          </cell>
          <cell r="BD357">
            <v>98812281</v>
          </cell>
          <cell r="BE357">
            <v>2283970</v>
          </cell>
          <cell r="BF357">
            <v>248591</v>
          </cell>
          <cell r="BG357">
            <v>15635909</v>
          </cell>
          <cell r="BH357">
            <v>326377</v>
          </cell>
          <cell r="BI357">
            <v>22253</v>
          </cell>
          <cell r="BJ357">
            <v>3267773</v>
          </cell>
          <cell r="BK357">
            <v>28262</v>
          </cell>
          <cell r="BL357">
            <v>375181</v>
          </cell>
          <cell r="BM357">
            <v>8376883</v>
          </cell>
          <cell r="BN357">
            <v>3044860</v>
          </cell>
          <cell r="BO357">
            <v>350720</v>
          </cell>
          <cell r="BP357">
            <v>28485649</v>
          </cell>
          <cell r="BQ357">
            <v>2673813</v>
          </cell>
          <cell r="BR357">
            <v>7260</v>
          </cell>
          <cell r="BU357">
            <v>1889571</v>
          </cell>
          <cell r="BV357">
            <v>842866</v>
          </cell>
          <cell r="BW357">
            <v>439584</v>
          </cell>
          <cell r="BX357">
            <v>301002</v>
          </cell>
          <cell r="BY357">
            <v>204624</v>
          </cell>
          <cell r="BZ357">
            <v>12.138494858951196</v>
          </cell>
          <cell r="CA357">
            <v>9.8170375862317414</v>
          </cell>
          <cell r="CB357">
            <v>7.5206062697650173</v>
          </cell>
          <cell r="CC357">
            <v>10.465392165853165</v>
          </cell>
          <cell r="CD357">
            <v>9.6888563882054299</v>
          </cell>
          <cell r="CE357">
            <v>20.299807651732127</v>
          </cell>
          <cell r="CF357" t="str">
            <v>NA</v>
          </cell>
          <cell r="CG357">
            <v>11000</v>
          </cell>
          <cell r="CH357">
            <v>1131475</v>
          </cell>
          <cell r="CI357">
            <v>82598519.599999994</v>
          </cell>
          <cell r="CJ357">
            <v>102662278.8</v>
          </cell>
          <cell r="CK357">
            <v>3040344.6</v>
          </cell>
          <cell r="CL357">
            <v>3040394.8</v>
          </cell>
          <cell r="CM357">
            <v>-6.1227126146209399E-3</v>
          </cell>
          <cell r="CN357">
            <v>-1.0512407641354637E-2</v>
          </cell>
          <cell r="CO357">
            <v>9.3934191246034526E-3</v>
          </cell>
          <cell r="CP357">
            <v>9.3926565521462724E-3</v>
          </cell>
          <cell r="CQ357">
            <v>5709</v>
          </cell>
        </row>
        <row r="358">
          <cell r="A358" t="str">
            <v>Progress Energy, Inc._2008</v>
          </cell>
          <cell r="G358">
            <v>5388218</v>
          </cell>
          <cell r="H358">
            <v>95977</v>
          </cell>
          <cell r="I358">
            <v>248928</v>
          </cell>
          <cell r="J358">
            <v>95119</v>
          </cell>
          <cell r="K358">
            <v>82495</v>
          </cell>
          <cell r="L358">
            <v>4996</v>
          </cell>
          <cell r="M358">
            <v>545443</v>
          </cell>
          <cell r="N358">
            <v>6461174</v>
          </cell>
          <cell r="O358">
            <v>3086384</v>
          </cell>
          <cell r="P358">
            <v>103448879</v>
          </cell>
          <cell r="Q358">
            <v>36409416</v>
          </cell>
          <cell r="R358">
            <v>8878158</v>
          </cell>
          <cell r="S358">
            <v>23065</v>
          </cell>
          <cell r="T358">
            <v>1268693</v>
          </cell>
          <cell r="U358" t="str">
            <v>DEFUNCT</v>
          </cell>
          <cell r="V358">
            <v>30565171</v>
          </cell>
          <cell r="W358">
            <v>46771684</v>
          </cell>
          <cell r="X358">
            <v>93322232</v>
          </cell>
          <cell r="Y358">
            <v>10794</v>
          </cell>
          <cell r="Z358">
            <v>-2380273</v>
          </cell>
          <cell r="AA358">
            <v>12699887</v>
          </cell>
          <cell r="AB358">
            <v>28918458</v>
          </cell>
          <cell r="AC358">
            <v>1283880</v>
          </cell>
          <cell r="AD358">
            <v>149911</v>
          </cell>
          <cell r="AE358">
            <v>1979170</v>
          </cell>
          <cell r="AF358">
            <v>551388</v>
          </cell>
          <cell r="AG358">
            <v>-62055</v>
          </cell>
          <cell r="AH358">
            <v>23814</v>
          </cell>
          <cell r="AI358">
            <v>4608105</v>
          </cell>
          <cell r="AJ358">
            <v>108278193</v>
          </cell>
          <cell r="AK358">
            <v>4767166</v>
          </cell>
          <cell r="AL358">
            <v>0</v>
          </cell>
          <cell r="AM358">
            <v>21106323</v>
          </cell>
          <cell r="AN358">
            <v>82342556</v>
          </cell>
          <cell r="AO358">
            <v>3086335</v>
          </cell>
          <cell r="AP358">
            <v>907688</v>
          </cell>
          <cell r="AQ358">
            <v>152766</v>
          </cell>
          <cell r="AR358">
            <v>2235330</v>
          </cell>
          <cell r="AS358">
            <v>570264</v>
          </cell>
          <cell r="AT358">
            <v>1364846</v>
          </cell>
          <cell r="AU358">
            <v>3909372</v>
          </cell>
          <cell r="AV358">
            <v>2254979</v>
          </cell>
          <cell r="AW358">
            <v>1031132</v>
          </cell>
          <cell r="AX358">
            <v>7592746</v>
          </cell>
          <cell r="AY358">
            <v>8878158</v>
          </cell>
          <cell r="AZ358">
            <v>36409416</v>
          </cell>
          <cell r="BA358">
            <v>26065016</v>
          </cell>
          <cell r="BB358">
            <v>15100958</v>
          </cell>
          <cell r="BC358">
            <v>82342556</v>
          </cell>
          <cell r="BD358">
            <v>103448879</v>
          </cell>
          <cell r="BE358">
            <v>547034</v>
          </cell>
          <cell r="BF358">
            <v>184435</v>
          </cell>
          <cell r="BG358">
            <v>13707166</v>
          </cell>
          <cell r="BH358">
            <v>307732</v>
          </cell>
          <cell r="BI358">
            <v>21731</v>
          </cell>
          <cell r="BJ358">
            <v>2963536</v>
          </cell>
          <cell r="BK358">
            <v>49739</v>
          </cell>
          <cell r="BL358">
            <v>402826</v>
          </cell>
          <cell r="BM358">
            <v>8030178</v>
          </cell>
          <cell r="BN358">
            <v>1326026</v>
          </cell>
          <cell r="BO358">
            <v>321238</v>
          </cell>
          <cell r="BP358">
            <v>25885313</v>
          </cell>
          <cell r="BQ358">
            <v>2667863</v>
          </cell>
          <cell r="BR358">
            <v>6989</v>
          </cell>
          <cell r="BU358">
            <v>1841575</v>
          </cell>
          <cell r="BV358">
            <v>768619</v>
          </cell>
          <cell r="BW358">
            <v>420353</v>
          </cell>
          <cell r="BX358">
            <v>256160</v>
          </cell>
          <cell r="BY358">
            <v>182610</v>
          </cell>
          <cell r="BZ358">
            <v>10.737255439636824</v>
          </cell>
          <cell r="CA358">
            <v>8.651362423871138</v>
          </cell>
          <cell r="CB358">
            <v>6.8282555318675806</v>
          </cell>
          <cell r="CC358">
            <v>9.2209258114358263</v>
          </cell>
          <cell r="CD358">
            <v>8.5821693630918894</v>
          </cell>
          <cell r="CE358">
            <v>21.865507743836051</v>
          </cell>
          <cell r="CF358" t="str">
            <v>NA</v>
          </cell>
          <cell r="CG358">
            <v>11000</v>
          </cell>
          <cell r="CH358">
            <v>1060454</v>
          </cell>
          <cell r="CI358">
            <v>82793485.599999994</v>
          </cell>
          <cell r="CJ358">
            <v>102919088</v>
          </cell>
          <cell r="CK358">
            <v>2999554.8</v>
          </cell>
          <cell r="CL358">
            <v>2999606.8</v>
          </cell>
          <cell r="CM358">
            <v>1.3724987220542495E-3</v>
          </cell>
          <cell r="CN358">
            <v>6.610669782661116E-3</v>
          </cell>
          <cell r="CO358">
            <v>1.3365833752450262E-2</v>
          </cell>
          <cell r="CP358">
            <v>1.3365121674201008E-2</v>
          </cell>
          <cell r="CQ358">
            <v>30148</v>
          </cell>
        </row>
        <row r="359">
          <cell r="A359" t="str">
            <v>Progress Energy, Inc._2007</v>
          </cell>
          <cell r="G359">
            <v>5026978</v>
          </cell>
          <cell r="H359">
            <v>92785</v>
          </cell>
          <cell r="I359">
            <v>257099</v>
          </cell>
          <cell r="J359">
            <v>97400</v>
          </cell>
          <cell r="K359">
            <v>78289</v>
          </cell>
          <cell r="L359">
            <v>6554</v>
          </cell>
          <cell r="M359">
            <v>567306</v>
          </cell>
          <cell r="N359">
            <v>6126411</v>
          </cell>
          <cell r="O359">
            <v>3056236</v>
          </cell>
          <cell r="P359">
            <v>105036291</v>
          </cell>
          <cell r="Q359">
            <v>37095930</v>
          </cell>
          <cell r="R359">
            <v>8861678</v>
          </cell>
          <cell r="S359">
            <v>23367</v>
          </cell>
          <cell r="T359">
            <v>1187326</v>
          </cell>
          <cell r="U359" t="str">
            <v>DEFUNCT</v>
          </cell>
          <cell r="V359">
            <v>30336917</v>
          </cell>
          <cell r="W359">
            <v>51162311</v>
          </cell>
          <cell r="X359">
            <v>95232951</v>
          </cell>
          <cell r="Y359">
            <v>10743</v>
          </cell>
          <cell r="Z359">
            <v>-2002228</v>
          </cell>
          <cell r="AA359">
            <v>12232695</v>
          </cell>
          <cell r="AB359">
            <v>26934752</v>
          </cell>
          <cell r="AC359">
            <v>1017897</v>
          </cell>
          <cell r="AD359">
            <v>143317</v>
          </cell>
          <cell r="AE359">
            <v>1875611</v>
          </cell>
          <cell r="AF359">
            <v>512313</v>
          </cell>
          <cell r="AG359">
            <v>55635</v>
          </cell>
          <cell r="AH359">
            <v>23756</v>
          </cell>
          <cell r="AI359">
            <v>4956210</v>
          </cell>
          <cell r="AJ359">
            <v>110215808</v>
          </cell>
          <cell r="AK359">
            <v>4804009</v>
          </cell>
          <cell r="AL359">
            <v>0</v>
          </cell>
          <cell r="AM359">
            <v>21239469</v>
          </cell>
          <cell r="AN359">
            <v>83796822</v>
          </cell>
          <cell r="AO359">
            <v>3056189</v>
          </cell>
          <cell r="AP359">
            <v>844400</v>
          </cell>
          <cell r="AQ359">
            <v>184025</v>
          </cell>
          <cell r="AR359">
            <v>2125396</v>
          </cell>
          <cell r="AS359">
            <v>553827</v>
          </cell>
          <cell r="AT359">
            <v>1091598</v>
          </cell>
          <cell r="AU359">
            <v>3976160</v>
          </cell>
          <cell r="AV359">
            <v>2261143</v>
          </cell>
          <cell r="AW359">
            <v>1032242</v>
          </cell>
          <cell r="AX359">
            <v>7672130</v>
          </cell>
          <cell r="AY359">
            <v>8861678</v>
          </cell>
          <cell r="AZ359">
            <v>37095930</v>
          </cell>
          <cell r="BA359">
            <v>26217438</v>
          </cell>
          <cell r="BB359">
            <v>15679445</v>
          </cell>
          <cell r="BC359">
            <v>83796822</v>
          </cell>
          <cell r="BD359">
            <v>105036291</v>
          </cell>
          <cell r="BE359">
            <v>1079994</v>
          </cell>
          <cell r="BF359">
            <v>205659</v>
          </cell>
          <cell r="BG359">
            <v>13342106</v>
          </cell>
          <cell r="BH359">
            <v>201162</v>
          </cell>
          <cell r="BI359">
            <v>26224</v>
          </cell>
          <cell r="BJ359">
            <v>2676581</v>
          </cell>
          <cell r="BK359">
            <v>54581</v>
          </cell>
          <cell r="BL359">
            <v>384634</v>
          </cell>
          <cell r="BM359">
            <v>7673993</v>
          </cell>
          <cell r="BN359">
            <v>1715223</v>
          </cell>
          <cell r="BO359">
            <v>329997</v>
          </cell>
          <cell r="BP359">
            <v>24874515</v>
          </cell>
          <cell r="BQ359">
            <v>2640065</v>
          </cell>
          <cell r="BR359">
            <v>6887</v>
          </cell>
          <cell r="BU359">
            <v>1846625</v>
          </cell>
          <cell r="BV359">
            <v>747192</v>
          </cell>
          <cell r="BW359">
            <v>410510</v>
          </cell>
          <cell r="BX359">
            <v>249785</v>
          </cell>
          <cell r="BY359">
            <v>182243</v>
          </cell>
          <cell r="BZ359">
            <v>10.718588265612967</v>
          </cell>
          <cell r="CA359">
            <v>8.6245765127774874</v>
          </cell>
          <cell r="CB359">
            <v>6.5834090428583414</v>
          </cell>
          <cell r="CC359">
            <v>9.1556336110216687</v>
          </cell>
          <cell r="CD359">
            <v>8.436777342033146</v>
          </cell>
          <cell r="CE359">
            <v>20.65319344711013</v>
          </cell>
          <cell r="CF359" t="str">
            <v>NA</v>
          </cell>
          <cell r="CG359">
            <v>11000</v>
          </cell>
          <cell r="CH359">
            <v>1028425</v>
          </cell>
          <cell r="CI359">
            <v>82301789</v>
          </cell>
          <cell r="CJ359">
            <v>102179188</v>
          </cell>
          <cell r="CK359">
            <v>2947229.4</v>
          </cell>
          <cell r="CL359">
            <v>2947283.4</v>
          </cell>
          <cell r="CM359">
            <v>9.6095958667392622E-3</v>
          </cell>
          <cell r="CN359">
            <v>1.0382546209297461E-2</v>
          </cell>
          <cell r="CO359">
            <v>1.5877472248853941E-2</v>
          </cell>
          <cell r="CP359">
            <v>1.5876353080671368E-2</v>
          </cell>
          <cell r="CQ359">
            <v>39857</v>
          </cell>
        </row>
        <row r="360">
          <cell r="A360" t="str">
            <v>Progress Energy, Inc._2006</v>
          </cell>
          <cell r="G360">
            <v>4376243</v>
          </cell>
          <cell r="H360">
            <v>82175</v>
          </cell>
          <cell r="I360">
            <v>229676</v>
          </cell>
          <cell r="J360">
            <v>97885</v>
          </cell>
          <cell r="K360">
            <v>69886</v>
          </cell>
          <cell r="L360">
            <v>6605</v>
          </cell>
          <cell r="M360">
            <v>468634</v>
          </cell>
          <cell r="N360">
            <v>5331105</v>
          </cell>
          <cell r="O360">
            <v>3016379</v>
          </cell>
          <cell r="P360">
            <v>101839986</v>
          </cell>
          <cell r="Q360">
            <v>36198289</v>
          </cell>
          <cell r="R360">
            <v>8467217</v>
          </cell>
          <cell r="S360">
            <v>21911</v>
          </cell>
          <cell r="T360">
            <v>1098536</v>
          </cell>
          <cell r="U360" t="str">
            <v>DEFUNCT</v>
          </cell>
          <cell r="V360">
            <v>30602168</v>
          </cell>
          <cell r="W360">
            <v>48770456</v>
          </cell>
          <cell r="X360">
            <v>91823162</v>
          </cell>
          <cell r="Y360">
            <v>10659</v>
          </cell>
          <cell r="Z360">
            <v>-1445446</v>
          </cell>
          <cell r="AA360">
            <v>11339869</v>
          </cell>
          <cell r="AB360">
            <v>24847973</v>
          </cell>
          <cell r="AC360">
            <v>819544</v>
          </cell>
          <cell r="AD360">
            <v>143525</v>
          </cell>
          <cell r="AE360">
            <v>1666710</v>
          </cell>
          <cell r="AF360">
            <v>490547</v>
          </cell>
          <cell r="AG360">
            <v>-1895</v>
          </cell>
          <cell r="AH360">
            <v>19743</v>
          </cell>
          <cell r="AI360">
            <v>4408960</v>
          </cell>
          <cell r="AJ360">
            <v>106487295</v>
          </cell>
          <cell r="AK360">
            <v>4693244</v>
          </cell>
          <cell r="AL360">
            <v>0</v>
          </cell>
          <cell r="AM360">
            <v>19116529</v>
          </cell>
          <cell r="AN360">
            <v>82723457</v>
          </cell>
          <cell r="AO360">
            <v>3016327</v>
          </cell>
          <cell r="AP360">
            <v>788552</v>
          </cell>
          <cell r="AQ360">
            <v>144094</v>
          </cell>
          <cell r="AR360">
            <v>1883774</v>
          </cell>
          <cell r="AS360">
            <v>504906</v>
          </cell>
          <cell r="AT360">
            <v>877894</v>
          </cell>
          <cell r="AU360">
            <v>3820397</v>
          </cell>
          <cell r="AV360">
            <v>2156768</v>
          </cell>
          <cell r="AW360">
            <v>1056189</v>
          </cell>
          <cell r="AX360">
            <v>7425659</v>
          </cell>
          <cell r="AY360">
            <v>8467217</v>
          </cell>
          <cell r="AZ360">
            <v>36198289</v>
          </cell>
          <cell r="BA360">
            <v>25307744</v>
          </cell>
          <cell r="BB360">
            <v>16524180</v>
          </cell>
          <cell r="BC360">
            <v>82723457</v>
          </cell>
          <cell r="BD360">
            <v>101839986</v>
          </cell>
          <cell r="BE360">
            <v>265123</v>
          </cell>
          <cell r="BF360">
            <v>74867</v>
          </cell>
          <cell r="BG360">
            <v>12465700</v>
          </cell>
          <cell r="BH360">
            <v>177581</v>
          </cell>
          <cell r="BI360">
            <v>18582</v>
          </cell>
          <cell r="BJ360">
            <v>2503020</v>
          </cell>
          <cell r="BK360">
            <v>171204</v>
          </cell>
          <cell r="BL360">
            <v>514839</v>
          </cell>
          <cell r="BM360">
            <v>7349645</v>
          </cell>
          <cell r="BN360">
            <v>1044784</v>
          </cell>
          <cell r="BO360">
            <v>279461</v>
          </cell>
          <cell r="BP360">
            <v>23490106</v>
          </cell>
          <cell r="BQ360">
            <v>2604595</v>
          </cell>
          <cell r="BR360">
            <v>6984</v>
          </cell>
          <cell r="BU360">
            <v>1604685</v>
          </cell>
          <cell r="BV360">
            <v>649823</v>
          </cell>
          <cell r="BW360">
            <v>361381</v>
          </cell>
          <cell r="BX360">
            <v>217064</v>
          </cell>
          <cell r="BY360">
            <v>174376</v>
          </cell>
          <cell r="BZ360">
            <v>10.554081713641217</v>
          </cell>
          <cell r="CA360">
            <v>8.5221661796484121</v>
          </cell>
          <cell r="CB360">
            <v>6.3917785935519946</v>
          </cell>
          <cell r="CC360">
            <v>8.9764853516699628</v>
          </cell>
          <cell r="CD360">
            <v>8.3142362175894249</v>
          </cell>
          <cell r="CE360">
            <v>21.603700188621598</v>
          </cell>
          <cell r="CF360" t="str">
            <v>NA</v>
          </cell>
          <cell r="CG360">
            <v>11000</v>
          </cell>
          <cell r="CH360">
            <v>932646</v>
          </cell>
          <cell r="CI360">
            <v>81400438</v>
          </cell>
          <cell r="CJ360">
            <v>100885134</v>
          </cell>
          <cell r="CK360">
            <v>2889270.2</v>
          </cell>
          <cell r="CL360">
            <v>2889326.4</v>
          </cell>
          <cell r="CM360">
            <v>8.5141084345998763E-3</v>
          </cell>
          <cell r="CN360">
            <v>6.5566471481481869E-3</v>
          </cell>
          <cell r="CO360">
            <v>1.7449608291906005E-2</v>
          </cell>
          <cell r="CP360">
            <v>1.7448850017941275E-2</v>
          </cell>
          <cell r="CQ360">
            <v>65497</v>
          </cell>
        </row>
        <row r="361">
          <cell r="A361" t="str">
            <v>Progress Energy, Inc._2005</v>
          </cell>
          <cell r="G361">
            <v>4265013</v>
          </cell>
          <cell r="H361">
            <v>77377</v>
          </cell>
          <cell r="I361">
            <v>238962</v>
          </cell>
          <cell r="J361">
            <v>104951</v>
          </cell>
          <cell r="K361">
            <v>69707</v>
          </cell>
          <cell r="L361">
            <v>6667</v>
          </cell>
          <cell r="M361">
            <v>622067</v>
          </cell>
          <cell r="N361">
            <v>5384745</v>
          </cell>
          <cell r="O361">
            <v>2950882</v>
          </cell>
          <cell r="P361">
            <v>104173957</v>
          </cell>
          <cell r="Q361">
            <v>36613964</v>
          </cell>
          <cell r="R361">
            <v>7716210</v>
          </cell>
          <cell r="S361">
            <v>15280</v>
          </cell>
          <cell r="T361">
            <v>1068247</v>
          </cell>
          <cell r="U361" t="str">
            <v>DEFUNCT</v>
          </cell>
          <cell r="V361">
            <v>30119640</v>
          </cell>
          <cell r="W361">
            <v>52306155</v>
          </cell>
          <cell r="X361">
            <v>94524095</v>
          </cell>
          <cell r="Y361">
            <v>10542</v>
          </cell>
          <cell r="Z361">
            <v>-1086117</v>
          </cell>
          <cell r="AA361">
            <v>10865797</v>
          </cell>
          <cell r="AB361">
            <v>23566545</v>
          </cell>
          <cell r="AC361">
            <v>912062</v>
          </cell>
          <cell r="AD361">
            <v>140086</v>
          </cell>
          <cell r="AE361">
            <v>1626212</v>
          </cell>
          <cell r="AF361">
            <v>511772</v>
          </cell>
          <cell r="AG361">
            <v>-141263</v>
          </cell>
          <cell r="AH361">
            <v>21607</v>
          </cell>
          <cell r="AI361">
            <v>4692499</v>
          </cell>
          <cell r="AJ361">
            <v>109089652</v>
          </cell>
          <cell r="AK361">
            <v>4610726</v>
          </cell>
          <cell r="AL361">
            <v>0</v>
          </cell>
          <cell r="AM361">
            <v>20849164</v>
          </cell>
          <cell r="AN361">
            <v>83324793</v>
          </cell>
          <cell r="AO361">
            <v>2950826</v>
          </cell>
          <cell r="AP361">
            <v>851960</v>
          </cell>
          <cell r="AQ361">
            <v>287890</v>
          </cell>
          <cell r="AR361">
            <v>1876468</v>
          </cell>
          <cell r="AS361">
            <v>474258</v>
          </cell>
          <cell r="AT361">
            <v>969500</v>
          </cell>
          <cell r="AU361">
            <v>3431123</v>
          </cell>
          <cell r="AV361">
            <v>1891818</v>
          </cell>
          <cell r="AW361">
            <v>970596</v>
          </cell>
          <cell r="AX361">
            <v>6622270</v>
          </cell>
          <cell r="AY361">
            <v>7716210</v>
          </cell>
          <cell r="AZ361">
            <v>36613964</v>
          </cell>
          <cell r="BA361">
            <v>25266809</v>
          </cell>
          <cell r="BB361">
            <v>16833294</v>
          </cell>
          <cell r="BC361">
            <v>83324793</v>
          </cell>
          <cell r="BD361">
            <v>104173957</v>
          </cell>
          <cell r="BE361">
            <v>636248</v>
          </cell>
          <cell r="BF361">
            <v>57793</v>
          </cell>
          <cell r="BG361">
            <v>12274797</v>
          </cell>
          <cell r="BH361">
            <v>88295</v>
          </cell>
          <cell r="BI361">
            <v>15499</v>
          </cell>
          <cell r="BJ361">
            <v>2345373</v>
          </cell>
          <cell r="BK361">
            <v>94647</v>
          </cell>
          <cell r="BL361">
            <v>343798</v>
          </cell>
          <cell r="BM361">
            <v>7014686</v>
          </cell>
          <cell r="BN361">
            <v>1102003</v>
          </cell>
          <cell r="BO361">
            <v>198263</v>
          </cell>
          <cell r="BP361">
            <v>22734830</v>
          </cell>
          <cell r="BQ361">
            <v>2545522</v>
          </cell>
          <cell r="BR361">
            <v>7066</v>
          </cell>
          <cell r="BU361">
            <v>1779401</v>
          </cell>
          <cell r="BV361">
            <v>659669</v>
          </cell>
          <cell r="BW361">
            <v>334172</v>
          </cell>
          <cell r="BX361">
            <v>250256</v>
          </cell>
          <cell r="BY361">
            <v>181325</v>
          </cell>
          <cell r="BZ361">
            <v>9.371077657693661</v>
          </cell>
          <cell r="CA361">
            <v>7.4873641542942764</v>
          </cell>
          <cell r="CB361">
            <v>5.765930304550019</v>
          </cell>
          <cell r="CC361">
            <v>7.9475384955351762</v>
          </cell>
          <cell r="CD361">
            <v>7.4070432017860277</v>
          </cell>
          <cell r="CE361">
            <v>21.10672370243941</v>
          </cell>
          <cell r="CF361" t="str">
            <v>NA</v>
          </cell>
          <cell r="CG361">
            <v>11600</v>
          </cell>
          <cell r="CH361">
            <v>1139850</v>
          </cell>
          <cell r="CI361">
            <v>80038071.799999997</v>
          </cell>
          <cell r="CJ361">
            <v>99225717.400000006</v>
          </cell>
          <cell r="CK361">
            <v>2827545.6</v>
          </cell>
          <cell r="CL361">
            <v>2827602.2</v>
          </cell>
          <cell r="CM361">
            <v>1.8809978466310939E-2</v>
          </cell>
          <cell r="CN361">
            <v>2.1761803585857109E-2</v>
          </cell>
          <cell r="CO361">
            <v>1.7345534096654847E-2</v>
          </cell>
          <cell r="CP361">
            <v>1.7345337679840256E-2</v>
          </cell>
          <cell r="CQ361">
            <v>62729</v>
          </cell>
        </row>
        <row r="362">
          <cell r="A362" t="str">
            <v>Progress Energy, Inc._2004</v>
          </cell>
          <cell r="G362">
            <v>3447692</v>
          </cell>
          <cell r="H362">
            <v>72381</v>
          </cell>
          <cell r="I362">
            <v>188281</v>
          </cell>
          <cell r="J362">
            <v>104689</v>
          </cell>
          <cell r="K362">
            <v>69717</v>
          </cell>
          <cell r="L362">
            <v>8042</v>
          </cell>
          <cell r="M362">
            <v>465939</v>
          </cell>
          <cell r="N362">
            <v>4356741</v>
          </cell>
          <cell r="O362">
            <v>2888153</v>
          </cell>
          <cell r="P362">
            <v>100096327</v>
          </cell>
          <cell r="Q362">
            <v>35377803</v>
          </cell>
          <cell r="R362">
            <v>6930587</v>
          </cell>
          <cell r="S362">
            <v>12467</v>
          </cell>
          <cell r="T362">
            <v>869400</v>
          </cell>
          <cell r="U362" t="str">
            <v>DEFUNCT</v>
          </cell>
          <cell r="V362">
            <v>30444599</v>
          </cell>
          <cell r="W362">
            <v>50782209</v>
          </cell>
          <cell r="X362">
            <v>91724028</v>
          </cell>
          <cell r="Y362">
            <v>10214</v>
          </cell>
          <cell r="Z362">
            <v>-1004666</v>
          </cell>
          <cell r="AA362">
            <v>10422588</v>
          </cell>
          <cell r="AB362">
            <v>22717892</v>
          </cell>
          <cell r="AC362">
            <v>593316</v>
          </cell>
          <cell r="AD362">
            <v>140294</v>
          </cell>
          <cell r="AE362">
            <v>1292660</v>
          </cell>
          <cell r="AF362">
            <v>380633</v>
          </cell>
          <cell r="AG362">
            <v>-33851</v>
          </cell>
          <cell r="AH362">
            <v>23057</v>
          </cell>
          <cell r="AI362">
            <v>4883861</v>
          </cell>
          <cell r="AJ362">
            <v>105192746</v>
          </cell>
          <cell r="AK362">
            <v>4477867</v>
          </cell>
          <cell r="AL362">
            <v>0</v>
          </cell>
          <cell r="AM362">
            <v>18316527</v>
          </cell>
          <cell r="AN362">
            <v>81779800</v>
          </cell>
          <cell r="AO362">
            <v>2888097</v>
          </cell>
          <cell r="AP362">
            <v>820330</v>
          </cell>
          <cell r="AQ362">
            <v>109371</v>
          </cell>
          <cell r="AR362">
            <v>1487419</v>
          </cell>
          <cell r="AS362">
            <v>458208</v>
          </cell>
          <cell r="AT362">
            <v>649776</v>
          </cell>
          <cell r="AU362">
            <v>3134317</v>
          </cell>
          <cell r="AV362">
            <v>1744151</v>
          </cell>
          <cell r="AW362">
            <v>915963</v>
          </cell>
          <cell r="AX362">
            <v>6087310</v>
          </cell>
          <cell r="AY362">
            <v>6930587</v>
          </cell>
          <cell r="AZ362">
            <v>35377803</v>
          </cell>
          <cell r="BA362">
            <v>24778882</v>
          </cell>
          <cell r="BB362">
            <v>17145248</v>
          </cell>
          <cell r="BC362">
            <v>81779800</v>
          </cell>
          <cell r="BD362">
            <v>100096327</v>
          </cell>
          <cell r="BE362">
            <v>169051</v>
          </cell>
          <cell r="BF362">
            <v>178440</v>
          </cell>
          <cell r="BG362">
            <v>11769592</v>
          </cell>
          <cell r="BH362">
            <v>124691</v>
          </cell>
          <cell r="BI362">
            <v>17566</v>
          </cell>
          <cell r="BJ362">
            <v>2270372</v>
          </cell>
          <cell r="BK362">
            <v>79652</v>
          </cell>
          <cell r="BL362">
            <v>403224</v>
          </cell>
          <cell r="BM362">
            <v>6757335</v>
          </cell>
          <cell r="BN362">
            <v>791068</v>
          </cell>
          <cell r="BO362">
            <v>306130</v>
          </cell>
          <cell r="BP362">
            <v>21893162</v>
          </cell>
          <cell r="BQ362">
            <v>2490571</v>
          </cell>
          <cell r="BR362">
            <v>7185</v>
          </cell>
          <cell r="BU362">
            <v>1494922</v>
          </cell>
          <cell r="BV362">
            <v>585873</v>
          </cell>
          <cell r="BW362">
            <v>317914</v>
          </cell>
          <cell r="BX362">
            <v>194759</v>
          </cell>
          <cell r="BY362">
            <v>182448</v>
          </cell>
          <cell r="BZ362">
            <v>8.8595580680914523</v>
          </cell>
          <cell r="CA362">
            <v>7.0388607524746272</v>
          </cell>
          <cell r="CB362">
            <v>5.3423724171268914</v>
          </cell>
          <cell r="CC362">
            <v>7.443537401656644</v>
          </cell>
          <cell r="CD362">
            <v>6.9239173980879443</v>
          </cell>
          <cell r="CE362">
            <v>20.308502007117148</v>
          </cell>
          <cell r="CF362" t="str">
            <v>NA</v>
          </cell>
          <cell r="CG362">
            <v>15700</v>
          </cell>
          <cell r="CH362">
            <v>929701</v>
          </cell>
          <cell r="CI362">
            <v>78739498.599999994</v>
          </cell>
          <cell r="CJ362">
            <v>97729695.799999997</v>
          </cell>
          <cell r="CK362">
            <v>2763391</v>
          </cell>
          <cell r="CL362">
            <v>2763447.4</v>
          </cell>
          <cell r="CM362">
            <v>1.2560225177991269E-2</v>
          </cell>
          <cell r="CN362">
            <v>6.9406154009989951E-3</v>
          </cell>
          <cell r="CO362">
            <v>1.8895056239046193E-2</v>
          </cell>
          <cell r="CP362">
            <v>1.889474605382091E-2</v>
          </cell>
          <cell r="CQ362">
            <v>63386</v>
          </cell>
        </row>
        <row r="363">
          <cell r="A363" t="str">
            <v>Progress Energy, Inc._2003</v>
          </cell>
          <cell r="G363">
            <v>3299717</v>
          </cell>
          <cell r="H363">
            <v>82047</v>
          </cell>
          <cell r="I363">
            <v>157551</v>
          </cell>
          <cell r="J363">
            <v>106143</v>
          </cell>
          <cell r="K363">
            <v>71838</v>
          </cell>
          <cell r="L363">
            <v>15524</v>
          </cell>
          <cell r="M363">
            <v>437096</v>
          </cell>
          <cell r="N363">
            <v>4169916</v>
          </cell>
          <cell r="O363">
            <v>2824767</v>
          </cell>
          <cell r="P363">
            <v>99749379</v>
          </cell>
          <cell r="Q363">
            <v>34650086</v>
          </cell>
          <cell r="R363">
            <v>6564826</v>
          </cell>
          <cell r="S363">
            <v>16666</v>
          </cell>
          <cell r="T363">
            <v>848191</v>
          </cell>
          <cell r="U363" t="str">
            <v>DEFUNCT</v>
          </cell>
          <cell r="V363">
            <v>30575179</v>
          </cell>
          <cell r="W363">
            <v>51501263</v>
          </cell>
          <cell r="X363">
            <v>90851299</v>
          </cell>
          <cell r="Y363" t="str">
            <v>NA</v>
          </cell>
          <cell r="Z363">
            <v>-1010807</v>
          </cell>
          <cell r="AA363">
            <v>10076974</v>
          </cell>
          <cell r="AB363">
            <v>22125402</v>
          </cell>
          <cell r="AC363">
            <v>467753</v>
          </cell>
          <cell r="AD363">
            <v>142864</v>
          </cell>
          <cell r="AE363">
            <v>1253542</v>
          </cell>
          <cell r="AF363">
            <v>390599</v>
          </cell>
          <cell r="AG363">
            <v>37243</v>
          </cell>
          <cell r="AH363">
            <v>30933</v>
          </cell>
          <cell r="AI363">
            <v>4734628</v>
          </cell>
          <cell r="AJ363">
            <v>104699344</v>
          </cell>
          <cell r="AK363">
            <v>4378230</v>
          </cell>
          <cell r="AL363">
            <v>0</v>
          </cell>
          <cell r="AM363">
            <v>19865306</v>
          </cell>
          <cell r="AN363">
            <v>79884073</v>
          </cell>
          <cell r="AO363">
            <v>2824708</v>
          </cell>
          <cell r="AP363">
            <v>775280</v>
          </cell>
          <cell r="AQ363">
            <v>137240</v>
          </cell>
          <cell r="AR363">
            <v>1436719</v>
          </cell>
          <cell r="AS363">
            <v>434633</v>
          </cell>
          <cell r="AT363">
            <v>525498</v>
          </cell>
          <cell r="AU363">
            <v>2946240</v>
          </cell>
          <cell r="AV363">
            <v>1590297</v>
          </cell>
          <cell r="AW363">
            <v>853862</v>
          </cell>
          <cell r="AX363">
            <v>5650032</v>
          </cell>
          <cell r="AY363">
            <v>6564826</v>
          </cell>
          <cell r="AZ363">
            <v>34650086</v>
          </cell>
          <cell r="BA363">
            <v>24111900</v>
          </cell>
          <cell r="BB363">
            <v>16743857</v>
          </cell>
          <cell r="BC363">
            <v>79884073</v>
          </cell>
          <cell r="BD363">
            <v>99749379</v>
          </cell>
          <cell r="BE363">
            <v>837773</v>
          </cell>
          <cell r="BF363">
            <v>58735</v>
          </cell>
          <cell r="BG363">
            <v>11842115</v>
          </cell>
          <cell r="BH363">
            <v>65043</v>
          </cell>
          <cell r="BI363">
            <v>5020</v>
          </cell>
          <cell r="BJ363">
            <v>2164467</v>
          </cell>
          <cell r="BK363">
            <v>47341</v>
          </cell>
          <cell r="BL363">
            <v>403289</v>
          </cell>
          <cell r="BM363">
            <v>6429136</v>
          </cell>
          <cell r="BN363">
            <v>1465493</v>
          </cell>
          <cell r="BO363">
            <v>149629</v>
          </cell>
          <cell r="BP363">
            <v>21464706</v>
          </cell>
          <cell r="BQ363">
            <v>2437963</v>
          </cell>
          <cell r="BR363">
            <v>7187</v>
          </cell>
          <cell r="BU363">
            <v>1420323</v>
          </cell>
          <cell r="BV363">
            <v>550124</v>
          </cell>
          <cell r="BW363">
            <v>291769</v>
          </cell>
          <cell r="BX363">
            <v>183177</v>
          </cell>
          <cell r="BY363">
            <v>193505</v>
          </cell>
          <cell r="BZ363">
            <v>8.5028360391371027</v>
          </cell>
          <cell r="CA363">
            <v>6.5954860463090839</v>
          </cell>
          <cell r="CB363">
            <v>5.0995538244264749</v>
          </cell>
          <cell r="CC363">
            <v>7.0727890902608337</v>
          </cell>
          <cell r="CD363">
            <v>6.5813201704243189</v>
          </cell>
          <cell r="CE363">
            <v>22.686199146786219</v>
          </cell>
          <cell r="CF363" t="str">
            <v>NA</v>
          </cell>
          <cell r="CG363">
            <v>15300</v>
          </cell>
          <cell r="CH363">
            <v>912520</v>
          </cell>
          <cell r="CI363">
            <v>77115202.400000006</v>
          </cell>
          <cell r="CJ363">
            <v>96321716</v>
          </cell>
          <cell r="CK363">
            <v>2700978.6</v>
          </cell>
          <cell r="CL363">
            <v>2701035.2</v>
          </cell>
          <cell r="CM363">
            <v>1.6360268526658173E-2</v>
          </cell>
          <cell r="CN363">
            <v>1.3987881251476875E-2</v>
          </cell>
          <cell r="CO363">
            <v>1.8601614273685563E-2</v>
          </cell>
          <cell r="CP363">
            <v>1.8601361683499462E-2</v>
          </cell>
          <cell r="CQ363">
            <v>58316</v>
          </cell>
        </row>
        <row r="364">
          <cell r="A364" t="str">
            <v>Progress Energy, Inc._2002</v>
          </cell>
          <cell r="G364">
            <v>3033585</v>
          </cell>
          <cell r="H364">
            <v>85213</v>
          </cell>
          <cell r="I364">
            <v>173377</v>
          </cell>
          <cell r="J364">
            <v>106523</v>
          </cell>
          <cell r="K364">
            <v>72050</v>
          </cell>
          <cell r="L364">
            <v>18130</v>
          </cell>
          <cell r="M364">
            <v>388243</v>
          </cell>
          <cell r="N364">
            <v>3877121</v>
          </cell>
          <cell r="O364">
            <v>2766451</v>
          </cell>
          <cell r="P364">
            <v>98566021</v>
          </cell>
          <cell r="Q364">
            <v>34208948</v>
          </cell>
          <cell r="R364">
            <v>6416118</v>
          </cell>
          <cell r="S364">
            <v>11345</v>
          </cell>
          <cell r="T364">
            <v>855304</v>
          </cell>
          <cell r="U364" t="str">
            <v>DEFUNCT</v>
          </cell>
          <cell r="V364">
            <v>30125310</v>
          </cell>
          <cell r="W364">
            <v>49738966</v>
          </cell>
          <cell r="X364">
            <v>88877946</v>
          </cell>
          <cell r="Y364" t="str">
            <v>NA</v>
          </cell>
          <cell r="Z364">
            <v>-1166087</v>
          </cell>
          <cell r="AA364">
            <v>10232482</v>
          </cell>
          <cell r="AB364">
            <v>20917587</v>
          </cell>
          <cell r="AC364">
            <v>372351</v>
          </cell>
          <cell r="AD364">
            <v>141087</v>
          </cell>
          <cell r="AE364">
            <v>1134080</v>
          </cell>
          <cell r="AF364">
            <v>425461</v>
          </cell>
          <cell r="AG364">
            <v>-11396</v>
          </cell>
          <cell r="AH364">
            <v>31729</v>
          </cell>
          <cell r="AI364">
            <v>4406082</v>
          </cell>
          <cell r="AJ364">
            <v>103183018</v>
          </cell>
          <cell r="AK364">
            <v>4284961</v>
          </cell>
          <cell r="AL364">
            <v>0</v>
          </cell>
          <cell r="AM364">
            <v>19275954</v>
          </cell>
          <cell r="AN364">
            <v>79290067</v>
          </cell>
          <cell r="AO364">
            <v>2766393</v>
          </cell>
          <cell r="AP364">
            <v>697910</v>
          </cell>
          <cell r="AQ364">
            <v>84214</v>
          </cell>
          <cell r="AR364">
            <v>1311623</v>
          </cell>
          <cell r="AS364">
            <v>430694</v>
          </cell>
          <cell r="AT364">
            <v>430125</v>
          </cell>
          <cell r="AU364">
            <v>2881957</v>
          </cell>
          <cell r="AV364">
            <v>1551793</v>
          </cell>
          <cell r="AW364">
            <v>849012</v>
          </cell>
          <cell r="AX364">
            <v>5531159</v>
          </cell>
          <cell r="AY364">
            <v>6416118</v>
          </cell>
          <cell r="AZ364">
            <v>34208948</v>
          </cell>
          <cell r="BA364">
            <v>23901618</v>
          </cell>
          <cell r="BB364">
            <v>16894540</v>
          </cell>
          <cell r="BC364">
            <v>79290067</v>
          </cell>
          <cell r="BD364">
            <v>98566021</v>
          </cell>
          <cell r="BE364">
            <v>481917</v>
          </cell>
          <cell r="BF364">
            <v>84215</v>
          </cell>
          <cell r="BG364">
            <v>11059760</v>
          </cell>
          <cell r="BH364">
            <v>102294</v>
          </cell>
          <cell r="BI364">
            <v>7824</v>
          </cell>
          <cell r="BJ364">
            <v>2104520</v>
          </cell>
          <cell r="BK364">
            <v>31120</v>
          </cell>
          <cell r="BL364">
            <v>488133</v>
          </cell>
          <cell r="BM364">
            <v>6072901</v>
          </cell>
          <cell r="BN364">
            <v>1124571</v>
          </cell>
          <cell r="BO364">
            <v>147151</v>
          </cell>
          <cell r="BP364">
            <v>20137612</v>
          </cell>
          <cell r="BQ364">
            <v>2387459</v>
          </cell>
          <cell r="BR364">
            <v>7185</v>
          </cell>
          <cell r="BU364">
            <v>1385695</v>
          </cell>
          <cell r="BV364">
            <v>542159</v>
          </cell>
          <cell r="BW364">
            <v>289607</v>
          </cell>
          <cell r="BX364">
            <v>177543</v>
          </cell>
          <cell r="BY364">
            <v>196703</v>
          </cell>
          <cell r="BZ364">
            <v>8.4245706708081176</v>
          </cell>
          <cell r="CA364">
            <v>6.4924182120222991</v>
          </cell>
          <cell r="CB364">
            <v>5.0253632238581218</v>
          </cell>
          <cell r="CC364">
            <v>6.9758536084980225</v>
          </cell>
          <cell r="CD364">
            <v>6.5094623227207276</v>
          </cell>
          <cell r="CE364">
            <v>23.56752439715105</v>
          </cell>
          <cell r="CF364" t="str">
            <v>NA</v>
          </cell>
          <cell r="CG364">
            <v>15300</v>
          </cell>
          <cell r="CH364">
            <v>782124</v>
          </cell>
          <cell r="CI364">
            <v>75825661</v>
          </cell>
          <cell r="CJ364">
            <v>94717266</v>
          </cell>
          <cell r="CK364">
            <v>2637914.2000000002</v>
          </cell>
          <cell r="CL364">
            <v>2637969.4</v>
          </cell>
          <cell r="CM364">
            <v>1.5456961904646516E-2</v>
          </cell>
          <cell r="CN364">
            <v>1.4485595325543166E-2</v>
          </cell>
          <cell r="CO364">
            <v>1.9692632068854188E-2</v>
          </cell>
          <cell r="CP364">
            <v>1.9692681773493481E-2</v>
          </cell>
          <cell r="CQ364">
            <v>58693</v>
          </cell>
        </row>
        <row r="365">
          <cell r="A365" t="str">
            <v>Progress Energy, Inc._2001</v>
          </cell>
          <cell r="G365">
            <v>2891639</v>
          </cell>
          <cell r="H365">
            <v>82887</v>
          </cell>
          <cell r="I365">
            <v>131723</v>
          </cell>
          <cell r="J365">
            <v>126283</v>
          </cell>
          <cell r="K365">
            <v>66054</v>
          </cell>
          <cell r="L365">
            <v>25300</v>
          </cell>
          <cell r="M365">
            <v>233851</v>
          </cell>
          <cell r="N365">
            <v>3557738</v>
          </cell>
          <cell r="O365">
            <v>2707758</v>
          </cell>
          <cell r="P365">
            <v>93542903</v>
          </cell>
          <cell r="Q365">
            <v>31689536</v>
          </cell>
          <cell r="R365">
            <v>6352099</v>
          </cell>
          <cell r="S365">
            <v>10567</v>
          </cell>
          <cell r="T365">
            <v>879594</v>
          </cell>
          <cell r="U365" t="str">
            <v>DEFUNCT</v>
          </cell>
          <cell r="V365">
            <v>27300240</v>
          </cell>
          <cell r="W365">
            <v>48731576</v>
          </cell>
          <cell r="X365">
            <v>82921331</v>
          </cell>
          <cell r="Y365" t="str">
            <v>NA</v>
          </cell>
          <cell r="Z365">
            <v>-1177385</v>
          </cell>
          <cell r="AA365">
            <v>9674617</v>
          </cell>
          <cell r="AB365">
            <v>20192766</v>
          </cell>
          <cell r="AC365">
            <v>320673</v>
          </cell>
          <cell r="AD365">
            <v>130095</v>
          </cell>
          <cell r="AE365">
            <v>1033543</v>
          </cell>
          <cell r="AF365">
            <v>403098</v>
          </cell>
          <cell r="AG365">
            <v>-10336</v>
          </cell>
          <cell r="AH365">
            <v>35899</v>
          </cell>
          <cell r="AI365">
            <v>3614505</v>
          </cell>
          <cell r="AJ365">
            <v>97389940</v>
          </cell>
          <cell r="AK365">
            <v>4140497</v>
          </cell>
          <cell r="AL365">
            <v>0</v>
          </cell>
          <cell r="AM365">
            <v>17631277</v>
          </cell>
          <cell r="AN365">
            <v>75911626</v>
          </cell>
          <cell r="AO365">
            <v>2707704</v>
          </cell>
          <cell r="AP365">
            <v>714468</v>
          </cell>
          <cell r="AQ365">
            <v>-2559</v>
          </cell>
          <cell r="AR365">
            <v>1207826</v>
          </cell>
          <cell r="AS365">
            <v>430637</v>
          </cell>
          <cell r="AT365">
            <v>373290</v>
          </cell>
          <cell r="AU365">
            <v>2776886</v>
          </cell>
          <cell r="AV365">
            <v>1535891</v>
          </cell>
          <cell r="AW365">
            <v>874083</v>
          </cell>
          <cell r="AX365">
            <v>5437100</v>
          </cell>
          <cell r="AY365">
            <v>6352099</v>
          </cell>
          <cell r="AZ365">
            <v>31689536</v>
          </cell>
          <cell r="BA365">
            <v>22980430</v>
          </cell>
          <cell r="BB365">
            <v>17101163</v>
          </cell>
          <cell r="BC365">
            <v>75911626</v>
          </cell>
          <cell r="BD365">
            <v>93542903</v>
          </cell>
          <cell r="BE365">
            <v>663319</v>
          </cell>
          <cell r="BF365">
            <v>8572</v>
          </cell>
          <cell r="BG365">
            <v>10662069</v>
          </cell>
          <cell r="BH365">
            <v>49670</v>
          </cell>
          <cell r="BI365">
            <v>4009</v>
          </cell>
          <cell r="BJ365">
            <v>2010293</v>
          </cell>
          <cell r="BK365">
            <v>32298</v>
          </cell>
          <cell r="BL365">
            <v>355444</v>
          </cell>
          <cell r="BM365">
            <v>5615307</v>
          </cell>
          <cell r="BN365">
            <v>1095145</v>
          </cell>
          <cell r="BO365">
            <v>60613</v>
          </cell>
          <cell r="BP365">
            <v>19159849</v>
          </cell>
          <cell r="BQ365">
            <v>2336766</v>
          </cell>
          <cell r="BR365">
            <v>7439</v>
          </cell>
          <cell r="BU365">
            <v>1204169</v>
          </cell>
          <cell r="BV365">
            <v>538070</v>
          </cell>
          <cell r="BW365">
            <v>300542</v>
          </cell>
          <cell r="BX365">
            <v>174283</v>
          </cell>
          <cell r="BY365">
            <v>217637</v>
          </cell>
          <cell r="BZ365">
            <v>8.7627852929118308</v>
          </cell>
          <cell r="CA365">
            <v>6.6834737209007837</v>
          </cell>
          <cell r="CB365">
            <v>5.1112488665244582</v>
          </cell>
          <cell r="CC365">
            <v>7.1624075079092631</v>
          </cell>
          <cell r="CD365">
            <v>6.7905728775597227</v>
          </cell>
          <cell r="CE365">
            <v>24.426089313154598</v>
          </cell>
          <cell r="CF365" t="str">
            <v>NA</v>
          </cell>
          <cell r="CG365" t="str">
            <v>NA</v>
          </cell>
          <cell r="CH365">
            <v>711909</v>
          </cell>
          <cell r="CI365">
            <v>73910785.400000006</v>
          </cell>
          <cell r="CJ365">
            <v>92215098.799999997</v>
          </cell>
          <cell r="CK365">
            <v>2575176.6</v>
          </cell>
          <cell r="CL365">
            <v>2575230.2000000002</v>
          </cell>
          <cell r="CM365">
            <v>1.7174710561696394E-2</v>
          </cell>
          <cell r="CN365">
            <v>1.6826275609522545E-2</v>
          </cell>
          <cell r="CO365">
            <v>1.9978867796627719E-2</v>
          </cell>
          <cell r="CP365">
            <v>1.9978777518054658E-2</v>
          </cell>
          <cell r="CQ365">
            <v>77650</v>
          </cell>
        </row>
        <row r="366">
          <cell r="A366" t="str">
            <v>Progress Energy, Inc._2000</v>
          </cell>
          <cell r="G366">
            <v>2798560</v>
          </cell>
          <cell r="H366">
            <v>70651</v>
          </cell>
          <cell r="I366">
            <v>140267</v>
          </cell>
          <cell r="J366">
            <v>107781</v>
          </cell>
          <cell r="K366">
            <v>85863</v>
          </cell>
          <cell r="L366">
            <v>20686</v>
          </cell>
          <cell r="M366">
            <v>361271</v>
          </cell>
          <cell r="N366">
            <v>3585079</v>
          </cell>
          <cell r="O366">
            <v>2630108</v>
          </cell>
          <cell r="P366">
            <v>96693849</v>
          </cell>
          <cell r="Q366">
            <v>31558839</v>
          </cell>
          <cell r="R366">
            <v>6016340</v>
          </cell>
          <cell r="S366">
            <v>16031</v>
          </cell>
          <cell r="T366">
            <v>829399</v>
          </cell>
          <cell r="U366" t="str">
            <v>DEFUNCT</v>
          </cell>
          <cell r="V366">
            <v>29881452</v>
          </cell>
          <cell r="W366">
            <v>50149149</v>
          </cell>
          <cell r="X366">
            <v>87309592</v>
          </cell>
          <cell r="Y366" t="str">
            <v>NA</v>
          </cell>
          <cell r="Z366">
            <v>-1081095</v>
          </cell>
          <cell r="AA366">
            <v>8956683</v>
          </cell>
          <cell r="AB366">
            <v>19077004</v>
          </cell>
          <cell r="AC366">
            <v>320018</v>
          </cell>
          <cell r="AD366">
            <v>143639</v>
          </cell>
          <cell r="AE366">
            <v>1004863</v>
          </cell>
          <cell r="AF366">
            <v>447077</v>
          </cell>
          <cell r="AG366">
            <v>-41965</v>
          </cell>
          <cell r="AH366">
            <v>25852</v>
          </cell>
          <cell r="AI366">
            <v>4656422</v>
          </cell>
          <cell r="AJ366">
            <v>101565603</v>
          </cell>
          <cell r="AK366">
            <v>4095899</v>
          </cell>
          <cell r="AL366">
            <v>0</v>
          </cell>
          <cell r="AM366">
            <v>19861922</v>
          </cell>
          <cell r="AN366">
            <v>76831927</v>
          </cell>
          <cell r="AO366">
            <v>2630053</v>
          </cell>
          <cell r="AP366">
            <v>756420</v>
          </cell>
          <cell r="AQ366">
            <v>31917</v>
          </cell>
          <cell r="AR366">
            <v>1207240</v>
          </cell>
          <cell r="AS366">
            <v>430526</v>
          </cell>
          <cell r="AT366">
            <v>364630</v>
          </cell>
          <cell r="AU366">
            <v>2614995</v>
          </cell>
          <cell r="AV366">
            <v>1412924</v>
          </cell>
          <cell r="AW366">
            <v>897831</v>
          </cell>
          <cell r="AX366">
            <v>5154840</v>
          </cell>
          <cell r="AY366">
            <v>6016340</v>
          </cell>
          <cell r="AZ366">
            <v>31558839</v>
          </cell>
          <cell r="BA366">
            <v>22369725</v>
          </cell>
          <cell r="BB366">
            <v>18807464</v>
          </cell>
          <cell r="BC366">
            <v>76831927</v>
          </cell>
          <cell r="BD366">
            <v>96693849</v>
          </cell>
          <cell r="BE366">
            <v>391663</v>
          </cell>
          <cell r="BF366">
            <v>40096</v>
          </cell>
          <cell r="BG366">
            <v>10007262</v>
          </cell>
          <cell r="BH366">
            <v>67670</v>
          </cell>
          <cell r="BI366">
            <v>11385</v>
          </cell>
          <cell r="BJ366">
            <v>1964651</v>
          </cell>
          <cell r="BK366">
            <v>27674</v>
          </cell>
          <cell r="BL366">
            <v>326542</v>
          </cell>
          <cell r="BM366">
            <v>5292134</v>
          </cell>
          <cell r="BN366">
            <v>825940</v>
          </cell>
          <cell r="BO366">
            <v>101654</v>
          </cell>
          <cell r="BP366">
            <v>18107061</v>
          </cell>
          <cell r="BQ366">
            <v>2269174</v>
          </cell>
          <cell r="BR366">
            <v>7548</v>
          </cell>
          <cell r="BU366">
            <v>1329125</v>
          </cell>
          <cell r="BV366">
            <v>542606</v>
          </cell>
          <cell r="BW366">
            <v>286887</v>
          </cell>
          <cell r="BX366">
            <v>202377</v>
          </cell>
          <cell r="BY366">
            <v>214330</v>
          </cell>
          <cell r="BZ366">
            <v>8.2860937945150646</v>
          </cell>
          <cell r="CA366">
            <v>6.3162332125227287</v>
          </cell>
          <cell r="CB366">
            <v>4.7738015077418199</v>
          </cell>
          <cell r="CC366">
            <v>6.709242109728681</v>
          </cell>
          <cell r="CD366">
            <v>6.2220503808882404</v>
          </cell>
          <cell r="CE366">
            <v>51.384952063879368</v>
          </cell>
          <cell r="CF366" t="str">
            <v>NA</v>
          </cell>
          <cell r="CG366">
            <v>16000</v>
          </cell>
          <cell r="CH366">
            <v>788337</v>
          </cell>
          <cell r="CI366">
            <v>72474377.799999997</v>
          </cell>
          <cell r="CJ366">
            <v>90470645.599999994</v>
          </cell>
          <cell r="CK366">
            <v>2513773.7999999998</v>
          </cell>
          <cell r="CL366">
            <v>2513825</v>
          </cell>
          <cell r="CM366">
            <v>2.2538331093113317E-2</v>
          </cell>
          <cell r="CN366">
            <v>2.654847861566445E-2</v>
          </cell>
          <cell r="CO366">
            <v>1.841710126687901E-2</v>
          </cell>
          <cell r="CP366">
            <v>1.8417797271754299E-2</v>
          </cell>
          <cell r="CQ366" t="str">
            <v>NA</v>
          </cell>
        </row>
        <row r="367">
          <cell r="A367" t="str">
            <v>Southern Company_2010</v>
          </cell>
          <cell r="G367">
            <v>9309620</v>
          </cell>
          <cell r="H367">
            <v>236150</v>
          </cell>
          <cell r="I367">
            <v>578438</v>
          </cell>
          <cell r="J367">
            <v>294500</v>
          </cell>
          <cell r="K367">
            <v>104309</v>
          </cell>
          <cell r="L367">
            <v>60629</v>
          </cell>
          <cell r="M367">
            <v>883918</v>
          </cell>
          <cell r="N367">
            <v>11467564</v>
          </cell>
          <cell r="O367">
            <v>4411539</v>
          </cell>
          <cell r="P367">
            <v>197639109</v>
          </cell>
          <cell r="Q367">
            <v>57797549</v>
          </cell>
          <cell r="R367">
            <v>16569374</v>
          </cell>
          <cell r="S367">
            <v>56601</v>
          </cell>
          <cell r="T367">
            <v>1450963</v>
          </cell>
          <cell r="U367" t="str">
            <v>DEFUNCT</v>
          </cell>
          <cell r="V367">
            <v>29096352</v>
          </cell>
          <cell r="W367">
            <v>113373029</v>
          </cell>
          <cell r="X367">
            <v>176952861</v>
          </cell>
          <cell r="Y367">
            <v>17986</v>
          </cell>
          <cell r="Z367">
            <v>-3617411</v>
          </cell>
          <cell r="AA367">
            <v>19941285</v>
          </cell>
          <cell r="AB367">
            <v>57075848</v>
          </cell>
          <cell r="AC367">
            <v>1584935</v>
          </cell>
          <cell r="AD367">
            <v>184379</v>
          </cell>
          <cell r="AE367">
            <v>4429941</v>
          </cell>
          <cell r="AF367">
            <v>1246892</v>
          </cell>
          <cell r="AG367">
            <v>36835</v>
          </cell>
          <cell r="AH367">
            <v>4546</v>
          </cell>
          <cell r="AI367">
            <v>9782477</v>
          </cell>
          <cell r="AJ367">
            <v>207716589</v>
          </cell>
          <cell r="AK367">
            <v>939426</v>
          </cell>
          <cell r="AL367">
            <v>3696</v>
          </cell>
          <cell r="AM367">
            <v>33422421</v>
          </cell>
          <cell r="AN367">
            <v>164216688</v>
          </cell>
          <cell r="AO367">
            <v>4411455</v>
          </cell>
          <cell r="AP367">
            <v>1459510</v>
          </cell>
          <cell r="AQ367">
            <v>168238</v>
          </cell>
          <cell r="AR367">
            <v>5447043</v>
          </cell>
          <cell r="AS367">
            <v>589583</v>
          </cell>
          <cell r="AT367">
            <v>1700884</v>
          </cell>
          <cell r="AU367">
            <v>6266658</v>
          </cell>
          <cell r="AV367">
            <v>5207246</v>
          </cell>
          <cell r="AW367">
            <v>3082716</v>
          </cell>
          <cell r="AX367">
            <v>14678350</v>
          </cell>
          <cell r="AY367">
            <v>16569374</v>
          </cell>
          <cell r="AZ367">
            <v>57797549</v>
          </cell>
          <cell r="BA367">
            <v>55556400</v>
          </cell>
          <cell r="BB367">
            <v>49919617</v>
          </cell>
          <cell r="BC367">
            <v>164216688</v>
          </cell>
          <cell r="BD367">
            <v>197639109</v>
          </cell>
          <cell r="BE367">
            <v>1994789</v>
          </cell>
          <cell r="BF367">
            <v>185075</v>
          </cell>
          <cell r="BG367">
            <v>27001477</v>
          </cell>
          <cell r="BH367">
            <v>499883</v>
          </cell>
          <cell r="BI367">
            <v>47274</v>
          </cell>
          <cell r="BJ367">
            <v>7760898</v>
          </cell>
          <cell r="BK367">
            <v>204907</v>
          </cell>
          <cell r="BL367">
            <v>739571</v>
          </cell>
          <cell r="BM367">
            <v>14856569</v>
          </cell>
          <cell r="BN367">
            <v>3445093</v>
          </cell>
          <cell r="BO367">
            <v>484760</v>
          </cell>
          <cell r="BP367">
            <v>52445455</v>
          </cell>
          <cell r="BQ367">
            <v>3808454</v>
          </cell>
          <cell r="BR367">
            <v>14605</v>
          </cell>
          <cell r="BU367">
            <v>3780511</v>
          </cell>
          <cell r="BV367">
            <v>1622567</v>
          </cell>
          <cell r="BW367">
            <v>405204</v>
          </cell>
          <cell r="BX367">
            <v>1017102</v>
          </cell>
          <cell r="BY367">
            <v>459438</v>
          </cell>
          <cell r="BZ367">
            <v>10.842428629629261</v>
          </cell>
          <cell r="CA367">
            <v>9.3729003319149555</v>
          </cell>
          <cell r="CB367">
            <v>6.1753598790631745</v>
          </cell>
          <cell r="CC367">
            <v>8.9384033856534728</v>
          </cell>
          <cell r="CD367">
            <v>8.3836514361132846</v>
          </cell>
          <cell r="CE367">
            <v>27.384592350924059</v>
          </cell>
          <cell r="CF367" t="str">
            <v>NA</v>
          </cell>
          <cell r="CG367">
            <v>26742</v>
          </cell>
          <cell r="CH367">
            <v>1627748</v>
          </cell>
          <cell r="CI367">
            <v>160403029.59999999</v>
          </cell>
          <cell r="CJ367">
            <v>206344383.40000001</v>
          </cell>
          <cell r="CK367">
            <v>4373214.5999999996</v>
          </cell>
          <cell r="CL367">
            <v>4373296.5999999996</v>
          </cell>
          <cell r="CM367">
            <v>3.5488835376353833E-3</v>
          </cell>
          <cell r="CN367">
            <v>-1.8569542391560612E-2</v>
          </cell>
          <cell r="CO367">
            <v>5.5095713129247326E-3</v>
          </cell>
          <cell r="CP367">
            <v>5.5096052239280713E-3</v>
          </cell>
          <cell r="CQ367">
            <v>7187</v>
          </cell>
        </row>
        <row r="368">
          <cell r="A368" t="str">
            <v>Southern Company_2009</v>
          </cell>
          <cell r="G368">
            <v>8510651</v>
          </cell>
          <cell r="H368">
            <v>188157</v>
          </cell>
          <cell r="I368">
            <v>484426</v>
          </cell>
          <cell r="J368">
            <v>289481</v>
          </cell>
          <cell r="K368">
            <v>99280</v>
          </cell>
          <cell r="L368">
            <v>52591</v>
          </cell>
          <cell r="M368">
            <v>819343</v>
          </cell>
          <cell r="N368">
            <v>10443930</v>
          </cell>
          <cell r="O368">
            <v>4404352</v>
          </cell>
          <cell r="P368">
            <v>191815735</v>
          </cell>
          <cell r="Q368">
            <v>51690013</v>
          </cell>
          <cell r="R368">
            <v>15377134</v>
          </cell>
          <cell r="S368">
            <v>54001</v>
          </cell>
          <cell r="T368">
            <v>1548991</v>
          </cell>
          <cell r="U368" t="str">
            <v>DEFUNCT</v>
          </cell>
          <cell r="V368">
            <v>28998011</v>
          </cell>
          <cell r="W368">
            <v>106528315</v>
          </cell>
          <cell r="X368">
            <v>169941305</v>
          </cell>
          <cell r="Y368">
            <v>17977</v>
          </cell>
          <cell r="Z368">
            <v>-4319499</v>
          </cell>
          <cell r="AA368">
            <v>18988018</v>
          </cell>
          <cell r="AB368">
            <v>53792591</v>
          </cell>
          <cell r="AC368">
            <v>1513947</v>
          </cell>
          <cell r="AD368">
            <v>160426</v>
          </cell>
          <cell r="AE368">
            <v>3884720</v>
          </cell>
          <cell r="AF368">
            <v>1239385</v>
          </cell>
          <cell r="AG368">
            <v>30117</v>
          </cell>
          <cell r="AH368">
            <v>5758</v>
          </cell>
          <cell r="AI368">
            <v>8970137</v>
          </cell>
          <cell r="AJ368">
            <v>201069471</v>
          </cell>
          <cell r="AK368">
            <v>949468</v>
          </cell>
          <cell r="AL368">
            <v>3493</v>
          </cell>
          <cell r="AM368">
            <v>39224486</v>
          </cell>
          <cell r="AN368">
            <v>152591249</v>
          </cell>
          <cell r="AO368">
            <v>4404270</v>
          </cell>
          <cell r="AP368">
            <v>1382053</v>
          </cell>
          <cell r="AQ368">
            <v>208910</v>
          </cell>
          <cell r="AR368">
            <v>4726423</v>
          </cell>
          <cell r="AS368">
            <v>509821</v>
          </cell>
          <cell r="AT368">
            <v>1627736</v>
          </cell>
          <cell r="AU368">
            <v>5511426</v>
          </cell>
          <cell r="AV368">
            <v>4918767</v>
          </cell>
          <cell r="AW368">
            <v>2815749</v>
          </cell>
          <cell r="AX368">
            <v>13364880</v>
          </cell>
          <cell r="AY368">
            <v>15377134</v>
          </cell>
          <cell r="AZ368">
            <v>51690013</v>
          </cell>
          <cell r="BA368">
            <v>53527154</v>
          </cell>
          <cell r="BB368">
            <v>46421121</v>
          </cell>
          <cell r="BC368">
            <v>152591249</v>
          </cell>
          <cell r="BD368">
            <v>191815735</v>
          </cell>
          <cell r="BE368">
            <v>2068274</v>
          </cell>
          <cell r="BF368">
            <v>166188</v>
          </cell>
          <cell r="BG368">
            <v>25198225</v>
          </cell>
          <cell r="BH368">
            <v>334191</v>
          </cell>
          <cell r="BI368">
            <v>38113</v>
          </cell>
          <cell r="BJ368">
            <v>7304922</v>
          </cell>
          <cell r="BK368">
            <v>264841</v>
          </cell>
          <cell r="BL368">
            <v>746869</v>
          </cell>
          <cell r="BM368">
            <v>14321309</v>
          </cell>
          <cell r="BN368">
            <v>3328318</v>
          </cell>
          <cell r="BO368">
            <v>556183</v>
          </cell>
          <cell r="BP368">
            <v>49488328</v>
          </cell>
          <cell r="BQ368">
            <v>3798822</v>
          </cell>
          <cell r="BR368">
            <v>14948</v>
          </cell>
          <cell r="BU368">
            <v>3305729</v>
          </cell>
          <cell r="BV368">
            <v>1372450</v>
          </cell>
          <cell r="BW368">
            <v>349395</v>
          </cell>
          <cell r="BX368">
            <v>841703</v>
          </cell>
          <cell r="BY368">
            <v>441352</v>
          </cell>
          <cell r="BZ368">
            <v>10.662458142542931</v>
          </cell>
          <cell r="CA368">
            <v>9.1892929708162701</v>
          </cell>
          <cell r="CB368">
            <v>6.0656635155363867</v>
          </cell>
          <cell r="CC368">
            <v>8.7586149845329597</v>
          </cell>
          <cell r="CD368">
            <v>8.0166176148166368</v>
          </cell>
          <cell r="CE368">
            <v>33.318142542036767</v>
          </cell>
          <cell r="CF368" t="str">
            <v>NA</v>
          </cell>
          <cell r="CG368">
            <v>26742</v>
          </cell>
          <cell r="CH368">
            <v>1590963</v>
          </cell>
          <cell r="CI368">
            <v>159374989</v>
          </cell>
          <cell r="CJ368">
            <v>209380118.59999999</v>
          </cell>
          <cell r="CK368">
            <v>4336942.8</v>
          </cell>
          <cell r="CL368">
            <v>4337024</v>
          </cell>
          <cell r="CM368">
            <v>-8.2899181561474355E-3</v>
          </cell>
          <cell r="CN368">
            <v>-2.0565805388989444E-2</v>
          </cell>
          <cell r="CO368">
            <v>8.1026173653191425E-3</v>
          </cell>
          <cell r="CP368">
            <v>8.102558129331916E-3</v>
          </cell>
          <cell r="CQ368">
            <v>6883</v>
          </cell>
        </row>
        <row r="369">
          <cell r="A369" t="str">
            <v>Southern Company_2008</v>
          </cell>
          <cell r="G369">
            <v>9996320</v>
          </cell>
          <cell r="H369">
            <v>196391</v>
          </cell>
          <cell r="I369">
            <v>511818</v>
          </cell>
          <cell r="J369">
            <v>306022</v>
          </cell>
          <cell r="K369">
            <v>111799</v>
          </cell>
          <cell r="L369">
            <v>65724</v>
          </cell>
          <cell r="M369">
            <v>825523</v>
          </cell>
          <cell r="N369">
            <v>12013598</v>
          </cell>
          <cell r="O369">
            <v>4397469</v>
          </cell>
          <cell r="P369">
            <v>209652891</v>
          </cell>
          <cell r="Q369">
            <v>52261964</v>
          </cell>
          <cell r="R369">
            <v>16938558</v>
          </cell>
          <cell r="S369">
            <v>53594</v>
          </cell>
          <cell r="T369">
            <v>2333273</v>
          </cell>
          <cell r="U369" t="str">
            <v>DEFUNCT</v>
          </cell>
          <cell r="V369">
            <v>29172208</v>
          </cell>
          <cell r="W369">
            <v>133794671</v>
          </cell>
          <cell r="X369">
            <v>185373830</v>
          </cell>
          <cell r="Y369">
            <v>17930</v>
          </cell>
          <cell r="Z369">
            <v>-3754428</v>
          </cell>
          <cell r="AA369">
            <v>18532437</v>
          </cell>
          <cell r="AB369">
            <v>49955093</v>
          </cell>
          <cell r="AC369">
            <v>1705801</v>
          </cell>
          <cell r="AD369">
            <v>147182</v>
          </cell>
          <cell r="AE369">
            <v>4332205</v>
          </cell>
          <cell r="AF369">
            <v>1567944</v>
          </cell>
          <cell r="AG369">
            <v>29054</v>
          </cell>
          <cell r="AH369">
            <v>8434</v>
          </cell>
          <cell r="AI369">
            <v>10006922</v>
          </cell>
          <cell r="AJ369">
            <v>219946515</v>
          </cell>
          <cell r="AK369">
            <v>930535</v>
          </cell>
          <cell r="AL369">
            <v>3459</v>
          </cell>
          <cell r="AM369">
            <v>49393782</v>
          </cell>
          <cell r="AN369">
            <v>160259109</v>
          </cell>
          <cell r="AO369">
            <v>4397387</v>
          </cell>
          <cell r="AP369">
            <v>1524210</v>
          </cell>
          <cell r="AQ369">
            <v>185702</v>
          </cell>
          <cell r="AR369">
            <v>5229859</v>
          </cell>
          <cell r="AS369">
            <v>517027</v>
          </cell>
          <cell r="AT369">
            <v>1803037</v>
          </cell>
          <cell r="AU369">
            <v>5514534</v>
          </cell>
          <cell r="AV369">
            <v>5057835</v>
          </cell>
          <cell r="AW369">
            <v>3455469</v>
          </cell>
          <cell r="AX369">
            <v>14144891</v>
          </cell>
          <cell r="AY369">
            <v>16938558</v>
          </cell>
          <cell r="AZ369">
            <v>52261964</v>
          </cell>
          <cell r="BA369">
            <v>54427271</v>
          </cell>
          <cell r="BB369">
            <v>52635880</v>
          </cell>
          <cell r="BC369">
            <v>160259109</v>
          </cell>
          <cell r="BD369">
            <v>209652891</v>
          </cell>
          <cell r="BE369">
            <v>2121305</v>
          </cell>
          <cell r="BF369">
            <v>157977</v>
          </cell>
          <cell r="BG369">
            <v>23297547</v>
          </cell>
          <cell r="BH369">
            <v>375149</v>
          </cell>
          <cell r="BI369">
            <v>56573</v>
          </cell>
          <cell r="BJ369">
            <v>7009981</v>
          </cell>
          <cell r="BK369">
            <v>182588</v>
          </cell>
          <cell r="BL369">
            <v>901212</v>
          </cell>
          <cell r="BM369">
            <v>13840649</v>
          </cell>
          <cell r="BN369">
            <v>3572551</v>
          </cell>
          <cell r="BO369">
            <v>462959</v>
          </cell>
          <cell r="BP369">
            <v>46718202</v>
          </cell>
          <cell r="BQ369">
            <v>3775121</v>
          </cell>
          <cell r="BR369">
            <v>14977</v>
          </cell>
          <cell r="BU369">
            <v>3466083</v>
          </cell>
          <cell r="BV369">
            <v>1448805</v>
          </cell>
          <cell r="BW369">
            <v>369845</v>
          </cell>
          <cell r="BX369">
            <v>897654</v>
          </cell>
          <cell r="BY369">
            <v>483545</v>
          </cell>
          <cell r="BZ369">
            <v>10.551715966893246</v>
          </cell>
          <cell r="CA369">
            <v>9.2928322641787418</v>
          </cell>
          <cell r="CB369">
            <v>6.564854620080447</v>
          </cell>
          <cell r="CC369">
            <v>8.8262633483130131</v>
          </cell>
          <cell r="CD369">
            <v>8.0793343317168951</v>
          </cell>
          <cell r="CE369">
            <v>34.284670808459609</v>
          </cell>
          <cell r="CF369" t="str">
            <v>NA</v>
          </cell>
          <cell r="CG369">
            <v>26742</v>
          </cell>
          <cell r="CH369">
            <v>1709912</v>
          </cell>
          <cell r="CI369">
            <v>160288593.40000001</v>
          </cell>
          <cell r="CJ369">
            <v>212885741.80000001</v>
          </cell>
          <cell r="CK369">
            <v>4290658.4000000004</v>
          </cell>
          <cell r="CL369">
            <v>4290738.5999999996</v>
          </cell>
          <cell r="CM369">
            <v>3.9140761716365269E-3</v>
          </cell>
          <cell r="CN369">
            <v>2.9507212574131358E-4</v>
          </cell>
          <cell r="CO369">
            <v>1.0537477161371767E-2</v>
          </cell>
          <cell r="CP369">
            <v>1.0537516533710711E-2</v>
          </cell>
          <cell r="CQ369">
            <v>36339</v>
          </cell>
        </row>
        <row r="370">
          <cell r="A370" t="str">
            <v>Southern Company_2007</v>
          </cell>
          <cell r="G370">
            <v>8595176</v>
          </cell>
          <cell r="H370">
            <v>192122</v>
          </cell>
          <cell r="I370">
            <v>513849</v>
          </cell>
          <cell r="J370">
            <v>276491</v>
          </cell>
          <cell r="K370">
            <v>108145</v>
          </cell>
          <cell r="L370">
            <v>66964</v>
          </cell>
          <cell r="M370">
            <v>835521</v>
          </cell>
          <cell r="N370">
            <v>10588268</v>
          </cell>
          <cell r="O370">
            <v>4361130</v>
          </cell>
          <cell r="P370">
            <v>215556466</v>
          </cell>
          <cell r="Q370">
            <v>53326308</v>
          </cell>
          <cell r="R370">
            <v>15038826</v>
          </cell>
          <cell r="S370">
            <v>39152</v>
          </cell>
          <cell r="T370">
            <v>1812067</v>
          </cell>
          <cell r="U370" t="str">
            <v>DEFUNCT</v>
          </cell>
          <cell r="V370">
            <v>28597848</v>
          </cell>
          <cell r="W370">
            <v>143554937</v>
          </cell>
          <cell r="X370">
            <v>193539095</v>
          </cell>
          <cell r="Y370">
            <v>17748</v>
          </cell>
          <cell r="Z370">
            <v>-3309580</v>
          </cell>
          <cell r="AA370">
            <v>17468658</v>
          </cell>
          <cell r="AB370">
            <v>46745600</v>
          </cell>
          <cell r="AC370">
            <v>1565603</v>
          </cell>
          <cell r="AD370">
            <v>144125</v>
          </cell>
          <cell r="AE370">
            <v>3671460</v>
          </cell>
          <cell r="AF370">
            <v>1614154</v>
          </cell>
          <cell r="AG370">
            <v>28847</v>
          </cell>
          <cell r="AH370">
            <v>10052</v>
          </cell>
          <cell r="AI370">
            <v>9755650</v>
          </cell>
          <cell r="AJ370">
            <v>226140249</v>
          </cell>
          <cell r="AK370">
            <v>958103</v>
          </cell>
          <cell r="AL370">
            <v>3394</v>
          </cell>
          <cell r="AM370">
            <v>51941891</v>
          </cell>
          <cell r="AN370">
            <v>163614575</v>
          </cell>
          <cell r="AO370">
            <v>4361049</v>
          </cell>
          <cell r="AP370">
            <v>1425340</v>
          </cell>
          <cell r="AQ370">
            <v>193485</v>
          </cell>
          <cell r="AR370">
            <v>4534096</v>
          </cell>
          <cell r="AS370">
            <v>468234</v>
          </cell>
          <cell r="AT370">
            <v>1668024</v>
          </cell>
          <cell r="AU370">
            <v>5055183</v>
          </cell>
          <cell r="AV370">
            <v>4474401</v>
          </cell>
          <cell r="AW370">
            <v>3023526</v>
          </cell>
          <cell r="AX370">
            <v>12661957</v>
          </cell>
          <cell r="AY370">
            <v>15038826</v>
          </cell>
          <cell r="AZ370">
            <v>53326308</v>
          </cell>
          <cell r="BA370">
            <v>54665014</v>
          </cell>
          <cell r="BB370">
            <v>54661756</v>
          </cell>
          <cell r="BC370">
            <v>163614575</v>
          </cell>
          <cell r="BD370">
            <v>215556466</v>
          </cell>
          <cell r="BE370">
            <v>546857</v>
          </cell>
          <cell r="BF370">
            <v>122465</v>
          </cell>
          <cell r="BG370">
            <v>21341187</v>
          </cell>
          <cell r="BH370">
            <v>446851</v>
          </cell>
          <cell r="BI370">
            <v>38226</v>
          </cell>
          <cell r="BJ370">
            <v>6685830</v>
          </cell>
          <cell r="BK370">
            <v>150467</v>
          </cell>
          <cell r="BL370">
            <v>800425</v>
          </cell>
          <cell r="BM370">
            <v>13119803</v>
          </cell>
          <cell r="BN370">
            <v>1967396</v>
          </cell>
          <cell r="BO370">
            <v>375898</v>
          </cell>
          <cell r="BP370">
            <v>43607048</v>
          </cell>
          <cell r="BQ370">
            <v>3740703</v>
          </cell>
          <cell r="BR370">
            <v>14836</v>
          </cell>
          <cell r="BU370">
            <v>3366166</v>
          </cell>
          <cell r="BV370">
            <v>1373074</v>
          </cell>
          <cell r="BW370">
            <v>324109</v>
          </cell>
          <cell r="BX370">
            <v>862636</v>
          </cell>
          <cell r="BY370">
            <v>451600</v>
          </cell>
          <cell r="BZ370">
            <v>9.4797168407008421</v>
          </cell>
          <cell r="CA370">
            <v>8.1851273284225261</v>
          </cell>
          <cell r="CB370">
            <v>5.5313371198685966</v>
          </cell>
          <cell r="CC370">
            <v>7.7388930662198039</v>
          </cell>
          <cell r="CD370">
            <v>6.9767454806946034</v>
          </cell>
          <cell r="CE370">
            <v>35.765195700781433</v>
          </cell>
          <cell r="CF370" t="str">
            <v>NA</v>
          </cell>
          <cell r="CG370">
            <v>26742</v>
          </cell>
          <cell r="CH370">
            <v>1618825</v>
          </cell>
          <cell r="CI370">
            <v>158560430.59999999</v>
          </cell>
          <cell r="CJ370">
            <v>212954627</v>
          </cell>
          <cell r="CK370">
            <v>4232030.5999999996</v>
          </cell>
          <cell r="CL370">
            <v>4232115.4000000004</v>
          </cell>
          <cell r="CM370">
            <v>1.5346032201278392E-2</v>
          </cell>
          <cell r="CN370">
            <v>5.2393062077757957E-3</v>
          </cell>
          <cell r="CO370">
            <v>1.2211982670798482E-2</v>
          </cell>
          <cell r="CP370">
            <v>1.2210563635282723E-2</v>
          </cell>
          <cell r="CQ370">
            <v>69137</v>
          </cell>
        </row>
        <row r="371">
          <cell r="A371" t="str">
            <v>Southern Company_2006</v>
          </cell>
          <cell r="G371">
            <v>7969746</v>
          </cell>
          <cell r="H371">
            <v>194094</v>
          </cell>
          <cell r="I371">
            <v>495531</v>
          </cell>
          <cell r="J371">
            <v>273890</v>
          </cell>
          <cell r="K371">
            <v>99962</v>
          </cell>
          <cell r="L371">
            <v>71176</v>
          </cell>
          <cell r="M371">
            <v>822552</v>
          </cell>
          <cell r="N371">
            <v>9926951</v>
          </cell>
          <cell r="O371">
            <v>4291993</v>
          </cell>
          <cell r="P371">
            <v>217057716</v>
          </cell>
          <cell r="Q371">
            <v>52382702</v>
          </cell>
          <cell r="R371">
            <v>14163575</v>
          </cell>
          <cell r="S371">
            <v>43392</v>
          </cell>
          <cell r="T371">
            <v>1830769</v>
          </cell>
          <cell r="U371" t="str">
            <v>DEFUNCT</v>
          </cell>
          <cell r="V371">
            <v>29284858</v>
          </cell>
          <cell r="W371">
            <v>140936598</v>
          </cell>
          <cell r="X371">
            <v>191893164</v>
          </cell>
          <cell r="Y371">
            <v>17647</v>
          </cell>
          <cell r="Z371">
            <v>-2344322</v>
          </cell>
          <cell r="AA371">
            <v>16728576</v>
          </cell>
          <cell r="AB371">
            <v>43812798</v>
          </cell>
          <cell r="AC371">
            <v>1364440</v>
          </cell>
          <cell r="AD371">
            <v>137602</v>
          </cell>
          <cell r="AE371">
            <v>3362770</v>
          </cell>
          <cell r="AF371">
            <v>1333060</v>
          </cell>
          <cell r="AG371">
            <v>26670</v>
          </cell>
          <cell r="AH371">
            <v>14794</v>
          </cell>
          <cell r="AI371">
            <v>8251593</v>
          </cell>
          <cell r="AJ371">
            <v>225598694</v>
          </cell>
          <cell r="AK371">
            <v>917139</v>
          </cell>
          <cell r="AL371">
            <v>3437</v>
          </cell>
          <cell r="AM371">
            <v>55724189</v>
          </cell>
          <cell r="AN371">
            <v>161333527</v>
          </cell>
          <cell r="AO371">
            <v>4291912</v>
          </cell>
          <cell r="AP371">
            <v>1426989</v>
          </cell>
          <cell r="AQ371">
            <v>197279</v>
          </cell>
          <cell r="AR371">
            <v>4124119</v>
          </cell>
          <cell r="AS371">
            <v>456294</v>
          </cell>
          <cell r="AT371">
            <v>1457940</v>
          </cell>
          <cell r="AU371">
            <v>4696896</v>
          </cell>
          <cell r="AV371">
            <v>4099732</v>
          </cell>
          <cell r="AW371">
            <v>2862137</v>
          </cell>
          <cell r="AX371">
            <v>11761302</v>
          </cell>
          <cell r="AY371">
            <v>14163575</v>
          </cell>
          <cell r="AZ371">
            <v>52382702</v>
          </cell>
          <cell r="BA371">
            <v>52945905</v>
          </cell>
          <cell r="BB371">
            <v>55084344</v>
          </cell>
          <cell r="BC371">
            <v>161333527</v>
          </cell>
          <cell r="BD371">
            <v>217057716</v>
          </cell>
          <cell r="BE371">
            <v>982319</v>
          </cell>
          <cell r="BF371">
            <v>95691</v>
          </cell>
          <cell r="BG371">
            <v>20916815</v>
          </cell>
          <cell r="BH371">
            <v>509246</v>
          </cell>
          <cell r="BI371">
            <v>31803</v>
          </cell>
          <cell r="BJ371">
            <v>6277562</v>
          </cell>
          <cell r="BK371">
            <v>179684</v>
          </cell>
          <cell r="BL371">
            <v>1240655</v>
          </cell>
          <cell r="BM371">
            <v>12469924</v>
          </cell>
          <cell r="BN371">
            <v>2985229</v>
          </cell>
          <cell r="BO371">
            <v>385781</v>
          </cell>
          <cell r="BP371">
            <v>42017471</v>
          </cell>
          <cell r="BQ371">
            <v>3679770</v>
          </cell>
          <cell r="BR371">
            <v>14188</v>
          </cell>
          <cell r="BU371">
            <v>3204700</v>
          </cell>
          <cell r="BV371">
            <v>1247495</v>
          </cell>
          <cell r="BW371">
            <v>318692</v>
          </cell>
          <cell r="BX371">
            <v>761349</v>
          </cell>
          <cell r="BY371">
            <v>445028</v>
          </cell>
          <cell r="BZ371">
            <v>8.966501957077357</v>
          </cell>
          <cell r="CA371">
            <v>7.7432466212448343</v>
          </cell>
          <cell r="CB371">
            <v>5.1959173735462842</v>
          </cell>
          <cell r="CC371">
            <v>7.2900544720627103</v>
          </cell>
          <cell r="CD371">
            <v>6.5252575494713119</v>
          </cell>
          <cell r="CE371">
            <v>36.924811002871806</v>
          </cell>
          <cell r="CF371" t="str">
            <v>NA</v>
          </cell>
          <cell r="CG371">
            <v>26091</v>
          </cell>
          <cell r="CH371">
            <v>1624268</v>
          </cell>
          <cell r="CI371">
            <v>156214521.19999999</v>
          </cell>
          <cell r="CJ371">
            <v>210916198</v>
          </cell>
          <cell r="CK371">
            <v>4167674.6</v>
          </cell>
          <cell r="CL371">
            <v>4167764</v>
          </cell>
          <cell r="CM371">
            <v>1.2143132066354312E-2</v>
          </cell>
          <cell r="CN371">
            <v>1.1137103502864232E-2</v>
          </cell>
          <cell r="CO371">
            <v>1.2207629445744494E-2</v>
          </cell>
          <cell r="CP371">
            <v>1.2206237788331409E-2</v>
          </cell>
          <cell r="CQ371">
            <v>61817</v>
          </cell>
        </row>
        <row r="372">
          <cell r="A372" t="str">
            <v>Southern Company_2005</v>
          </cell>
          <cell r="G372">
            <v>7552032</v>
          </cell>
          <cell r="H372">
            <v>180683</v>
          </cell>
          <cell r="I372">
            <v>486570</v>
          </cell>
          <cell r="J372">
            <v>270116</v>
          </cell>
          <cell r="K372">
            <v>96685</v>
          </cell>
          <cell r="L372">
            <v>69285</v>
          </cell>
          <cell r="M372">
            <v>804356</v>
          </cell>
          <cell r="N372">
            <v>9459727</v>
          </cell>
          <cell r="O372">
            <v>4230176</v>
          </cell>
          <cell r="P372">
            <v>212817785</v>
          </cell>
          <cell r="Q372">
            <v>51081642</v>
          </cell>
          <cell r="R372">
            <v>13486830</v>
          </cell>
          <cell r="S372">
            <v>37159</v>
          </cell>
          <cell r="T372">
            <v>2128650</v>
          </cell>
          <cell r="U372" t="str">
            <v>DEFUNCT</v>
          </cell>
          <cell r="V372">
            <v>28754481</v>
          </cell>
          <cell r="W372">
            <v>138565564</v>
          </cell>
          <cell r="X372">
            <v>188284719</v>
          </cell>
          <cell r="Y372">
            <v>17784</v>
          </cell>
          <cell r="Z372">
            <v>-1976886</v>
          </cell>
          <cell r="AA372">
            <v>15981771</v>
          </cell>
          <cell r="AB372">
            <v>41866816</v>
          </cell>
          <cell r="AC372">
            <v>1129131</v>
          </cell>
          <cell r="AD372">
            <v>134105</v>
          </cell>
          <cell r="AE372">
            <v>2859383</v>
          </cell>
          <cell r="AF372">
            <v>1532624</v>
          </cell>
          <cell r="AG372">
            <v>26834</v>
          </cell>
          <cell r="AH372">
            <v>8698</v>
          </cell>
          <cell r="AI372">
            <v>6394608</v>
          </cell>
          <cell r="AJ372">
            <v>219524298</v>
          </cell>
          <cell r="AK372">
            <v>993102</v>
          </cell>
          <cell r="AL372">
            <v>3589</v>
          </cell>
          <cell r="AM372">
            <v>53741300</v>
          </cell>
          <cell r="AN372">
            <v>159076485</v>
          </cell>
          <cell r="AO372">
            <v>4230096</v>
          </cell>
          <cell r="AP372">
            <v>1404076</v>
          </cell>
          <cell r="AQ372">
            <v>189436</v>
          </cell>
          <cell r="AR372">
            <v>3666502</v>
          </cell>
          <cell r="AS372">
            <v>444190</v>
          </cell>
          <cell r="AT372">
            <v>1214456</v>
          </cell>
          <cell r="AU372">
            <v>4367686</v>
          </cell>
          <cell r="AV372">
            <v>3897793</v>
          </cell>
          <cell r="AW372">
            <v>2781472</v>
          </cell>
          <cell r="AX372">
            <v>11150030</v>
          </cell>
          <cell r="AY372">
            <v>13486830</v>
          </cell>
          <cell r="AZ372">
            <v>51081642</v>
          </cell>
          <cell r="BA372">
            <v>51850863</v>
          </cell>
          <cell r="BB372">
            <v>55147289</v>
          </cell>
          <cell r="BC372">
            <v>159076485</v>
          </cell>
          <cell r="BD372">
            <v>212817785</v>
          </cell>
          <cell r="BE372">
            <v>1221015</v>
          </cell>
          <cell r="BF372">
            <v>160183</v>
          </cell>
          <cell r="BG372">
            <v>20446039</v>
          </cell>
          <cell r="BH372">
            <v>291007</v>
          </cell>
          <cell r="BI372">
            <v>33508</v>
          </cell>
          <cell r="BJ372">
            <v>5950333</v>
          </cell>
          <cell r="BK372">
            <v>161751</v>
          </cell>
          <cell r="BL372">
            <v>633562</v>
          </cell>
          <cell r="BM372">
            <v>11821017</v>
          </cell>
          <cell r="BN372">
            <v>2244080</v>
          </cell>
          <cell r="BO372">
            <v>391746</v>
          </cell>
          <cell r="BP372">
            <v>40456354</v>
          </cell>
          <cell r="BQ372">
            <v>3626960</v>
          </cell>
          <cell r="BR372">
            <v>13984</v>
          </cell>
          <cell r="BU372">
            <v>3181624</v>
          </cell>
          <cell r="BV372">
            <v>1273929</v>
          </cell>
          <cell r="BW372">
            <v>310085</v>
          </cell>
          <cell r="BX372">
            <v>807119</v>
          </cell>
          <cell r="BY372">
            <v>436086</v>
          </cell>
          <cell r="BZ372">
            <v>8.5504025105535959</v>
          </cell>
          <cell r="CA372">
            <v>7.5173155748632379</v>
          </cell>
          <cell r="CB372">
            <v>5.0437148415400799</v>
          </cell>
          <cell r="CC372">
            <v>7.0092257821764168</v>
          </cell>
          <cell r="CD372">
            <v>6.3372664084441999</v>
          </cell>
          <cell r="CE372">
            <v>36.162518916602345</v>
          </cell>
          <cell r="CF372" t="str">
            <v>NA</v>
          </cell>
          <cell r="CG372">
            <v>25554</v>
          </cell>
          <cell r="CH372">
            <v>1593512</v>
          </cell>
          <cell r="CI372">
            <v>153016787</v>
          </cell>
          <cell r="CJ372">
            <v>207096086.59999999</v>
          </cell>
          <cell r="CK372">
            <v>4104346.8</v>
          </cell>
          <cell r="CL372">
            <v>4104441.4</v>
          </cell>
          <cell r="CM372">
            <v>1.8219157801039998E-2</v>
          </cell>
          <cell r="CN372">
            <v>1.4582439608203046E-2</v>
          </cell>
          <cell r="CO372">
            <v>1.2503779234191548E-2</v>
          </cell>
          <cell r="CP372">
            <v>1.2502158397842855E-2</v>
          </cell>
          <cell r="CQ372">
            <v>57251</v>
          </cell>
        </row>
        <row r="373">
          <cell r="A373" t="str">
            <v>Southern Company_2004</v>
          </cell>
          <cell r="G373">
            <v>6154075</v>
          </cell>
          <cell r="H373">
            <v>158034</v>
          </cell>
          <cell r="I373">
            <v>442545</v>
          </cell>
          <cell r="J373">
            <v>254779</v>
          </cell>
          <cell r="K373">
            <v>86364</v>
          </cell>
          <cell r="L373">
            <v>70225</v>
          </cell>
          <cell r="M373">
            <v>739249</v>
          </cell>
          <cell r="N373">
            <v>7905272</v>
          </cell>
          <cell r="O373">
            <v>4172925</v>
          </cell>
          <cell r="P373">
            <v>209343851</v>
          </cell>
          <cell r="Q373">
            <v>49710596</v>
          </cell>
          <cell r="R373">
            <v>11643454</v>
          </cell>
          <cell r="S373">
            <v>30790</v>
          </cell>
          <cell r="T373">
            <v>1774829</v>
          </cell>
          <cell r="U373" t="str">
            <v>DEFUNCT</v>
          </cell>
          <cell r="V373">
            <v>29205022</v>
          </cell>
          <cell r="W373">
            <v>131484584</v>
          </cell>
          <cell r="X373">
            <v>180048457</v>
          </cell>
          <cell r="Y373">
            <v>17721</v>
          </cell>
          <cell r="Z373">
            <v>-2198209</v>
          </cell>
          <cell r="AA373">
            <v>15302662</v>
          </cell>
          <cell r="AB373">
            <v>40243743</v>
          </cell>
          <cell r="AC373">
            <v>777659</v>
          </cell>
          <cell r="AD373">
            <v>134196</v>
          </cell>
          <cell r="AE373">
            <v>2287215</v>
          </cell>
          <cell r="AF373">
            <v>1139802</v>
          </cell>
          <cell r="AG373">
            <v>15095</v>
          </cell>
          <cell r="AH373">
            <v>3925</v>
          </cell>
          <cell r="AI373">
            <v>7053016</v>
          </cell>
          <cell r="AJ373">
            <v>216702236</v>
          </cell>
          <cell r="AK373">
            <v>1002226</v>
          </cell>
          <cell r="AL373">
            <v>3769</v>
          </cell>
          <cell r="AM373">
            <v>52184580</v>
          </cell>
          <cell r="AN373">
            <v>157159271</v>
          </cell>
          <cell r="AO373">
            <v>4172848</v>
          </cell>
          <cell r="AP373">
            <v>1341620</v>
          </cell>
          <cell r="AQ373">
            <v>147324</v>
          </cell>
          <cell r="AR373">
            <v>3004589</v>
          </cell>
          <cell r="AS373">
            <v>426977</v>
          </cell>
          <cell r="AT373">
            <v>867728</v>
          </cell>
          <cell r="AU373">
            <v>3855145</v>
          </cell>
          <cell r="AV373">
            <v>3350243</v>
          </cell>
          <cell r="AW373">
            <v>2448995</v>
          </cell>
          <cell r="AX373">
            <v>9747089</v>
          </cell>
          <cell r="AY373">
            <v>11643454</v>
          </cell>
          <cell r="AZ373">
            <v>49710596</v>
          </cell>
          <cell r="BA373">
            <v>50037390</v>
          </cell>
          <cell r="BB373">
            <v>56405290</v>
          </cell>
          <cell r="BC373">
            <v>157159271</v>
          </cell>
          <cell r="BD373">
            <v>209343851</v>
          </cell>
          <cell r="BE373">
            <v>402218</v>
          </cell>
          <cell r="BF373">
            <v>160399</v>
          </cell>
          <cell r="BG373">
            <v>19385285</v>
          </cell>
          <cell r="BH373">
            <v>384241</v>
          </cell>
          <cell r="BI373">
            <v>40286</v>
          </cell>
          <cell r="BJ373">
            <v>5695307</v>
          </cell>
          <cell r="BK373">
            <v>134171</v>
          </cell>
          <cell r="BL373">
            <v>619006</v>
          </cell>
          <cell r="BM373">
            <v>11345333</v>
          </cell>
          <cell r="BN373">
            <v>1520245</v>
          </cell>
          <cell r="BO373">
            <v>437919</v>
          </cell>
          <cell r="BP373">
            <v>38603056</v>
          </cell>
          <cell r="BQ373">
            <v>3581247</v>
          </cell>
          <cell r="BR373">
            <v>13855</v>
          </cell>
          <cell r="BU373">
            <v>2916278</v>
          </cell>
          <cell r="BV373">
            <v>1165081</v>
          </cell>
          <cell r="BW373">
            <v>292781</v>
          </cell>
          <cell r="BX373">
            <v>717374</v>
          </cell>
          <cell r="BY373">
            <v>411368</v>
          </cell>
          <cell r="BZ373">
            <v>7.7551775882952603</v>
          </cell>
          <cell r="CA373">
            <v>6.6954791207135305</v>
          </cell>
          <cell r="CB373">
            <v>4.3417824817494957</v>
          </cell>
          <cell r="CC373">
            <v>6.2020451851039704</v>
          </cell>
          <cell r="CD373">
            <v>5.5618801050908342</v>
          </cell>
          <cell r="CE373">
            <v>29.626574726022021</v>
          </cell>
          <cell r="CF373" t="str">
            <v>NA</v>
          </cell>
          <cell r="CG373">
            <v>25642</v>
          </cell>
          <cell r="CH373">
            <v>1488944</v>
          </cell>
          <cell r="CI373">
            <v>151237085.40000001</v>
          </cell>
          <cell r="CJ373">
            <v>203429768.19999999</v>
          </cell>
          <cell r="CK373">
            <v>4040436.2</v>
          </cell>
          <cell r="CL373">
            <v>4040536.2</v>
          </cell>
          <cell r="CM373">
            <v>9.1291491976117634E-3</v>
          </cell>
          <cell r="CN373">
            <v>1.483231236773741E-2</v>
          </cell>
          <cell r="CO373">
            <v>1.3069172218711067E-2</v>
          </cell>
          <cell r="CP373">
            <v>1.3067367113452022E-2</v>
          </cell>
          <cell r="CQ373">
            <v>68572</v>
          </cell>
        </row>
        <row r="374">
          <cell r="A374" t="str">
            <v>Southern Company_2003</v>
          </cell>
          <cell r="G374">
            <v>5359893</v>
          </cell>
          <cell r="H374">
            <v>142208</v>
          </cell>
          <cell r="I374">
            <v>406869</v>
          </cell>
          <cell r="J374">
            <v>256495</v>
          </cell>
          <cell r="K374">
            <v>91547</v>
          </cell>
          <cell r="L374">
            <v>65236</v>
          </cell>
          <cell r="M374">
            <v>635053</v>
          </cell>
          <cell r="N374">
            <v>6957301</v>
          </cell>
          <cell r="O374">
            <v>4104353</v>
          </cell>
          <cell r="P374">
            <v>209997317</v>
          </cell>
          <cell r="Q374">
            <v>47833180</v>
          </cell>
          <cell r="R374">
            <v>10704001</v>
          </cell>
          <cell r="S374">
            <v>28020</v>
          </cell>
          <cell r="T374">
            <v>1378096</v>
          </cell>
          <cell r="U374" t="str">
            <v>DEFUNCT</v>
          </cell>
          <cell r="V374">
            <v>29801079</v>
          </cell>
          <cell r="W374">
            <v>133757826</v>
          </cell>
          <cell r="X374">
            <v>182857044</v>
          </cell>
          <cell r="Y374" t="str">
            <v>NA</v>
          </cell>
          <cell r="Z374">
            <v>-1507806</v>
          </cell>
          <cell r="AA374">
            <v>14720202</v>
          </cell>
          <cell r="AB374">
            <v>38488641</v>
          </cell>
          <cell r="AC374">
            <v>563251</v>
          </cell>
          <cell r="AD374">
            <v>138598</v>
          </cell>
          <cell r="AE374">
            <v>2183106</v>
          </cell>
          <cell r="AF374">
            <v>750366</v>
          </cell>
          <cell r="AG374">
            <v>-15853</v>
          </cell>
          <cell r="AH374">
            <v>1306</v>
          </cell>
          <cell r="AI374">
            <v>7453492</v>
          </cell>
          <cell r="AJ374">
            <v>217834753</v>
          </cell>
          <cell r="AK374">
            <v>993957</v>
          </cell>
          <cell r="AL374">
            <v>3651</v>
          </cell>
          <cell r="AM374">
            <v>58379022</v>
          </cell>
          <cell r="AN374">
            <v>151618295</v>
          </cell>
          <cell r="AO374">
            <v>4104248</v>
          </cell>
          <cell r="AP374">
            <v>1268111</v>
          </cell>
          <cell r="AQ374">
            <v>105476</v>
          </cell>
          <cell r="AR374">
            <v>2850687</v>
          </cell>
          <cell r="AS374">
            <v>426290</v>
          </cell>
          <cell r="AT374">
            <v>659086</v>
          </cell>
          <cell r="AU374">
            <v>3569854</v>
          </cell>
          <cell r="AV374">
            <v>3077862</v>
          </cell>
          <cell r="AW374">
            <v>2148255</v>
          </cell>
          <cell r="AX374">
            <v>8884253</v>
          </cell>
          <cell r="AY374">
            <v>10704001</v>
          </cell>
          <cell r="AZ374">
            <v>47833180</v>
          </cell>
          <cell r="BA374">
            <v>48365781</v>
          </cell>
          <cell r="BB374">
            <v>54421726</v>
          </cell>
          <cell r="BC374">
            <v>151618295</v>
          </cell>
          <cell r="BD374">
            <v>209997317</v>
          </cell>
          <cell r="BE374">
            <v>1124228</v>
          </cell>
          <cell r="BF374">
            <v>107661</v>
          </cell>
          <cell r="BG374">
            <v>19136684</v>
          </cell>
          <cell r="BH374">
            <v>373876</v>
          </cell>
          <cell r="BI374">
            <v>42561</v>
          </cell>
          <cell r="BJ374">
            <v>5351374</v>
          </cell>
          <cell r="BK374">
            <v>135010</v>
          </cell>
          <cell r="BL374">
            <v>594620</v>
          </cell>
          <cell r="BM374">
            <v>10857427</v>
          </cell>
          <cell r="BN374">
            <v>2181939</v>
          </cell>
          <cell r="BO374">
            <v>354241</v>
          </cell>
          <cell r="BP374">
            <v>37510885</v>
          </cell>
          <cell r="BQ374">
            <v>3526974</v>
          </cell>
          <cell r="BR374">
            <v>13902</v>
          </cell>
          <cell r="BU374">
            <v>2710103</v>
          </cell>
          <cell r="BV374">
            <v>1112695</v>
          </cell>
          <cell r="BW374">
            <v>287692</v>
          </cell>
          <cell r="BX374">
            <v>667581</v>
          </cell>
          <cell r="BY374">
            <v>413278</v>
          </cell>
          <cell r="BZ374">
            <v>7.4631333312984838</v>
          </cell>
          <cell r="CA374">
            <v>6.3637181833164238</v>
          </cell>
          <cell r="CB374">
            <v>3.9474216602391481</v>
          </cell>
          <cell r="CC374">
            <v>5.8596180625827508</v>
          </cell>
          <cell r="CD374">
            <v>5.0972084562394668</v>
          </cell>
          <cell r="CE374">
            <v>26.050696136893112</v>
          </cell>
          <cell r="CF374" t="str">
            <v>NA</v>
          </cell>
          <cell r="CG374">
            <v>25762</v>
          </cell>
          <cell r="CH374">
            <v>1373587</v>
          </cell>
          <cell r="CI374">
            <v>148594115.59999999</v>
          </cell>
          <cell r="CJ374">
            <v>198080270.80000001</v>
          </cell>
          <cell r="CK374">
            <v>3972940</v>
          </cell>
          <cell r="CL374">
            <v>3973046</v>
          </cell>
          <cell r="CM374">
            <v>1.0441915966407311E-2</v>
          </cell>
          <cell r="CN374">
            <v>2.8357983892125072E-2</v>
          </cell>
          <cell r="CO374">
            <v>1.3643718930945292E-2</v>
          </cell>
          <cell r="CP374">
            <v>1.364324962787955E-2</v>
          </cell>
          <cell r="CQ374">
            <v>64980</v>
          </cell>
        </row>
        <row r="375">
          <cell r="A375" t="str">
            <v>Southern Company_2002</v>
          </cell>
          <cell r="G375">
            <v>5003232</v>
          </cell>
          <cell r="H375">
            <v>140179</v>
          </cell>
          <cell r="I375">
            <v>395757</v>
          </cell>
          <cell r="J375">
            <v>242543</v>
          </cell>
          <cell r="K375">
            <v>97086</v>
          </cell>
          <cell r="L375">
            <v>69122</v>
          </cell>
          <cell r="M375">
            <v>602122</v>
          </cell>
          <cell r="N375">
            <v>6550042</v>
          </cell>
          <cell r="O375">
            <v>4039373</v>
          </cell>
          <cell r="P375">
            <v>205364321</v>
          </cell>
          <cell r="Q375">
            <v>48784353</v>
          </cell>
          <cell r="R375">
            <v>10317230</v>
          </cell>
          <cell r="S375">
            <v>25908</v>
          </cell>
          <cell r="T375">
            <v>1123707</v>
          </cell>
          <cell r="U375" t="str">
            <v>DEFUNCT</v>
          </cell>
          <cell r="V375">
            <v>28520039</v>
          </cell>
          <cell r="W375">
            <v>127664504</v>
          </cell>
          <cell r="X375">
            <v>178997997</v>
          </cell>
          <cell r="Y375" t="str">
            <v>NA</v>
          </cell>
          <cell r="Z375">
            <v>-1624722</v>
          </cell>
          <cell r="AA375">
            <v>14736614</v>
          </cell>
          <cell r="AB375">
            <v>37146372</v>
          </cell>
          <cell r="AC375">
            <v>501375</v>
          </cell>
          <cell r="AD375">
            <v>134313</v>
          </cell>
          <cell r="AE375">
            <v>2060428</v>
          </cell>
          <cell r="AF375">
            <v>777561</v>
          </cell>
          <cell r="AG375">
            <v>11545</v>
          </cell>
          <cell r="AH375">
            <v>854</v>
          </cell>
          <cell r="AI375">
            <v>7515794</v>
          </cell>
          <cell r="AJ375">
            <v>213498637</v>
          </cell>
          <cell r="AK375">
            <v>995551</v>
          </cell>
          <cell r="AL375">
            <v>4022</v>
          </cell>
          <cell r="AM375">
            <v>53479293</v>
          </cell>
          <cell r="AN375">
            <v>151885028</v>
          </cell>
          <cell r="AO375">
            <v>4039269</v>
          </cell>
          <cell r="AP375">
            <v>1257376</v>
          </cell>
          <cell r="AQ375">
            <v>96376</v>
          </cell>
          <cell r="AR375">
            <v>2759026</v>
          </cell>
          <cell r="AS375">
            <v>457125</v>
          </cell>
          <cell r="AT375">
            <v>592428</v>
          </cell>
          <cell r="AU375">
            <v>3552820</v>
          </cell>
          <cell r="AV375">
            <v>3004436</v>
          </cell>
          <cell r="AW375">
            <v>2077361</v>
          </cell>
          <cell r="AX375">
            <v>8720571</v>
          </cell>
          <cell r="AY375">
            <v>10317230</v>
          </cell>
          <cell r="AZ375">
            <v>48784353</v>
          </cell>
          <cell r="BA375">
            <v>48244340</v>
          </cell>
          <cell r="BB375">
            <v>53856762</v>
          </cell>
          <cell r="BC375">
            <v>151885028</v>
          </cell>
          <cell r="BD375">
            <v>205364321</v>
          </cell>
          <cell r="BE375">
            <v>625312</v>
          </cell>
          <cell r="BF375">
            <v>172078</v>
          </cell>
          <cell r="BG375">
            <v>18120744</v>
          </cell>
          <cell r="BH375">
            <v>401034</v>
          </cell>
          <cell r="BI375">
            <v>24556</v>
          </cell>
          <cell r="BJ375">
            <v>5020381</v>
          </cell>
          <cell r="BK375">
            <v>125088</v>
          </cell>
          <cell r="BL375">
            <v>489994</v>
          </cell>
          <cell r="BM375">
            <v>10397542</v>
          </cell>
          <cell r="BN375">
            <v>1590264</v>
          </cell>
          <cell r="BO375">
            <v>511814</v>
          </cell>
          <cell r="BP375">
            <v>35683836</v>
          </cell>
          <cell r="BQ375">
            <v>3475765</v>
          </cell>
          <cell r="BR375">
            <v>13887</v>
          </cell>
          <cell r="BU375">
            <v>2718674</v>
          </cell>
          <cell r="BV375">
            <v>1171864</v>
          </cell>
          <cell r="BW375">
            <v>322812</v>
          </cell>
          <cell r="BX375">
            <v>698598</v>
          </cell>
          <cell r="BY375">
            <v>408751</v>
          </cell>
          <cell r="BZ375">
            <v>7.2827039440289392</v>
          </cell>
          <cell r="CA375">
            <v>6.2275408887343051</v>
          </cell>
          <cell r="CB375">
            <v>3.85719624213576</v>
          </cell>
          <cell r="CC375">
            <v>5.7415606494143718</v>
          </cell>
          <cell r="CD375">
            <v>5.0238668283572006</v>
          </cell>
          <cell r="CE375">
            <v>28.57509161858367</v>
          </cell>
          <cell r="CF375" t="str">
            <v>NA</v>
          </cell>
          <cell r="CG375">
            <v>26178</v>
          </cell>
          <cell r="CH375">
            <v>1353752</v>
          </cell>
          <cell r="CI375">
            <v>146570603</v>
          </cell>
          <cell r="CJ375">
            <v>192104455.59999999</v>
          </cell>
          <cell r="CK375">
            <v>3904297.2</v>
          </cell>
          <cell r="CL375">
            <v>3904402.6</v>
          </cell>
          <cell r="CM375">
            <v>1.426457166437789E-2</v>
          </cell>
          <cell r="CN375">
            <v>2.6581560796446135E-2</v>
          </cell>
          <cell r="CO375">
            <v>1.4376322538411923E-2</v>
          </cell>
          <cell r="CP375">
            <v>1.437604400445669E-2</v>
          </cell>
          <cell r="CQ375">
            <v>63993</v>
          </cell>
        </row>
        <row r="376">
          <cell r="A376" t="str">
            <v>Southern Company_2001</v>
          </cell>
          <cell r="G376">
            <v>4954300</v>
          </cell>
          <cell r="H376">
            <v>125187</v>
          </cell>
          <cell r="I376">
            <v>373362</v>
          </cell>
          <cell r="J376">
            <v>240492</v>
          </cell>
          <cell r="K376">
            <v>92796</v>
          </cell>
          <cell r="L376">
            <v>62608</v>
          </cell>
          <cell r="M376">
            <v>557959</v>
          </cell>
          <cell r="N376">
            <v>6406705</v>
          </cell>
          <cell r="O376">
            <v>3975380</v>
          </cell>
          <cell r="P376">
            <v>197957159</v>
          </cell>
          <cell r="Q376">
            <v>44537813</v>
          </cell>
          <cell r="R376">
            <v>10141425</v>
          </cell>
          <cell r="S376">
            <v>33714</v>
          </cell>
          <cell r="T376">
            <v>1338962</v>
          </cell>
          <cell r="U376" t="str">
            <v>DEFUNCT</v>
          </cell>
          <cell r="V376">
            <v>28172438</v>
          </cell>
          <cell r="W376">
            <v>125667145</v>
          </cell>
          <cell r="X376">
            <v>173607548</v>
          </cell>
          <cell r="Y376" t="str">
            <v>NA</v>
          </cell>
          <cell r="Z376">
            <v>-2325187</v>
          </cell>
          <cell r="AA376">
            <v>0</v>
          </cell>
          <cell r="AB376">
            <v>36410315</v>
          </cell>
          <cell r="AC376">
            <v>410382</v>
          </cell>
          <cell r="AD376">
            <v>133361</v>
          </cell>
          <cell r="AE376">
            <v>2025349</v>
          </cell>
          <cell r="AF376">
            <v>837868</v>
          </cell>
          <cell r="AG376">
            <v>24705</v>
          </cell>
          <cell r="AH376">
            <v>1684</v>
          </cell>
          <cell r="AI376">
            <v>8728743</v>
          </cell>
          <cell r="AJ376">
            <v>207072236</v>
          </cell>
          <cell r="AK376">
            <v>973494</v>
          </cell>
          <cell r="AL376">
            <v>3798</v>
          </cell>
          <cell r="AM376">
            <v>52612303</v>
          </cell>
          <cell r="AN376">
            <v>145344856</v>
          </cell>
          <cell r="AO376">
            <v>3975273</v>
          </cell>
          <cell r="AP376">
            <v>1238627</v>
          </cell>
          <cell r="AQ376">
            <v>101812</v>
          </cell>
          <cell r="AR376">
            <v>2614062</v>
          </cell>
          <cell r="AS376">
            <v>432493</v>
          </cell>
          <cell r="AT376">
            <v>481271</v>
          </cell>
          <cell r="AU376">
            <v>3218536</v>
          </cell>
          <cell r="AV376">
            <v>2939375</v>
          </cell>
          <cell r="AW376">
            <v>2129380</v>
          </cell>
          <cell r="AX376">
            <v>8371154</v>
          </cell>
          <cell r="AY376">
            <v>10141425</v>
          </cell>
          <cell r="AZ376">
            <v>44537813</v>
          </cell>
          <cell r="BA376">
            <v>46938591</v>
          </cell>
          <cell r="BB376">
            <v>52891160</v>
          </cell>
          <cell r="BC376">
            <v>145344856</v>
          </cell>
          <cell r="BD376">
            <v>197957159</v>
          </cell>
          <cell r="BE376">
            <v>740592</v>
          </cell>
          <cell r="BF376">
            <v>359777</v>
          </cell>
          <cell r="BG376">
            <v>17679751</v>
          </cell>
          <cell r="BH376">
            <v>503154</v>
          </cell>
          <cell r="BI376">
            <v>47647</v>
          </cell>
          <cell r="BJ376">
            <v>4643401</v>
          </cell>
          <cell r="BK376">
            <v>120052</v>
          </cell>
          <cell r="BL376">
            <v>588085</v>
          </cell>
          <cell r="BM376">
            <v>10036116</v>
          </cell>
          <cell r="BN376">
            <v>1914604</v>
          </cell>
          <cell r="BO376">
            <v>614164</v>
          </cell>
          <cell r="BP376">
            <v>34621573</v>
          </cell>
          <cell r="BQ376">
            <v>3422347</v>
          </cell>
          <cell r="BR376">
            <v>13851</v>
          </cell>
          <cell r="BU376">
            <v>2473946</v>
          </cell>
          <cell r="BV376">
            <v>1021541</v>
          </cell>
          <cell r="BW376">
            <v>299132</v>
          </cell>
          <cell r="BX376">
            <v>588713</v>
          </cell>
          <cell r="BY376">
            <v>395896</v>
          </cell>
          <cell r="BZ376">
            <v>7.2265245713793806</v>
          </cell>
          <cell r="CA376">
            <v>6.2621713549092259</v>
          </cell>
          <cell r="CB376">
            <v>4.0259657757553438</v>
          </cell>
          <cell r="CC376">
            <v>5.7595117091725623</v>
          </cell>
          <cell r="CD376">
            <v>5.1230402836807736</v>
          </cell>
          <cell r="CE376">
            <v>34.729476873319079</v>
          </cell>
          <cell r="CF376" t="str">
            <v>NA</v>
          </cell>
          <cell r="CG376">
            <v>26122</v>
          </cell>
          <cell r="CH376">
            <v>1340439</v>
          </cell>
          <cell r="CI376">
            <v>142841973</v>
          </cell>
          <cell r="CJ376">
            <v>186062661.40000001</v>
          </cell>
          <cell r="CK376">
            <v>3832987.8</v>
          </cell>
          <cell r="CL376">
            <v>3833112.4</v>
          </cell>
          <cell r="CM376">
            <v>1.7540687825334578E-2</v>
          </cell>
          <cell r="CN376">
            <v>2.477745181361235E-2</v>
          </cell>
          <cell r="CO376">
            <v>1.5405717665979202E-2</v>
          </cell>
          <cell r="CP376">
            <v>1.5400155257547565E-2</v>
          </cell>
          <cell r="CQ376">
            <v>64730</v>
          </cell>
        </row>
        <row r="377">
          <cell r="A377" t="str">
            <v>Southern Company_2000</v>
          </cell>
          <cell r="G377">
            <v>4778434</v>
          </cell>
          <cell r="H377">
            <v>130043</v>
          </cell>
          <cell r="I377">
            <v>397144</v>
          </cell>
          <cell r="J377">
            <v>214087</v>
          </cell>
          <cell r="K377">
            <v>98726</v>
          </cell>
          <cell r="L377">
            <v>64036</v>
          </cell>
          <cell r="M377">
            <v>577426</v>
          </cell>
          <cell r="N377">
            <v>6259896</v>
          </cell>
          <cell r="O377">
            <v>3910650</v>
          </cell>
          <cell r="P377">
            <v>194486193</v>
          </cell>
          <cell r="Q377">
            <v>46212572</v>
          </cell>
          <cell r="R377">
            <v>10095909</v>
          </cell>
          <cell r="S377">
            <v>23695</v>
          </cell>
          <cell r="T377">
            <v>1209868</v>
          </cell>
          <cell r="U377" t="str">
            <v>DEFUNCT</v>
          </cell>
          <cell r="V377">
            <v>28157613</v>
          </cell>
          <cell r="W377">
            <v>136577576</v>
          </cell>
          <cell r="X377">
            <v>173727528</v>
          </cell>
          <cell r="Y377" t="str">
            <v>NA</v>
          </cell>
          <cell r="Z377">
            <v>-2068761</v>
          </cell>
          <cell r="AA377">
            <v>0</v>
          </cell>
          <cell r="AB377">
            <v>35076224</v>
          </cell>
          <cell r="AC377">
            <v>269896</v>
          </cell>
          <cell r="AD377">
            <v>135965</v>
          </cell>
          <cell r="AE377">
            <v>2153909</v>
          </cell>
          <cell r="AF377">
            <v>1092030</v>
          </cell>
          <cell r="AG377">
            <v>20853</v>
          </cell>
          <cell r="AH377">
            <v>1982</v>
          </cell>
          <cell r="AI377">
            <v>9027998</v>
          </cell>
          <cell r="AJ377">
            <v>203874140</v>
          </cell>
          <cell r="AK377">
            <v>965874</v>
          </cell>
          <cell r="AL377">
            <v>4565</v>
          </cell>
          <cell r="AM377">
            <v>44308216</v>
          </cell>
          <cell r="AN377">
            <v>150177977</v>
          </cell>
          <cell r="AO377">
            <v>3910543</v>
          </cell>
          <cell r="AP377">
            <v>1167841</v>
          </cell>
          <cell r="AQ377">
            <v>85243</v>
          </cell>
          <cell r="AR377">
            <v>2743020</v>
          </cell>
          <cell r="AS377">
            <v>446839</v>
          </cell>
          <cell r="AT377">
            <v>297229</v>
          </cell>
          <cell r="AU377">
            <v>3340462</v>
          </cell>
          <cell r="AV377">
            <v>2892593</v>
          </cell>
          <cell r="AW377">
            <v>2271295</v>
          </cell>
          <cell r="AX377">
            <v>8586423</v>
          </cell>
          <cell r="AY377">
            <v>10095909</v>
          </cell>
          <cell r="AZ377">
            <v>46212572</v>
          </cell>
          <cell r="BA377">
            <v>46249224</v>
          </cell>
          <cell r="BB377">
            <v>56745742</v>
          </cell>
          <cell r="BC377">
            <v>150177977</v>
          </cell>
          <cell r="BD377">
            <v>194486193</v>
          </cell>
          <cell r="BE377">
            <v>0</v>
          </cell>
          <cell r="BF377">
            <v>0</v>
          </cell>
          <cell r="BG377">
            <v>0</v>
          </cell>
          <cell r="BH377">
            <v>244596</v>
          </cell>
          <cell r="BI377">
            <v>25231</v>
          </cell>
          <cell r="BJ377">
            <v>4188794</v>
          </cell>
          <cell r="BK377">
            <v>131610</v>
          </cell>
          <cell r="BL377">
            <v>591457</v>
          </cell>
          <cell r="BM377">
            <v>9569801</v>
          </cell>
          <cell r="BN377">
            <v>1767839</v>
          </cell>
          <cell r="BO377">
            <v>329545</v>
          </cell>
          <cell r="BP377">
            <v>33324353</v>
          </cell>
          <cell r="BQ377">
            <v>3370644</v>
          </cell>
          <cell r="BR377">
            <v>14438</v>
          </cell>
          <cell r="BU377">
            <v>2469405</v>
          </cell>
          <cell r="BV377">
            <v>987943</v>
          </cell>
          <cell r="BW377">
            <v>310874</v>
          </cell>
          <cell r="BX377">
            <v>589111</v>
          </cell>
          <cell r="BY377">
            <v>376849</v>
          </cell>
          <cell r="BZ377">
            <v>7.2284702093620758</v>
          </cell>
          <cell r="CA377">
            <v>6.2543600731549569</v>
          </cell>
          <cell r="CB377">
            <v>4.0025822554227943</v>
          </cell>
          <cell r="CC377">
            <v>5.7174981122564992</v>
          </cell>
          <cell r="CD377">
            <v>5.1910672137019001</v>
          </cell>
          <cell r="CE377">
            <v>32.323886586140979</v>
          </cell>
          <cell r="CF377" t="str">
            <v>NA</v>
          </cell>
          <cell r="CG377">
            <v>26021</v>
          </cell>
          <cell r="CH377">
            <v>1253084</v>
          </cell>
          <cell r="CI377">
            <v>140136959.19999999</v>
          </cell>
          <cell r="CJ377">
            <v>180872932.80000001</v>
          </cell>
          <cell r="CK377">
            <v>3759387.8</v>
          </cell>
          <cell r="CL377">
            <v>3759511.6</v>
          </cell>
          <cell r="CM377">
            <v>2.6420054553170536E-2</v>
          </cell>
          <cell r="CN377">
            <v>2.4867603812411376E-2</v>
          </cell>
          <cell r="CO377">
            <v>1.6275862755995796E-2</v>
          </cell>
          <cell r="CP377">
            <v>1.6275620585021411E-2</v>
          </cell>
          <cell r="CQ377" t="str">
            <v>NA</v>
          </cell>
        </row>
        <row r="378">
          <cell r="A378" t="str">
            <v>Xcel Energy Inc._2010</v>
          </cell>
          <cell r="G378">
            <v>5284857</v>
          </cell>
          <cell r="H378">
            <v>331096</v>
          </cell>
          <cell r="I378">
            <v>252761</v>
          </cell>
          <cell r="J378">
            <v>127980</v>
          </cell>
          <cell r="K378">
            <v>219606</v>
          </cell>
          <cell r="L378">
            <v>1328</v>
          </cell>
          <cell r="M378">
            <v>500091</v>
          </cell>
          <cell r="N378">
            <v>6734671</v>
          </cell>
          <cell r="O378">
            <v>3383517</v>
          </cell>
          <cell r="P378">
            <v>113833000</v>
          </cell>
          <cell r="Q378">
            <v>25143429</v>
          </cell>
          <cell r="R378">
            <v>8438008</v>
          </cell>
          <cell r="S378">
            <v>31774</v>
          </cell>
          <cell r="T378">
            <v>2370200</v>
          </cell>
          <cell r="U378" t="str">
            <v>DEFUNCT</v>
          </cell>
          <cell r="V378">
            <v>13478048</v>
          </cell>
          <cell r="W378">
            <v>53223165</v>
          </cell>
          <cell r="X378">
            <v>74273036</v>
          </cell>
          <cell r="Y378">
            <v>18094</v>
          </cell>
          <cell r="Z378">
            <v>-2023951</v>
          </cell>
          <cell r="AA378">
            <v>10009952</v>
          </cell>
          <cell r="AB378">
            <v>26805903</v>
          </cell>
          <cell r="AC378">
            <v>283398</v>
          </cell>
          <cell r="AD378">
            <v>118069</v>
          </cell>
          <cell r="AE378">
            <v>1215286</v>
          </cell>
          <cell r="AF378">
            <v>696129</v>
          </cell>
          <cell r="AG378">
            <v>528369</v>
          </cell>
          <cell r="AH378">
            <v>148661</v>
          </cell>
          <cell r="AI378">
            <v>4996544</v>
          </cell>
          <cell r="AJ378">
            <v>125380422</v>
          </cell>
          <cell r="AK378">
            <v>1085823</v>
          </cell>
          <cell r="AL378">
            <v>14778</v>
          </cell>
          <cell r="AM378">
            <v>24771976</v>
          </cell>
          <cell r="AN378">
            <v>89061024</v>
          </cell>
          <cell r="AO378">
            <v>3383437</v>
          </cell>
          <cell r="AP378">
            <v>1109270</v>
          </cell>
          <cell r="AQ378">
            <v>165255</v>
          </cell>
          <cell r="AR378">
            <v>1583953</v>
          </cell>
          <cell r="AS378">
            <v>437138</v>
          </cell>
          <cell r="AT378">
            <v>347222</v>
          </cell>
          <cell r="AU378">
            <v>2626465</v>
          </cell>
          <cell r="AV378">
            <v>2961358</v>
          </cell>
          <cell r="AW378">
            <v>1534761</v>
          </cell>
          <cell r="AX378">
            <v>7249868</v>
          </cell>
          <cell r="AY378">
            <v>8438008</v>
          </cell>
          <cell r="AZ378">
            <v>25143429</v>
          </cell>
          <cell r="BA378">
            <v>35650287</v>
          </cell>
          <cell r="BB378">
            <v>27166707</v>
          </cell>
          <cell r="BC378">
            <v>89061024</v>
          </cell>
          <cell r="BD378">
            <v>113833000</v>
          </cell>
          <cell r="BE378">
            <v>2408437</v>
          </cell>
          <cell r="BF378">
            <v>96917</v>
          </cell>
          <cell r="BG378">
            <v>12108720</v>
          </cell>
          <cell r="BH378">
            <v>374654</v>
          </cell>
          <cell r="BI378">
            <v>21611</v>
          </cell>
          <cell r="BJ378">
            <v>4637275</v>
          </cell>
          <cell r="BK378">
            <v>153685</v>
          </cell>
          <cell r="BL378">
            <v>352881</v>
          </cell>
          <cell r="BM378">
            <v>7978824</v>
          </cell>
          <cell r="BN378">
            <v>3282561</v>
          </cell>
          <cell r="BO378">
            <v>272438</v>
          </cell>
          <cell r="BP378">
            <v>25644030</v>
          </cell>
          <cell r="BQ378">
            <v>2895790</v>
          </cell>
          <cell r="BR378">
            <v>1093</v>
          </cell>
          <cell r="BU378">
            <v>2219349</v>
          </cell>
          <cell r="BV378">
            <v>769535</v>
          </cell>
          <cell r="BW378">
            <v>319069</v>
          </cell>
          <cell r="BX378">
            <v>368667</v>
          </cell>
          <cell r="BY378">
            <v>348914</v>
          </cell>
          <cell r="BZ378">
            <v>10.445930028080101</v>
          </cell>
          <cell r="CA378">
            <v>8.3066876852912852</v>
          </cell>
          <cell r="CB378">
            <v>5.6494186063846454</v>
          </cell>
          <cell r="CC378">
            <v>8.140337573482201</v>
          </cell>
          <cell r="CD378">
            <v>7.4126202419333582</v>
          </cell>
          <cell r="CE378">
            <v>30.721719806380843</v>
          </cell>
          <cell r="CF378" t="str">
            <v>NA</v>
          </cell>
          <cell r="CG378">
            <v>10917</v>
          </cell>
          <cell r="CH378">
            <v>1274525</v>
          </cell>
          <cell r="CI378">
            <v>87971248.200000003</v>
          </cell>
          <cell r="CJ378">
            <v>116223675.59999999</v>
          </cell>
          <cell r="CK378">
            <v>3350842.4</v>
          </cell>
          <cell r="CL378">
            <v>3350945</v>
          </cell>
          <cell r="CM378">
            <v>5.6542785481776825E-3</v>
          </cell>
          <cell r="CN378">
            <v>-1.2714689299298199E-2</v>
          </cell>
          <cell r="CO378">
            <v>6.8251300344657206E-3</v>
          </cell>
          <cell r="CP378">
            <v>6.8210247445732453E-3</v>
          </cell>
          <cell r="CQ378" t="str">
            <v>NA</v>
          </cell>
        </row>
        <row r="379">
          <cell r="A379" t="str">
            <v>Xcel Energy Inc._2009</v>
          </cell>
          <cell r="G379">
            <v>4773191</v>
          </cell>
          <cell r="H379">
            <v>302265</v>
          </cell>
          <cell r="I379">
            <v>228440</v>
          </cell>
          <cell r="J379">
            <v>125796</v>
          </cell>
          <cell r="K379">
            <v>177377</v>
          </cell>
          <cell r="L379">
            <v>1625</v>
          </cell>
          <cell r="M379">
            <v>459642</v>
          </cell>
          <cell r="N379">
            <v>6084901</v>
          </cell>
          <cell r="O379">
            <v>3407797</v>
          </cell>
          <cell r="P379">
            <v>110720065</v>
          </cell>
          <cell r="Q379">
            <v>24366266</v>
          </cell>
          <cell r="R379">
            <v>7640295</v>
          </cell>
          <cell r="S379">
            <v>31892</v>
          </cell>
          <cell r="T379">
            <v>2264539</v>
          </cell>
          <cell r="U379" t="str">
            <v>DEFUNCT</v>
          </cell>
          <cell r="V379">
            <v>12393425</v>
          </cell>
          <cell r="W379">
            <v>52384395</v>
          </cell>
          <cell r="X379">
            <v>71441147</v>
          </cell>
          <cell r="Y379">
            <v>18077</v>
          </cell>
          <cell r="Z379">
            <v>-1596528</v>
          </cell>
          <cell r="AA379">
            <v>9664658</v>
          </cell>
          <cell r="AB379">
            <v>24374219</v>
          </cell>
          <cell r="AC379">
            <v>233913</v>
          </cell>
          <cell r="AD379">
            <v>92085</v>
          </cell>
          <cell r="AE379">
            <v>1102385</v>
          </cell>
          <cell r="AF379">
            <v>724310</v>
          </cell>
          <cell r="AG379">
            <v>388436</v>
          </cell>
          <cell r="AH379">
            <v>138067</v>
          </cell>
          <cell r="AI379">
            <v>6423529</v>
          </cell>
          <cell r="AJ379">
            <v>123892699</v>
          </cell>
          <cell r="AK379">
            <v>1046959</v>
          </cell>
          <cell r="AL379">
            <v>13955</v>
          </cell>
          <cell r="AM379">
            <v>23897254</v>
          </cell>
          <cell r="AN379">
            <v>86822811</v>
          </cell>
          <cell r="AO379">
            <v>3407719</v>
          </cell>
          <cell r="AP379">
            <v>1058852</v>
          </cell>
          <cell r="AQ379">
            <v>156016</v>
          </cell>
          <cell r="AR379">
            <v>1436247</v>
          </cell>
          <cell r="AS379">
            <v>382365</v>
          </cell>
          <cell r="AT379">
            <v>283517</v>
          </cell>
          <cell r="AU379">
            <v>2378389</v>
          </cell>
          <cell r="AV379">
            <v>2683866</v>
          </cell>
          <cell r="AW379">
            <v>1428996</v>
          </cell>
          <cell r="AX379">
            <v>6609698</v>
          </cell>
          <cell r="AY379">
            <v>7640295</v>
          </cell>
          <cell r="AZ379">
            <v>24366266</v>
          </cell>
          <cell r="BA379">
            <v>34749047</v>
          </cell>
          <cell r="BB379">
            <v>26646584</v>
          </cell>
          <cell r="BC379">
            <v>86822811</v>
          </cell>
          <cell r="BD379">
            <v>110720065</v>
          </cell>
          <cell r="BE379">
            <v>361931</v>
          </cell>
          <cell r="BF379">
            <v>111662</v>
          </cell>
          <cell r="BG379">
            <v>9806067</v>
          </cell>
          <cell r="BH379">
            <v>376354</v>
          </cell>
          <cell r="BI379">
            <v>15009</v>
          </cell>
          <cell r="BJ379">
            <v>4276891</v>
          </cell>
          <cell r="BK379">
            <v>49308</v>
          </cell>
          <cell r="BL379">
            <v>318900</v>
          </cell>
          <cell r="BM379">
            <v>7776596</v>
          </cell>
          <cell r="BN379">
            <v>1179528</v>
          </cell>
          <cell r="BO379">
            <v>203272</v>
          </cell>
          <cell r="BP379">
            <v>22636428</v>
          </cell>
          <cell r="BQ379">
            <v>2912090</v>
          </cell>
          <cell r="BR379">
            <v>1097</v>
          </cell>
          <cell r="BU379">
            <v>2003543</v>
          </cell>
          <cell r="BV379">
            <v>691833</v>
          </cell>
          <cell r="BW379">
            <v>290280</v>
          </cell>
          <cell r="BX379">
            <v>333862</v>
          </cell>
          <cell r="BY379">
            <v>304798</v>
          </cell>
          <cell r="BZ379">
            <v>9.7609908715598852</v>
          </cell>
          <cell r="CA379">
            <v>7.7235672103468049</v>
          </cell>
          <cell r="CB379">
            <v>5.3627737048771431</v>
          </cell>
          <cell r="CC379">
            <v>7.6128587912225045</v>
          </cell>
          <cell r="CD379">
            <v>6.9005514041199305</v>
          </cell>
          <cell r="CE379">
            <v>36.527708354193123</v>
          </cell>
          <cell r="CF379" t="str">
            <v>NA</v>
          </cell>
          <cell r="CG379">
            <v>10917</v>
          </cell>
          <cell r="CH379">
            <v>1214868</v>
          </cell>
          <cell r="CI379">
            <v>87173330.799999997</v>
          </cell>
          <cell r="CJ379">
            <v>117607058.59999999</v>
          </cell>
          <cell r="CK379">
            <v>3347171</v>
          </cell>
          <cell r="CL379">
            <v>3347292.8</v>
          </cell>
          <cell r="CM379">
            <v>4.0839261639054047E-3</v>
          </cell>
          <cell r="CN379">
            <v>-1.7193772563885545E-2</v>
          </cell>
          <cell r="CO379">
            <v>2.5214566495668223E-3</v>
          </cell>
          <cell r="CP379">
            <v>2.5155595229258143E-3</v>
          </cell>
          <cell r="CQ379">
            <v>45093</v>
          </cell>
        </row>
        <row r="380">
          <cell r="A380" t="str">
            <v>Xcel Energy Inc._2008</v>
          </cell>
          <cell r="G380">
            <v>6088119</v>
          </cell>
          <cell r="H380">
            <v>271450</v>
          </cell>
          <cell r="I380">
            <v>223136</v>
          </cell>
          <cell r="J380">
            <v>135374</v>
          </cell>
          <cell r="K380">
            <v>118450</v>
          </cell>
          <cell r="L380">
            <v>1579</v>
          </cell>
          <cell r="M380">
            <v>420034</v>
          </cell>
          <cell r="N380">
            <v>7271609</v>
          </cell>
          <cell r="O380">
            <v>3362704</v>
          </cell>
          <cell r="P380">
            <v>116552891</v>
          </cell>
          <cell r="Q380">
            <v>24448042</v>
          </cell>
          <cell r="R380">
            <v>8701401</v>
          </cell>
          <cell r="S380">
            <v>41288</v>
          </cell>
          <cell r="T380">
            <v>2960958</v>
          </cell>
          <cell r="U380" t="str">
            <v>DEFUNCT</v>
          </cell>
          <cell r="V380">
            <v>12993160</v>
          </cell>
          <cell r="W380">
            <v>56588617</v>
          </cell>
          <cell r="X380">
            <v>76845153</v>
          </cell>
          <cell r="Y380">
            <v>17971</v>
          </cell>
          <cell r="Z380">
            <v>-1923436</v>
          </cell>
          <cell r="AA380">
            <v>9348668</v>
          </cell>
          <cell r="AB380">
            <v>23470679</v>
          </cell>
          <cell r="AC380">
            <v>370118</v>
          </cell>
          <cell r="AD380">
            <v>76752</v>
          </cell>
          <cell r="AE380">
            <v>1468858</v>
          </cell>
          <cell r="AF380">
            <v>804909</v>
          </cell>
          <cell r="AG380">
            <v>603880</v>
          </cell>
          <cell r="AH380">
            <v>118582</v>
          </cell>
          <cell r="AI380">
            <v>4964685</v>
          </cell>
          <cell r="AJ380">
            <v>128305847</v>
          </cell>
          <cell r="AK380">
            <v>1070130</v>
          </cell>
          <cell r="AL380">
            <v>11789</v>
          </cell>
          <cell r="AM380">
            <v>27515017</v>
          </cell>
          <cell r="AN380">
            <v>89037874</v>
          </cell>
          <cell r="AO380">
            <v>3362618</v>
          </cell>
          <cell r="AP380">
            <v>962559</v>
          </cell>
          <cell r="AQ380">
            <v>125429</v>
          </cell>
          <cell r="AR380">
            <v>1805564</v>
          </cell>
          <cell r="AS380">
            <v>298484</v>
          </cell>
          <cell r="AT380">
            <v>404731</v>
          </cell>
          <cell r="AU380">
            <v>2454537</v>
          </cell>
          <cell r="AV380">
            <v>2928649</v>
          </cell>
          <cell r="AW380">
            <v>1683811</v>
          </cell>
          <cell r="AX380">
            <v>7195637</v>
          </cell>
          <cell r="AY380">
            <v>8701401</v>
          </cell>
          <cell r="AZ380">
            <v>24448042</v>
          </cell>
          <cell r="BA380">
            <v>36194630</v>
          </cell>
          <cell r="BB380">
            <v>27313283</v>
          </cell>
          <cell r="BC380">
            <v>89037874</v>
          </cell>
          <cell r="BD380">
            <v>116552891</v>
          </cell>
          <cell r="BE380">
            <v>708579</v>
          </cell>
          <cell r="BF380">
            <v>78430</v>
          </cell>
          <cell r="BG380">
            <v>9512556</v>
          </cell>
          <cell r="BH380">
            <v>351581</v>
          </cell>
          <cell r="BI380">
            <v>16163</v>
          </cell>
          <cell r="BJ380">
            <v>3909062</v>
          </cell>
          <cell r="BK380">
            <v>81613</v>
          </cell>
          <cell r="BL380">
            <v>412768</v>
          </cell>
          <cell r="BM380">
            <v>7511363</v>
          </cell>
          <cell r="BN380">
            <v>1534052</v>
          </cell>
          <cell r="BO380">
            <v>202664</v>
          </cell>
          <cell r="BP380">
            <v>21625856</v>
          </cell>
          <cell r="BQ380">
            <v>2877208</v>
          </cell>
          <cell r="BR380">
            <v>1142</v>
          </cell>
          <cell r="BU380">
            <v>1791043</v>
          </cell>
          <cell r="BV380">
            <v>607553</v>
          </cell>
          <cell r="BW380">
            <v>221732</v>
          </cell>
          <cell r="BX380">
            <v>336706</v>
          </cell>
          <cell r="BY380">
            <v>255403</v>
          </cell>
          <cell r="BZ380">
            <v>10.039810141032971</v>
          </cell>
          <cell r="CA380">
            <v>8.0913909052254436</v>
          </cell>
          <cell r="CB380">
            <v>6.1648063325086184</v>
          </cell>
          <cell r="CC380">
            <v>8.0815462866959287</v>
          </cell>
          <cell r="CD380">
            <v>7.4656243404550127</v>
          </cell>
          <cell r="CE380">
            <v>34.975778900432239</v>
          </cell>
          <cell r="CF380" t="str">
            <v>NA</v>
          </cell>
          <cell r="CG380">
            <v>10917</v>
          </cell>
          <cell r="CH380">
            <v>1087988</v>
          </cell>
          <cell r="CI380">
            <v>86416596.400000006</v>
          </cell>
          <cell r="CJ380">
            <v>119440423.40000001</v>
          </cell>
          <cell r="CK380">
            <v>3332103.6</v>
          </cell>
          <cell r="CL380">
            <v>3332252.8</v>
          </cell>
          <cell r="CM380">
            <v>1.4047710443226613E-2</v>
          </cell>
          <cell r="CN380">
            <v>-5.6248284040988361E-3</v>
          </cell>
          <cell r="CO380">
            <v>1.8081274260932645E-3</v>
          </cell>
          <cell r="CP380">
            <v>1.8003251045506374E-3</v>
          </cell>
          <cell r="CQ380">
            <v>32443</v>
          </cell>
        </row>
        <row r="381">
          <cell r="A381" t="str">
            <v>Xcel Energy Inc._2007</v>
          </cell>
          <cell r="G381">
            <v>5442654</v>
          </cell>
          <cell r="H381">
            <v>248754</v>
          </cell>
          <cell r="I381">
            <v>228668</v>
          </cell>
          <cell r="J381">
            <v>130975</v>
          </cell>
          <cell r="K381">
            <v>104649</v>
          </cell>
          <cell r="L381">
            <v>1441</v>
          </cell>
          <cell r="M381">
            <v>405639</v>
          </cell>
          <cell r="N381">
            <v>6575499</v>
          </cell>
          <cell r="O381">
            <v>3330261</v>
          </cell>
          <cell r="P381">
            <v>118658224</v>
          </cell>
          <cell r="Q381">
            <v>24865726</v>
          </cell>
          <cell r="R381">
            <v>8045011</v>
          </cell>
          <cell r="S381">
            <v>36848</v>
          </cell>
          <cell r="T381">
            <v>2798858</v>
          </cell>
          <cell r="U381" t="str">
            <v>DEFUNCT</v>
          </cell>
          <cell r="V381">
            <v>13081555</v>
          </cell>
          <cell r="W381">
            <v>57702893</v>
          </cell>
          <cell r="X381">
            <v>77406670</v>
          </cell>
          <cell r="Y381">
            <v>17620</v>
          </cell>
          <cell r="Z381">
            <v>-2055373</v>
          </cell>
          <cell r="AA381">
            <v>9020140</v>
          </cell>
          <cell r="AB381">
            <v>22139117</v>
          </cell>
          <cell r="AC381">
            <v>312157</v>
          </cell>
          <cell r="AD381">
            <v>69705</v>
          </cell>
          <cell r="AE381">
            <v>1285855</v>
          </cell>
          <cell r="AF381">
            <v>862698</v>
          </cell>
          <cell r="AG381">
            <v>343175</v>
          </cell>
          <cell r="AH381">
            <v>102975</v>
          </cell>
          <cell r="AI381">
            <v>2962631</v>
          </cell>
          <cell r="AJ381">
            <v>129963038</v>
          </cell>
          <cell r="AK381">
            <v>1073189</v>
          </cell>
          <cell r="AL381">
            <v>16749</v>
          </cell>
          <cell r="AM381">
            <v>30308990</v>
          </cell>
          <cell r="AN381">
            <v>88349234</v>
          </cell>
          <cell r="AO381">
            <v>3330136</v>
          </cell>
          <cell r="AP381">
            <v>861805</v>
          </cell>
          <cell r="AQ381">
            <v>118073</v>
          </cell>
          <cell r="AR381">
            <v>1610268</v>
          </cell>
          <cell r="AS381">
            <v>324859</v>
          </cell>
          <cell r="AT381">
            <v>350123</v>
          </cell>
          <cell r="AU381">
            <v>2277610</v>
          </cell>
          <cell r="AV381">
            <v>2633141</v>
          </cell>
          <cell r="AW381">
            <v>1456813</v>
          </cell>
          <cell r="AX381">
            <v>6486412</v>
          </cell>
          <cell r="AY381">
            <v>8045011</v>
          </cell>
          <cell r="AZ381">
            <v>24865726</v>
          </cell>
          <cell r="BA381">
            <v>36086810</v>
          </cell>
          <cell r="BB381">
            <v>26306760</v>
          </cell>
          <cell r="BC381">
            <v>88349234</v>
          </cell>
          <cell r="BD381">
            <v>118658224</v>
          </cell>
          <cell r="BE381">
            <v>540525</v>
          </cell>
          <cell r="BF381">
            <v>184012</v>
          </cell>
          <cell r="BG381">
            <v>8884332</v>
          </cell>
          <cell r="BH381">
            <v>302135</v>
          </cell>
          <cell r="BI381">
            <v>14232</v>
          </cell>
          <cell r="BJ381">
            <v>3570506</v>
          </cell>
          <cell r="BK381">
            <v>58124</v>
          </cell>
          <cell r="BL381">
            <v>354302</v>
          </cell>
          <cell r="BM381">
            <v>7187132</v>
          </cell>
          <cell r="BN381">
            <v>1281921</v>
          </cell>
          <cell r="BO381">
            <v>288445</v>
          </cell>
          <cell r="BP381">
            <v>20297507</v>
          </cell>
          <cell r="BQ381">
            <v>2847204</v>
          </cell>
          <cell r="BR381">
            <v>1120</v>
          </cell>
          <cell r="BU381">
            <v>1765749</v>
          </cell>
          <cell r="BV381">
            <v>632904</v>
          </cell>
          <cell r="BW381">
            <v>255154</v>
          </cell>
          <cell r="BX381">
            <v>324413</v>
          </cell>
          <cell r="BY381">
            <v>237065</v>
          </cell>
          <cell r="BZ381">
            <v>9.1596360387788405</v>
          </cell>
          <cell r="CA381">
            <v>7.2966854094335298</v>
          </cell>
          <cell r="CB381">
            <v>5.5377895263422783</v>
          </cell>
          <cell r="CC381">
            <v>7.3417863475760301</v>
          </cell>
          <cell r="CD381">
            <v>6.7799860210279226</v>
          </cell>
          <cell r="CE381">
            <v>36.47256945950727</v>
          </cell>
          <cell r="CF381" t="str">
            <v>NA</v>
          </cell>
          <cell r="CG381">
            <v>10917</v>
          </cell>
          <cell r="CH381">
            <v>979878</v>
          </cell>
          <cell r="CI381">
            <v>84998432</v>
          </cell>
          <cell r="CJ381">
            <v>118506914</v>
          </cell>
          <cell r="CK381">
            <v>3303365.4</v>
          </cell>
          <cell r="CL381">
            <v>3303556</v>
          </cell>
          <cell r="CM381">
            <v>1.5158582753291849E-2</v>
          </cell>
          <cell r="CN381">
            <v>1.1823888182048714E-2</v>
          </cell>
          <cell r="CO381">
            <v>6.8161388101364295E-3</v>
          </cell>
          <cell r="CP381">
            <v>6.805369020290275E-3</v>
          </cell>
          <cell r="CQ381">
            <v>59815</v>
          </cell>
        </row>
        <row r="382">
          <cell r="A382" t="str">
            <v>Xcel Energy Inc._2006</v>
          </cell>
          <cell r="G382">
            <v>5548409</v>
          </cell>
          <cell r="H382">
            <v>219146</v>
          </cell>
          <cell r="I382">
            <v>214442</v>
          </cell>
          <cell r="J382">
            <v>131959</v>
          </cell>
          <cell r="K382">
            <v>90521</v>
          </cell>
          <cell r="L382">
            <v>3267</v>
          </cell>
          <cell r="M382">
            <v>422842</v>
          </cell>
          <cell r="N382">
            <v>6639656</v>
          </cell>
          <cell r="O382">
            <v>3270446</v>
          </cell>
          <cell r="P382">
            <v>121354198</v>
          </cell>
          <cell r="Q382">
            <v>24153227</v>
          </cell>
          <cell r="R382">
            <v>8086264</v>
          </cell>
          <cell r="S382">
            <v>37145</v>
          </cell>
          <cell r="T382">
            <v>2843694</v>
          </cell>
          <cell r="U382" t="str">
            <v>DEFUNCT</v>
          </cell>
          <cell r="V382">
            <v>13183418</v>
          </cell>
          <cell r="W382">
            <v>60034755</v>
          </cell>
          <cell r="X382">
            <v>79543712</v>
          </cell>
          <cell r="Y382">
            <v>17387</v>
          </cell>
          <cell r="Z382">
            <v>-1542166</v>
          </cell>
          <cell r="AA382">
            <v>8765677</v>
          </cell>
          <cell r="AB382">
            <v>20709136</v>
          </cell>
          <cell r="AC382">
            <v>293739</v>
          </cell>
          <cell r="AD382">
            <v>63401</v>
          </cell>
          <cell r="AE382">
            <v>1285719</v>
          </cell>
          <cell r="AF382">
            <v>745095</v>
          </cell>
          <cell r="AG382">
            <v>466115</v>
          </cell>
          <cell r="AH382">
            <v>85520</v>
          </cell>
          <cell r="AI382">
            <v>4950542</v>
          </cell>
          <cell r="AJ382">
            <v>132822869</v>
          </cell>
          <cell r="AK382">
            <v>1109519</v>
          </cell>
          <cell r="AL382">
            <v>11699</v>
          </cell>
          <cell r="AM382">
            <v>34768900</v>
          </cell>
          <cell r="AN382">
            <v>86585298</v>
          </cell>
          <cell r="AO382">
            <v>3270302</v>
          </cell>
          <cell r="AP382">
            <v>820759</v>
          </cell>
          <cell r="AQ382">
            <v>127492</v>
          </cell>
          <cell r="AR382">
            <v>1595664</v>
          </cell>
          <cell r="AS382">
            <v>309722</v>
          </cell>
          <cell r="AT382">
            <v>318667</v>
          </cell>
          <cell r="AU382">
            <v>2156597</v>
          </cell>
          <cell r="AV382">
            <v>2574698</v>
          </cell>
          <cell r="AW382">
            <v>1448829</v>
          </cell>
          <cell r="AX382">
            <v>6299820</v>
          </cell>
          <cell r="AY382">
            <v>8086264</v>
          </cell>
          <cell r="AZ382">
            <v>24153227</v>
          </cell>
          <cell r="BA382">
            <v>35769982</v>
          </cell>
          <cell r="BB382">
            <v>25540871</v>
          </cell>
          <cell r="BC382">
            <v>86585298</v>
          </cell>
          <cell r="BD382">
            <v>121354198</v>
          </cell>
          <cell r="BE382">
            <v>215725</v>
          </cell>
          <cell r="BF382">
            <v>61275</v>
          </cell>
          <cell r="BG382">
            <v>8536612</v>
          </cell>
          <cell r="BH382">
            <v>145984</v>
          </cell>
          <cell r="BI382">
            <v>4878</v>
          </cell>
          <cell r="BJ382">
            <v>3278815</v>
          </cell>
          <cell r="BK382">
            <v>118685</v>
          </cell>
          <cell r="BL382">
            <v>317423</v>
          </cell>
          <cell r="BM382">
            <v>6893743</v>
          </cell>
          <cell r="BN382">
            <v>710390</v>
          </cell>
          <cell r="BO382">
            <v>223097</v>
          </cell>
          <cell r="BP382">
            <v>19302846</v>
          </cell>
          <cell r="BQ382">
            <v>2794918</v>
          </cell>
          <cell r="BR382">
            <v>1375</v>
          </cell>
          <cell r="BU382">
            <v>1686988</v>
          </cell>
          <cell r="BV382">
            <v>595741</v>
          </cell>
          <cell r="BW382">
            <v>246321</v>
          </cell>
          <cell r="BX382">
            <v>309945</v>
          </cell>
          <cell r="BY382">
            <v>225747</v>
          </cell>
          <cell r="BZ382">
            <v>8.9288151848198165</v>
          </cell>
          <cell r="CA382">
            <v>7.1979292581136889</v>
          </cell>
          <cell r="CB382">
            <v>5.6725904140074155</v>
          </cell>
          <cell r="CC382">
            <v>7.2758541525144373</v>
          </cell>
          <cell r="CD382">
            <v>6.6633574555039292</v>
          </cell>
          <cell r="CE382">
            <v>37.364402460765568</v>
          </cell>
          <cell r="CF382" t="str">
            <v>NA</v>
          </cell>
          <cell r="CG382">
            <v>9735</v>
          </cell>
          <cell r="CH382">
            <v>948251</v>
          </cell>
          <cell r="CI382">
            <v>83596746.599999994</v>
          </cell>
          <cell r="CJ382">
            <v>125744894.59999999</v>
          </cell>
          <cell r="CK382">
            <v>3274077.2</v>
          </cell>
          <cell r="CL382">
            <v>3274303.8</v>
          </cell>
          <cell r="CM382">
            <v>1.2574848864823629E-2</v>
          </cell>
          <cell r="CN382">
            <v>-4.757723035799355E-2</v>
          </cell>
          <cell r="CO382">
            <v>5.3824060694840359E-3</v>
          </cell>
          <cell r="CP382">
            <v>5.3719975231032446E-3</v>
          </cell>
          <cell r="CQ382" t="str">
            <v>NA</v>
          </cell>
        </row>
        <row r="383">
          <cell r="A383" t="str">
            <v>Xcel Energy Inc._2005</v>
          </cell>
          <cell r="G383">
            <v>5502952</v>
          </cell>
          <cell r="H383">
            <v>198245</v>
          </cell>
          <cell r="I383">
            <v>202115</v>
          </cell>
          <cell r="J383">
            <v>127046</v>
          </cell>
          <cell r="K383">
            <v>81774</v>
          </cell>
          <cell r="L383">
            <v>2182</v>
          </cell>
          <cell r="M383">
            <v>400804</v>
          </cell>
          <cell r="N383">
            <v>6515119</v>
          </cell>
          <cell r="O383">
            <v>3365256</v>
          </cell>
          <cell r="P383">
            <v>120749915</v>
          </cell>
          <cell r="Q383">
            <v>23930231</v>
          </cell>
          <cell r="R383">
            <v>7840999</v>
          </cell>
          <cell r="S383">
            <v>31197</v>
          </cell>
          <cell r="T383">
            <v>3022077</v>
          </cell>
          <cell r="U383" t="str">
            <v>DEFUNCT</v>
          </cell>
          <cell r="V383">
            <v>12838219</v>
          </cell>
          <cell r="W383">
            <v>54632438</v>
          </cell>
          <cell r="X383">
            <v>80069656</v>
          </cell>
          <cell r="Y383">
            <v>17489</v>
          </cell>
          <cell r="Z383">
            <v>-1241501</v>
          </cell>
          <cell r="AA383">
            <v>8448303</v>
          </cell>
          <cell r="AB383">
            <v>19592719</v>
          </cell>
          <cell r="AC383">
            <v>290169</v>
          </cell>
          <cell r="AD383">
            <v>62207</v>
          </cell>
          <cell r="AE383">
            <v>1304481</v>
          </cell>
          <cell r="AF383">
            <v>910458</v>
          </cell>
          <cell r="AG383">
            <v>275753</v>
          </cell>
          <cell r="AH383">
            <v>88087</v>
          </cell>
          <cell r="AI383">
            <v>3757832</v>
          </cell>
          <cell r="AJ383">
            <v>130977617</v>
          </cell>
          <cell r="AK383">
            <v>1084484</v>
          </cell>
          <cell r="AL383">
            <v>10146</v>
          </cell>
          <cell r="AM383">
            <v>35678478</v>
          </cell>
          <cell r="AN383">
            <v>85071437</v>
          </cell>
          <cell r="AO383">
            <v>3365080</v>
          </cell>
          <cell r="AP383">
            <v>751484</v>
          </cell>
          <cell r="AQ383">
            <v>125841</v>
          </cell>
          <cell r="AR383">
            <v>1586786</v>
          </cell>
          <cell r="AS383">
            <v>290793</v>
          </cell>
          <cell r="AT383">
            <v>311704</v>
          </cell>
          <cell r="AU383">
            <v>2048307</v>
          </cell>
          <cell r="AV383">
            <v>2509827</v>
          </cell>
          <cell r="AW383">
            <v>1224410</v>
          </cell>
          <cell r="AX383">
            <v>5893410</v>
          </cell>
          <cell r="AY383">
            <v>7840999</v>
          </cell>
          <cell r="AZ383">
            <v>23930231</v>
          </cell>
          <cell r="BA383">
            <v>35405794</v>
          </cell>
          <cell r="BB383">
            <v>24640782</v>
          </cell>
          <cell r="BC383">
            <v>85071437</v>
          </cell>
          <cell r="BD383">
            <v>120749915</v>
          </cell>
          <cell r="BE383">
            <v>279464</v>
          </cell>
          <cell r="BF383">
            <v>83601</v>
          </cell>
          <cell r="BG383">
            <v>8391814</v>
          </cell>
          <cell r="BH383">
            <v>182239</v>
          </cell>
          <cell r="BI383">
            <v>13284</v>
          </cell>
          <cell r="BJ383">
            <v>3047424</v>
          </cell>
          <cell r="BK383">
            <v>73475</v>
          </cell>
          <cell r="BL383">
            <v>298525</v>
          </cell>
          <cell r="BM383">
            <v>6812810</v>
          </cell>
          <cell r="BN383">
            <v>827096</v>
          </cell>
          <cell r="BO383">
            <v>227221</v>
          </cell>
          <cell r="BP383">
            <v>18813145</v>
          </cell>
          <cell r="BQ383">
            <v>2842764</v>
          </cell>
          <cell r="BR383">
            <v>3628</v>
          </cell>
          <cell r="BU383">
            <v>1560432</v>
          </cell>
          <cell r="BV383">
            <v>548265</v>
          </cell>
          <cell r="BW383">
            <v>228586</v>
          </cell>
          <cell r="BX383">
            <v>282305</v>
          </cell>
          <cell r="BY383">
            <v>211002</v>
          </cell>
          <cell r="BZ383">
            <v>8.5594953095103854</v>
          </cell>
          <cell r="CA383">
            <v>7.0887465480932299</v>
          </cell>
          <cell r="CB383">
            <v>4.969038726124845</v>
          </cell>
          <cell r="CC383">
            <v>6.9276013287515052</v>
          </cell>
          <cell r="CD383">
            <v>6.4935855234349438</v>
          </cell>
          <cell r="CE383">
            <v>38.399717944103806</v>
          </cell>
          <cell r="CF383" t="str">
            <v>NA</v>
          </cell>
          <cell r="CG383">
            <v>9781</v>
          </cell>
          <cell r="CH383">
            <v>877325</v>
          </cell>
          <cell r="CI383">
            <v>82295529.799999997</v>
          </cell>
          <cell r="CJ383">
            <v>125777878.2</v>
          </cell>
          <cell r="CK383">
            <v>3251579.4</v>
          </cell>
          <cell r="CL383">
            <v>3251833.4</v>
          </cell>
          <cell r="CM383">
            <v>1.2168444155476799E-2</v>
          </cell>
          <cell r="CN383">
            <v>-1.2691929204542429E-3</v>
          </cell>
          <cell r="CO383">
            <v>1.2795579245711064E-2</v>
          </cell>
          <cell r="CP383">
            <v>1.2788149167933582E-2</v>
          </cell>
          <cell r="CQ383">
            <v>32659</v>
          </cell>
        </row>
        <row r="384">
          <cell r="A384" t="str">
            <v>Xcel Energy Inc._2004</v>
          </cell>
          <cell r="G384">
            <v>4418142</v>
          </cell>
          <cell r="H384">
            <v>205895</v>
          </cell>
          <cell r="I384">
            <v>203017</v>
          </cell>
          <cell r="J384">
            <v>115127</v>
          </cell>
          <cell r="K384">
            <v>74048</v>
          </cell>
          <cell r="L384">
            <v>3740</v>
          </cell>
          <cell r="M384">
            <v>377277</v>
          </cell>
          <cell r="N384">
            <v>5397245</v>
          </cell>
          <cell r="O384">
            <v>3332597</v>
          </cell>
          <cell r="P384">
            <v>119886889</v>
          </cell>
          <cell r="Q384">
            <v>22938613</v>
          </cell>
          <cell r="R384">
            <v>6835136</v>
          </cell>
          <cell r="S384">
            <v>18244</v>
          </cell>
          <cell r="T384">
            <v>2327987</v>
          </cell>
          <cell r="U384" t="str">
            <v>DEFUNCT</v>
          </cell>
          <cell r="V384">
            <v>13295131</v>
          </cell>
          <cell r="W384">
            <v>62344125</v>
          </cell>
          <cell r="X384">
            <v>80945488</v>
          </cell>
          <cell r="Y384">
            <v>17209</v>
          </cell>
          <cell r="Z384">
            <v>-1251415</v>
          </cell>
          <cell r="AA384">
            <v>8200925</v>
          </cell>
          <cell r="AB384">
            <v>18845465</v>
          </cell>
          <cell r="AC384">
            <v>188418</v>
          </cell>
          <cell r="AD384">
            <v>60666</v>
          </cell>
          <cell r="AE384">
            <v>1071356</v>
          </cell>
          <cell r="AF384">
            <v>739362</v>
          </cell>
          <cell r="AG384">
            <v>248101</v>
          </cell>
          <cell r="AH384">
            <v>95772</v>
          </cell>
          <cell r="AI384">
            <v>4665411</v>
          </cell>
          <cell r="AJ384">
            <v>129747485</v>
          </cell>
          <cell r="AK384">
            <v>1113529</v>
          </cell>
          <cell r="AL384">
            <v>21246</v>
          </cell>
          <cell r="AM384">
            <v>36847750</v>
          </cell>
          <cell r="AN384">
            <v>83039139</v>
          </cell>
          <cell r="AO384">
            <v>3332382</v>
          </cell>
          <cell r="AP384">
            <v>744648</v>
          </cell>
          <cell r="AQ384">
            <v>97844</v>
          </cell>
          <cell r="AR384">
            <v>1354955</v>
          </cell>
          <cell r="AS384">
            <v>261204</v>
          </cell>
          <cell r="AT384">
            <v>211815</v>
          </cell>
          <cell r="AU384">
            <v>1824090</v>
          </cell>
          <cell r="AV384">
            <v>2103346</v>
          </cell>
          <cell r="AW384">
            <v>1165734</v>
          </cell>
          <cell r="AX384">
            <v>5196183</v>
          </cell>
          <cell r="AY384">
            <v>6835136</v>
          </cell>
          <cell r="AZ384">
            <v>22938613</v>
          </cell>
          <cell r="BA384">
            <v>33856116</v>
          </cell>
          <cell r="BB384">
            <v>25109635</v>
          </cell>
          <cell r="BC384">
            <v>83039139</v>
          </cell>
          <cell r="BD384">
            <v>119886889</v>
          </cell>
          <cell r="BE384">
            <v>266152</v>
          </cell>
          <cell r="BF384">
            <v>32043</v>
          </cell>
          <cell r="BG384">
            <v>8170220</v>
          </cell>
          <cell r="BH384">
            <v>204868</v>
          </cell>
          <cell r="BI384">
            <v>1814</v>
          </cell>
          <cell r="BJ384">
            <v>2878253</v>
          </cell>
          <cell r="BK384">
            <v>39080</v>
          </cell>
          <cell r="BL384">
            <v>531766</v>
          </cell>
          <cell r="BM384">
            <v>6665078</v>
          </cell>
          <cell r="BN384">
            <v>1090978</v>
          </cell>
          <cell r="BO384">
            <v>95003</v>
          </cell>
          <cell r="BP384">
            <v>18261614</v>
          </cell>
          <cell r="BQ384">
            <v>2844634</v>
          </cell>
          <cell r="BR384">
            <v>2833</v>
          </cell>
          <cell r="BU384">
            <v>1500717</v>
          </cell>
          <cell r="BV384">
            <v>521614</v>
          </cell>
          <cell r="BW384">
            <v>200538</v>
          </cell>
          <cell r="BX384">
            <v>283599</v>
          </cell>
          <cell r="BY384">
            <v>192915</v>
          </cell>
          <cell r="BZ384">
            <v>7.9520501086966329</v>
          </cell>
          <cell r="CA384">
            <v>6.2126027687286989</v>
          </cell>
          <cell r="CB384">
            <v>4.64257644525697</v>
          </cell>
          <cell r="CC384">
            <v>6.2575106902300615</v>
          </cell>
          <cell r="CD384">
            <v>5.7013206840324298</v>
          </cell>
          <cell r="CE384">
            <v>36.294856459330141</v>
          </cell>
          <cell r="CF384" t="str">
            <v>NA</v>
          </cell>
          <cell r="CG384">
            <v>10650</v>
          </cell>
          <cell r="CH384">
            <v>842492</v>
          </cell>
          <cell r="CI384">
            <v>80983004</v>
          </cell>
          <cell r="CJ384">
            <v>125492440.8</v>
          </cell>
          <cell r="CK384">
            <v>3200620.8</v>
          </cell>
          <cell r="CL384">
            <v>3200876.6</v>
          </cell>
          <cell r="CM384">
            <v>1.1283428755759273E-2</v>
          </cell>
          <cell r="CN384">
            <v>9.4382198423392794E-4</v>
          </cell>
          <cell r="CO384">
            <v>1.3890054464011037E-2</v>
          </cell>
          <cell r="CP384">
            <v>1.3891076072239716E-2</v>
          </cell>
          <cell r="CQ384">
            <v>113377</v>
          </cell>
        </row>
        <row r="385">
          <cell r="A385" t="str">
            <v>Xcel Energy Inc._2003</v>
          </cell>
          <cell r="G385">
            <v>3722073</v>
          </cell>
          <cell r="H385">
            <v>201957</v>
          </cell>
          <cell r="I385">
            <v>188889</v>
          </cell>
          <cell r="J385">
            <v>111926</v>
          </cell>
          <cell r="K385">
            <v>74281</v>
          </cell>
          <cell r="L385">
            <v>8681</v>
          </cell>
          <cell r="M385">
            <v>399911</v>
          </cell>
          <cell r="N385">
            <v>4707719</v>
          </cell>
          <cell r="O385">
            <v>3219220</v>
          </cell>
          <cell r="P385">
            <v>111885344</v>
          </cell>
          <cell r="Q385">
            <v>23206792</v>
          </cell>
          <cell r="R385">
            <v>6141944</v>
          </cell>
          <cell r="S385">
            <v>17555</v>
          </cell>
          <cell r="T385">
            <v>1729142</v>
          </cell>
          <cell r="U385" t="str">
            <v>DEFUNCT</v>
          </cell>
          <cell r="V385">
            <v>13413828</v>
          </cell>
          <cell r="W385">
            <v>63660453</v>
          </cell>
          <cell r="X385">
            <v>82560842</v>
          </cell>
          <cell r="Y385" t="str">
            <v>NA</v>
          </cell>
          <cell r="Z385">
            <v>-900810</v>
          </cell>
          <cell r="AA385">
            <v>7799785</v>
          </cell>
          <cell r="AB385">
            <v>17894265</v>
          </cell>
          <cell r="AC385">
            <v>169597</v>
          </cell>
          <cell r="AD385">
            <v>60824</v>
          </cell>
          <cell r="AE385">
            <v>955403</v>
          </cell>
          <cell r="AF385">
            <v>619982</v>
          </cell>
          <cell r="AG385">
            <v>305386</v>
          </cell>
          <cell r="AH385">
            <v>101232</v>
          </cell>
          <cell r="AI385">
            <v>4419475</v>
          </cell>
          <cell r="AJ385">
            <v>122116692</v>
          </cell>
          <cell r="AK385">
            <v>1145013</v>
          </cell>
          <cell r="AL385">
            <v>20164</v>
          </cell>
          <cell r="AM385">
            <v>29938292</v>
          </cell>
          <cell r="AN385">
            <v>81947052</v>
          </cell>
          <cell r="AO385">
            <v>3218927</v>
          </cell>
          <cell r="AP385">
            <v>761983</v>
          </cell>
          <cell r="AQ385">
            <v>69033</v>
          </cell>
          <cell r="AR385">
            <v>1213097</v>
          </cell>
          <cell r="AS385">
            <v>273862</v>
          </cell>
          <cell r="AT385">
            <v>187480</v>
          </cell>
          <cell r="AU385">
            <v>1792345</v>
          </cell>
          <cell r="AV385">
            <v>1995380</v>
          </cell>
          <cell r="AW385">
            <v>1064079</v>
          </cell>
          <cell r="AX385">
            <v>4954801</v>
          </cell>
          <cell r="AY385">
            <v>6141944</v>
          </cell>
          <cell r="AZ385">
            <v>23206792</v>
          </cell>
          <cell r="BA385">
            <v>33259740</v>
          </cell>
          <cell r="BB385">
            <v>24315343</v>
          </cell>
          <cell r="BC385">
            <v>81947052</v>
          </cell>
          <cell r="BD385">
            <v>111885344</v>
          </cell>
          <cell r="BE385">
            <v>487801</v>
          </cell>
          <cell r="BF385">
            <v>24373</v>
          </cell>
          <cell r="BG385">
            <v>7934720</v>
          </cell>
          <cell r="BH385">
            <v>101778</v>
          </cell>
          <cell r="BI385">
            <v>5552</v>
          </cell>
          <cell r="BJ385">
            <v>2671432</v>
          </cell>
          <cell r="BK385">
            <v>24880</v>
          </cell>
          <cell r="BL385">
            <v>293945</v>
          </cell>
          <cell r="BM385">
            <v>6096512</v>
          </cell>
          <cell r="BN385">
            <v>909614</v>
          </cell>
          <cell r="BO385">
            <v>102095</v>
          </cell>
          <cell r="BP385">
            <v>17185380</v>
          </cell>
          <cell r="BQ385">
            <v>2744784</v>
          </cell>
          <cell r="BR385">
            <v>2719</v>
          </cell>
          <cell r="BU385">
            <v>1487367</v>
          </cell>
          <cell r="BV385">
            <v>501721</v>
          </cell>
          <cell r="BW385">
            <v>213038</v>
          </cell>
          <cell r="BX385">
            <v>257694</v>
          </cell>
          <cell r="BY385">
            <v>194888</v>
          </cell>
          <cell r="BZ385">
            <v>7.7233639186320966</v>
          </cell>
          <cell r="CA385">
            <v>5.9993854431814562</v>
          </cell>
          <cell r="CB385">
            <v>4.3761628203229543</v>
          </cell>
          <cell r="CC385">
            <v>6.0463444127312842</v>
          </cell>
          <cell r="CD385">
            <v>5.4894982492076885</v>
          </cell>
          <cell r="CE385">
            <v>32.250171525497464</v>
          </cell>
          <cell r="CF385" t="str">
            <v>NA</v>
          </cell>
          <cell r="CG385">
            <v>11048</v>
          </cell>
          <cell r="CH385">
            <v>831016</v>
          </cell>
          <cell r="CI385">
            <v>79345549.400000006</v>
          </cell>
          <cell r="CJ385">
            <v>122960014.40000001</v>
          </cell>
          <cell r="CK385">
            <v>3150343.6</v>
          </cell>
          <cell r="CL385">
            <v>3150616.8</v>
          </cell>
          <cell r="CM385">
            <v>1.8277483598609257E-2</v>
          </cell>
          <cell r="CN385">
            <v>8.5458023615399004E-3</v>
          </cell>
          <cell r="CO385">
            <v>8.7975031287648164E-3</v>
          </cell>
          <cell r="CP385">
            <v>8.7960917275013983E-3</v>
          </cell>
          <cell r="CQ385">
            <v>35220</v>
          </cell>
        </row>
        <row r="386">
          <cell r="A386" t="str">
            <v>Xcel Energy Inc._2002</v>
          </cell>
          <cell r="G386">
            <v>4384128</v>
          </cell>
          <cell r="H386">
            <v>197977</v>
          </cell>
          <cell r="I386">
            <v>172222</v>
          </cell>
          <cell r="J386">
            <v>107160</v>
          </cell>
          <cell r="K386">
            <v>66925</v>
          </cell>
          <cell r="L386">
            <v>8331</v>
          </cell>
          <cell r="M386">
            <v>338970</v>
          </cell>
          <cell r="N386">
            <v>5275712</v>
          </cell>
          <cell r="O386">
            <v>3184000</v>
          </cell>
          <cell r="P386">
            <v>154848127</v>
          </cell>
          <cell r="Q386">
            <v>23085031</v>
          </cell>
          <cell r="R386">
            <v>6797950</v>
          </cell>
          <cell r="S386">
            <v>15545</v>
          </cell>
          <cell r="T386">
            <v>2757608</v>
          </cell>
          <cell r="U386" t="str">
            <v>DEFUNCT</v>
          </cell>
          <cell r="V386">
            <v>13684824</v>
          </cell>
          <cell r="W386">
            <v>61254802</v>
          </cell>
          <cell r="X386">
            <v>81569244</v>
          </cell>
          <cell r="Y386" t="str">
            <v>NA</v>
          </cell>
          <cell r="Z386">
            <v>-773333</v>
          </cell>
          <cell r="AA386">
            <v>7951036</v>
          </cell>
          <cell r="AB386">
            <v>17044725</v>
          </cell>
          <cell r="AC386">
            <v>119601</v>
          </cell>
          <cell r="AD386">
            <v>66103</v>
          </cell>
          <cell r="AE386">
            <v>860626</v>
          </cell>
          <cell r="AF386">
            <v>465381</v>
          </cell>
          <cell r="AG386">
            <v>101304</v>
          </cell>
          <cell r="AH386">
            <v>89447</v>
          </cell>
          <cell r="AI386">
            <v>6042686</v>
          </cell>
          <cell r="AJ386">
            <v>166538851</v>
          </cell>
          <cell r="AK386">
            <v>1122073</v>
          </cell>
          <cell r="AL386">
            <v>17962</v>
          </cell>
          <cell r="AM386">
            <v>73507320</v>
          </cell>
          <cell r="AN386">
            <v>81340807</v>
          </cell>
          <cell r="AO386">
            <v>3183695</v>
          </cell>
          <cell r="AP386">
            <v>718235</v>
          </cell>
          <cell r="AQ386">
            <v>43613</v>
          </cell>
          <cell r="AR386">
            <v>1102652</v>
          </cell>
          <cell r="AS386">
            <v>271944</v>
          </cell>
          <cell r="AT386">
            <v>138775</v>
          </cell>
          <cell r="AU386">
            <v>1657233</v>
          </cell>
          <cell r="AV386">
            <v>1824752</v>
          </cell>
          <cell r="AW386">
            <v>921438</v>
          </cell>
          <cell r="AX386">
            <v>4496236</v>
          </cell>
          <cell r="AY386">
            <v>6797950</v>
          </cell>
          <cell r="AZ386">
            <v>23085031</v>
          </cell>
          <cell r="BA386">
            <v>34531144</v>
          </cell>
          <cell r="BB386">
            <v>22584597</v>
          </cell>
          <cell r="BC386">
            <v>81340807</v>
          </cell>
          <cell r="BD386">
            <v>154848127</v>
          </cell>
          <cell r="BE386">
            <v>224376</v>
          </cell>
          <cell r="BF386">
            <v>72552</v>
          </cell>
          <cell r="BG386">
            <v>7475160</v>
          </cell>
          <cell r="BH386">
            <v>67333</v>
          </cell>
          <cell r="BI386">
            <v>6680</v>
          </cell>
          <cell r="BJ386">
            <v>2575510</v>
          </cell>
          <cell r="BK386">
            <v>48447</v>
          </cell>
          <cell r="BL386">
            <v>265750</v>
          </cell>
          <cell r="BM386">
            <v>5829224</v>
          </cell>
          <cell r="BN386">
            <v>565383</v>
          </cell>
          <cell r="BO386">
            <v>140746</v>
          </cell>
          <cell r="BP386">
            <v>16379033</v>
          </cell>
          <cell r="BQ386">
            <v>2713390</v>
          </cell>
          <cell r="BR386">
            <v>2650</v>
          </cell>
          <cell r="BU386">
            <v>1370470</v>
          </cell>
          <cell r="BV386">
            <v>478886</v>
          </cell>
          <cell r="BW386">
            <v>205841</v>
          </cell>
          <cell r="BX386">
            <v>242026</v>
          </cell>
          <cell r="BY386">
            <v>182416</v>
          </cell>
          <cell r="BZ386">
            <v>7.1788207691815531</v>
          </cell>
          <cell r="CA386">
            <v>5.2843659045874647</v>
          </cell>
          <cell r="CB386">
            <v>4.0799399697059018</v>
          </cell>
          <cell r="CC386">
            <v>5.5276510841600084</v>
          </cell>
          <cell r="CD386">
            <v>4.3900757030144772</v>
          </cell>
          <cell r="CE386">
            <v>25.441513985833964</v>
          </cell>
          <cell r="CF386" t="str">
            <v>NA</v>
          </cell>
          <cell r="CG386" t="str">
            <v>NA</v>
          </cell>
          <cell r="CH386">
            <v>761848</v>
          </cell>
          <cell r="CI386">
            <v>77822394.200000003</v>
          </cell>
          <cell r="CJ386">
            <v>119899706</v>
          </cell>
          <cell r="CK386">
            <v>3124935.6</v>
          </cell>
          <cell r="CL386">
            <v>3125227.4</v>
          </cell>
          <cell r="CM386">
            <v>1.8186601398527014E-2</v>
          </cell>
          <cell r="CN386">
            <v>9.9006679228685446E-2</v>
          </cell>
          <cell r="CO386">
            <v>5.8693350050762483E-3</v>
          </cell>
          <cell r="CP386">
            <v>5.8634931306840166E-3</v>
          </cell>
          <cell r="CQ386">
            <v>25906</v>
          </cell>
        </row>
        <row r="387">
          <cell r="A387" t="str">
            <v>Xcel Energy Inc._2001</v>
          </cell>
          <cell r="G387">
            <v>5054174</v>
          </cell>
          <cell r="H387">
            <v>220306</v>
          </cell>
          <cell r="I387">
            <v>183510</v>
          </cell>
          <cell r="J387">
            <v>106305</v>
          </cell>
          <cell r="K387">
            <v>48683</v>
          </cell>
          <cell r="L387">
            <v>13076</v>
          </cell>
          <cell r="M387">
            <v>376817</v>
          </cell>
          <cell r="N387">
            <v>6002871</v>
          </cell>
          <cell r="O387">
            <v>3158094</v>
          </cell>
          <cell r="P387">
            <v>121519116</v>
          </cell>
          <cell r="Q387">
            <v>21902071</v>
          </cell>
          <cell r="R387">
            <v>7522634</v>
          </cell>
          <cell r="S387">
            <v>16914</v>
          </cell>
          <cell r="T387">
            <v>2984727</v>
          </cell>
          <cell r="U387" t="str">
            <v>DEFUNCT</v>
          </cell>
          <cell r="V387">
            <v>11789027</v>
          </cell>
          <cell r="W387">
            <v>62444810</v>
          </cell>
          <cell r="X387">
            <v>80550390</v>
          </cell>
          <cell r="Y387" t="str">
            <v>NA</v>
          </cell>
          <cell r="Z387">
            <v>-988507</v>
          </cell>
          <cell r="AA387">
            <v>7519422</v>
          </cell>
          <cell r="AB387">
            <v>16492712</v>
          </cell>
          <cell r="AC387">
            <v>183543</v>
          </cell>
          <cell r="AD387">
            <v>57336</v>
          </cell>
          <cell r="AE387">
            <v>959752</v>
          </cell>
          <cell r="AF387">
            <v>482291</v>
          </cell>
          <cell r="AG387">
            <v>414775</v>
          </cell>
          <cell r="AH387">
            <v>125723</v>
          </cell>
          <cell r="AI387">
            <v>4109036</v>
          </cell>
          <cell r="AJ387">
            <v>132238057</v>
          </cell>
          <cell r="AK387">
            <v>1079426</v>
          </cell>
          <cell r="AL387">
            <v>19998</v>
          </cell>
          <cell r="AM387">
            <v>41439902</v>
          </cell>
          <cell r="AN387">
            <v>80079214</v>
          </cell>
          <cell r="AO387">
            <v>3157813</v>
          </cell>
          <cell r="AP387">
            <v>742535</v>
          </cell>
          <cell r="AQ387">
            <v>52937</v>
          </cell>
          <cell r="AR387">
            <v>1191993</v>
          </cell>
          <cell r="AS387">
            <v>249574</v>
          </cell>
          <cell r="AT387">
            <v>200210</v>
          </cell>
          <cell r="AU387">
            <v>1680474</v>
          </cell>
          <cell r="AV387">
            <v>1950481</v>
          </cell>
          <cell r="AW387">
            <v>995037</v>
          </cell>
          <cell r="AX387">
            <v>4711879</v>
          </cell>
          <cell r="AY387">
            <v>7522634</v>
          </cell>
          <cell r="AZ387">
            <v>21902071</v>
          </cell>
          <cell r="BA387">
            <v>35013295</v>
          </cell>
          <cell r="BB387">
            <v>22064424</v>
          </cell>
          <cell r="BC387">
            <v>80079214</v>
          </cell>
          <cell r="BD387">
            <v>121519116</v>
          </cell>
          <cell r="BE387">
            <v>242557</v>
          </cell>
          <cell r="BF387">
            <v>566</v>
          </cell>
          <cell r="BG387">
            <v>7304492</v>
          </cell>
          <cell r="BH387">
            <v>219455</v>
          </cell>
          <cell r="BI387">
            <v>1572</v>
          </cell>
          <cell r="BJ387">
            <v>2513683</v>
          </cell>
          <cell r="BK387">
            <v>67027</v>
          </cell>
          <cell r="BL387">
            <v>350471</v>
          </cell>
          <cell r="BM387">
            <v>5610858</v>
          </cell>
          <cell r="BN387">
            <v>848476</v>
          </cell>
          <cell r="BO387">
            <v>74509</v>
          </cell>
          <cell r="BP387">
            <v>15936815</v>
          </cell>
          <cell r="BQ387">
            <v>2677892</v>
          </cell>
          <cell r="BR387">
            <v>2570</v>
          </cell>
          <cell r="BU387">
            <v>1402738</v>
          </cell>
          <cell r="BV387">
            <v>454041</v>
          </cell>
          <cell r="BW387">
            <v>192238</v>
          </cell>
          <cell r="BX387">
            <v>232241</v>
          </cell>
          <cell r="BY387">
            <v>168064</v>
          </cell>
          <cell r="BZ387">
            <v>7.6726716847918173</v>
          </cell>
          <cell r="CA387">
            <v>5.5706867919743059</v>
          </cell>
          <cell r="CB387">
            <v>4.5096894439664501</v>
          </cell>
          <cell r="CC387">
            <v>5.8840225379834523</v>
          </cell>
          <cell r="CD387">
            <v>6.1904943416474492</v>
          </cell>
          <cell r="CE387">
            <v>25.494183287396407</v>
          </cell>
          <cell r="CF387" t="str">
            <v>NA</v>
          </cell>
          <cell r="CG387">
            <v>16595</v>
          </cell>
          <cell r="CH387">
            <v>795472</v>
          </cell>
          <cell r="CI387">
            <v>75961908.599999994</v>
          </cell>
          <cell r="CJ387">
            <v>106569976.59999999</v>
          </cell>
          <cell r="CK387">
            <v>3087549.6</v>
          </cell>
          <cell r="CL387">
            <v>3087843.2</v>
          </cell>
          <cell r="CM387">
            <v>2.1388994464174749E-2</v>
          </cell>
          <cell r="CN387">
            <v>6.6192726280887459E-2</v>
          </cell>
          <cell r="CO387">
            <v>1.0524259680902981E-2</v>
          </cell>
          <cell r="CP387">
            <v>1.052106794760288E-2</v>
          </cell>
          <cell r="CQ387">
            <v>47622</v>
          </cell>
        </row>
        <row r="388">
          <cell r="A388" t="str">
            <v>Xcel Energy Inc._2000</v>
          </cell>
          <cell r="G388">
            <v>3944802</v>
          </cell>
          <cell r="H388">
            <v>161297</v>
          </cell>
          <cell r="I388">
            <v>191278</v>
          </cell>
          <cell r="J388">
            <v>111475</v>
          </cell>
          <cell r="K388">
            <v>65553</v>
          </cell>
          <cell r="L388">
            <v>16673</v>
          </cell>
          <cell r="M388">
            <v>293135</v>
          </cell>
          <cell r="N388">
            <v>4784211</v>
          </cell>
          <cell r="O388">
            <v>3110472</v>
          </cell>
          <cell r="P388">
            <v>119322728</v>
          </cell>
          <cell r="Q388">
            <v>21482956</v>
          </cell>
          <cell r="R388">
            <v>6221653</v>
          </cell>
          <cell r="S388">
            <v>16683</v>
          </cell>
          <cell r="T388">
            <v>2208610</v>
          </cell>
          <cell r="U388" t="str">
            <v>DEFUNCT</v>
          </cell>
          <cell r="V388">
            <v>12959976</v>
          </cell>
          <cell r="W388">
            <v>63002551</v>
          </cell>
          <cell r="X388">
            <v>80279274</v>
          </cell>
          <cell r="Y388" t="str">
            <v>NA</v>
          </cell>
          <cell r="Z388">
            <v>-891791</v>
          </cell>
          <cell r="AA388">
            <v>7052154</v>
          </cell>
          <cell r="AB388">
            <v>15772669</v>
          </cell>
          <cell r="AC388">
            <v>115533</v>
          </cell>
          <cell r="AD388">
            <v>61182</v>
          </cell>
          <cell r="AE388">
            <v>983390</v>
          </cell>
          <cell r="AF388">
            <v>568577</v>
          </cell>
          <cell r="AG388">
            <v>172622</v>
          </cell>
          <cell r="AH388">
            <v>68196</v>
          </cell>
          <cell r="AI388">
            <v>5814411</v>
          </cell>
          <cell r="AJ388">
            <v>130872010</v>
          </cell>
          <cell r="AK388">
            <v>1122466</v>
          </cell>
          <cell r="AL388">
            <v>19357</v>
          </cell>
          <cell r="AM388">
            <v>40813920</v>
          </cell>
          <cell r="AN388">
            <v>78508808</v>
          </cell>
          <cell r="AO388">
            <v>3110287</v>
          </cell>
          <cell r="AP388">
            <v>673746</v>
          </cell>
          <cell r="AQ388">
            <v>64064</v>
          </cell>
          <cell r="AR388">
            <v>1202052</v>
          </cell>
          <cell r="AS388">
            <v>221870</v>
          </cell>
          <cell r="AT388">
            <v>127316</v>
          </cell>
          <cell r="AU388">
            <v>1579156</v>
          </cell>
          <cell r="AV388">
            <v>1339547</v>
          </cell>
          <cell r="AW388">
            <v>1386436</v>
          </cell>
          <cell r="AX388">
            <v>4399337</v>
          </cell>
          <cell r="AY388">
            <v>6221653</v>
          </cell>
          <cell r="AZ388">
            <v>21482956</v>
          </cell>
          <cell r="BA388">
            <v>23812108</v>
          </cell>
          <cell r="BB388">
            <v>32071921</v>
          </cell>
          <cell r="BC388">
            <v>78508808</v>
          </cell>
          <cell r="BD388">
            <v>119322728</v>
          </cell>
          <cell r="BE388">
            <v>190010</v>
          </cell>
          <cell r="BF388">
            <v>119809</v>
          </cell>
          <cell r="BG388">
            <v>7069928</v>
          </cell>
          <cell r="BH388">
            <v>102642</v>
          </cell>
          <cell r="BI388">
            <v>3344</v>
          </cell>
          <cell r="BJ388">
            <v>2295725</v>
          </cell>
          <cell r="BK388">
            <v>31475</v>
          </cell>
          <cell r="BL388">
            <v>318086</v>
          </cell>
          <cell r="BM388">
            <v>5326809</v>
          </cell>
          <cell r="BN388">
            <v>652333</v>
          </cell>
          <cell r="BO388">
            <v>156598</v>
          </cell>
          <cell r="BP388">
            <v>15170912</v>
          </cell>
          <cell r="BQ388">
            <v>2640278</v>
          </cell>
          <cell r="BR388">
            <v>10205</v>
          </cell>
          <cell r="BU388">
            <v>1242874</v>
          </cell>
          <cell r="BV388">
            <v>403465</v>
          </cell>
          <cell r="BW388">
            <v>160688</v>
          </cell>
          <cell r="BX388">
            <v>218662</v>
          </cell>
          <cell r="BY388">
            <v>193701</v>
          </cell>
          <cell r="BZ388">
            <v>7.3507388834199539</v>
          </cell>
          <cell r="CA388">
            <v>5.6254868321611848</v>
          </cell>
          <cell r="CB388">
            <v>4.3228966546780905</v>
          </cell>
          <cell r="CC388">
            <v>5.6036222075872049</v>
          </cell>
          <cell r="CD388">
            <v>5.2141390867295625</v>
          </cell>
          <cell r="CE388">
            <v>33.356184441658833</v>
          </cell>
          <cell r="CF388" t="str">
            <v>NA</v>
          </cell>
          <cell r="CG388">
            <v>15812</v>
          </cell>
          <cell r="CH388">
            <v>737810</v>
          </cell>
          <cell r="CI388">
            <v>74119248.200000003</v>
          </cell>
          <cell r="CJ388">
            <v>99451687.799999997</v>
          </cell>
          <cell r="CK388">
            <v>3037993.8</v>
          </cell>
          <cell r="CL388">
            <v>3038287.4</v>
          </cell>
          <cell r="CM388">
            <v>2.0695501193483956E-2</v>
          </cell>
          <cell r="CN388">
            <v>6.7869114036044786E-2</v>
          </cell>
          <cell r="CO388">
            <v>1.3399020980924714E-2</v>
          </cell>
          <cell r="CP388">
            <v>1.3391505740736553E-2</v>
          </cell>
          <cell r="CQ388" t="str">
            <v>NA</v>
          </cell>
        </row>
      </sheetData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B5">
            <v>91.70298492510392</v>
          </cell>
          <cell r="C5">
            <v>92.22113600203653</v>
          </cell>
          <cell r="D5">
            <v>92.561162456514793</v>
          </cell>
          <cell r="E5">
            <v>92.633600000000001</v>
          </cell>
          <cell r="F5">
            <v>93.362748297623241</v>
          </cell>
          <cell r="G5">
            <v>92.070144892220114</v>
          </cell>
          <cell r="H5">
            <v>91.893251012209234</v>
          </cell>
          <cell r="I5">
            <v>89.916758828134931</v>
          </cell>
          <cell r="J5">
            <v>89.80924417656999</v>
          </cell>
          <cell r="K5">
            <v>88.9</v>
          </cell>
        </row>
        <row r="7">
          <cell r="B7">
            <v>87.976800531562674</v>
          </cell>
          <cell r="C7">
            <v>88.074217914935218</v>
          </cell>
          <cell r="D7">
            <v>89.069433613190583</v>
          </cell>
          <cell r="E7">
            <v>86.44285658497067</v>
          </cell>
          <cell r="F7">
            <v>86.538995446227403</v>
          </cell>
          <cell r="G7">
            <v>85.526044502857118</v>
          </cell>
          <cell r="H7">
            <v>86.094047256964572</v>
          </cell>
          <cell r="I7">
            <v>86.12435422905358</v>
          </cell>
          <cell r="J7">
            <v>85.710990759981911</v>
          </cell>
          <cell r="K7">
            <v>85</v>
          </cell>
        </row>
        <row r="10">
          <cell r="B10">
            <v>2.5532473764665404</v>
          </cell>
          <cell r="C10">
            <v>3.0220600635053727</v>
          </cell>
          <cell r="D10">
            <v>2.2657330510997662</v>
          </cell>
          <cell r="E10">
            <v>2.2869999999999999</v>
          </cell>
          <cell r="F10">
            <v>1.6128992727222746</v>
          </cell>
          <cell r="G10">
            <v>0.98428649677677083</v>
          </cell>
          <cell r="H10">
            <v>1.3493338665678365</v>
          </cell>
          <cell r="I10">
            <v>0.495191906484239</v>
          </cell>
          <cell r="J10">
            <v>0.85268036830501781</v>
          </cell>
          <cell r="K10">
            <v>0.73</v>
          </cell>
        </row>
        <row r="12">
          <cell r="B12">
            <v>6.58</v>
          </cell>
          <cell r="C12">
            <v>6.55</v>
          </cell>
          <cell r="D12">
            <v>6.83</v>
          </cell>
          <cell r="E12">
            <v>7.43</v>
          </cell>
          <cell r="F12">
            <v>7.9</v>
          </cell>
          <cell r="G12">
            <v>7.94</v>
          </cell>
          <cell r="H12">
            <v>7.27</v>
          </cell>
          <cell r="I12">
            <v>7.44</v>
          </cell>
          <cell r="J12">
            <v>7.95</v>
          </cell>
          <cell r="K12">
            <v>7.89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and EAF"/>
      <sheetName val="EAF"/>
    </sheetNames>
    <sheetDataSet>
      <sheetData sheetId="0">
        <row r="3">
          <cell r="B3">
            <v>83.41</v>
          </cell>
          <cell r="C3">
            <v>91.1</v>
          </cell>
          <cell r="D3">
            <v>84.97</v>
          </cell>
          <cell r="E3">
            <v>93.39</v>
          </cell>
          <cell r="F3">
            <v>88.37</v>
          </cell>
          <cell r="G3">
            <v>89.53</v>
          </cell>
          <cell r="H3">
            <v>82.702500000000001</v>
          </cell>
          <cell r="I3">
            <v>63.655000000000001</v>
          </cell>
          <cell r="J3">
            <v>84.232500000000002</v>
          </cell>
          <cell r="K3">
            <v>88.032499999999999</v>
          </cell>
        </row>
        <row r="4">
          <cell r="B4">
            <v>87.7</v>
          </cell>
          <cell r="C4">
            <v>88.5</v>
          </cell>
          <cell r="D4">
            <v>90.82</v>
          </cell>
          <cell r="E4">
            <v>89.97</v>
          </cell>
          <cell r="F4">
            <v>89.1</v>
          </cell>
          <cell r="G4">
            <v>89.71</v>
          </cell>
          <cell r="H4">
            <v>88.1</v>
          </cell>
          <cell r="I4">
            <v>84.91</v>
          </cell>
          <cell r="J4">
            <v>86.75</v>
          </cell>
          <cell r="K4">
            <v>91.25</v>
          </cell>
        </row>
        <row r="7">
          <cell r="B7">
            <v>82.35</v>
          </cell>
          <cell r="C7">
            <v>89.6</v>
          </cell>
          <cell r="D7">
            <v>83.612499999999997</v>
          </cell>
          <cell r="E7">
            <v>91.17</v>
          </cell>
          <cell r="F7">
            <v>86.54</v>
          </cell>
          <cell r="G7">
            <v>87.75</v>
          </cell>
          <cell r="H7">
            <v>80.495000000000005</v>
          </cell>
          <cell r="I7">
            <v>61.7575</v>
          </cell>
          <cell r="J7">
            <v>82.66749999999999</v>
          </cell>
          <cell r="K7">
            <v>87.822500000000005</v>
          </cell>
        </row>
        <row r="8">
          <cell r="B8">
            <v>87.06</v>
          </cell>
          <cell r="C8">
            <v>88.7</v>
          </cell>
          <cell r="D8">
            <v>90.33</v>
          </cell>
          <cell r="E8">
            <v>89.4</v>
          </cell>
          <cell r="F8">
            <v>88.21</v>
          </cell>
          <cell r="G8">
            <v>88.53</v>
          </cell>
          <cell r="H8">
            <v>86.37</v>
          </cell>
          <cell r="I8">
            <v>83.5</v>
          </cell>
          <cell r="J8">
            <v>87.54</v>
          </cell>
          <cell r="K8">
            <v>90.48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>
        <row r="4">
          <cell r="C4">
            <v>4.9499999354500002</v>
          </cell>
          <cell r="D4">
            <v>1.4025000035750002</v>
          </cell>
          <cell r="E4">
            <v>2.5950000081250004</v>
          </cell>
          <cell r="F4">
            <v>2.0425000786750003</v>
          </cell>
          <cell r="G4">
            <v>1.9199999570749999</v>
          </cell>
          <cell r="H4">
            <v>4.4799999594999997</v>
          </cell>
          <cell r="I4">
            <v>2.6818692500000001</v>
          </cell>
          <cell r="J4">
            <v>1.3317485</v>
          </cell>
          <cell r="K4">
            <v>6.0253477475000006</v>
          </cell>
          <cell r="L4">
            <v>1.9039398300000001</v>
          </cell>
        </row>
        <row r="7">
          <cell r="C7">
            <v>2.9033333390666676</v>
          </cell>
          <cell r="D7">
            <v>2.6001010135121208</v>
          </cell>
          <cell r="E7">
            <v>2.1225999891609999</v>
          </cell>
          <cell r="F7">
            <v>2.0306999956449996</v>
          </cell>
          <cell r="G7">
            <v>3.0196000332970003</v>
          </cell>
          <cell r="H7">
            <v>2.0843999840910001</v>
          </cell>
          <cell r="I7">
            <v>1.5852648181565658</v>
          </cell>
          <cell r="J7">
            <v>3.1940584172478572</v>
          </cell>
          <cell r="K7">
            <v>2.2668353890625004</v>
          </cell>
          <cell r="L7">
            <v>1.6579740446246642</v>
          </cell>
        </row>
        <row r="12">
          <cell r="C12">
            <v>0.13749999925</v>
          </cell>
          <cell r="D12">
            <v>0</v>
          </cell>
          <cell r="E12">
            <v>5.4999999700000003E-2</v>
          </cell>
          <cell r="F12">
            <v>5.0000000750000002E-2</v>
          </cell>
          <cell r="G12">
            <v>4.5000001800000002E-2</v>
          </cell>
          <cell r="H12">
            <v>0.33499999344999998</v>
          </cell>
          <cell r="I12">
            <v>9.4999998799999999E-2</v>
          </cell>
          <cell r="J12">
            <v>2.9999999350000001E-2</v>
          </cell>
          <cell r="K12">
            <v>0</v>
          </cell>
          <cell r="L12">
            <v>0</v>
          </cell>
        </row>
        <row r="15">
          <cell r="C15">
            <v>0.20202020047777774</v>
          </cell>
          <cell r="D15">
            <v>0.17767676613636371</v>
          </cell>
          <cell r="E15">
            <v>0.154599998967</v>
          </cell>
          <cell r="F15">
            <v>0.10929999954699998</v>
          </cell>
          <cell r="G15">
            <v>8.8899999778000005E-2</v>
          </cell>
          <cell r="H15">
            <v>0.10180000104300005</v>
          </cell>
          <cell r="I15">
            <v>5.9090908804040422E-2</v>
          </cell>
          <cell r="J15">
            <v>6.4646464973737355E-2</v>
          </cell>
          <cell r="K15">
            <v>5.0269494166666658E-2</v>
          </cell>
          <cell r="L15">
            <v>3.8843011770833318E-2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4">
          <cell r="C4">
            <v>69.599999999999994</v>
          </cell>
          <cell r="D4">
            <v>74.3</v>
          </cell>
          <cell r="E4">
            <v>73.2</v>
          </cell>
          <cell r="F4">
            <v>67.2</v>
          </cell>
          <cell r="G4">
            <v>78</v>
          </cell>
          <cell r="H4">
            <v>77.3</v>
          </cell>
          <cell r="I4">
            <v>79.7</v>
          </cell>
          <cell r="J4">
            <v>63.477051223289159</v>
          </cell>
          <cell r="K4">
            <v>61.369891823761058</v>
          </cell>
          <cell r="L4">
            <v>63.793952584179955</v>
          </cell>
        </row>
        <row r="5">
          <cell r="C5">
            <v>85.325000000000003</v>
          </cell>
          <cell r="D5">
            <v>125.67825773625535</v>
          </cell>
          <cell r="E5">
            <v>89.452500000000001</v>
          </cell>
          <cell r="F5">
            <v>107.935</v>
          </cell>
          <cell r="G5">
            <v>129.375</v>
          </cell>
          <cell r="H5">
            <v>112.55</v>
          </cell>
          <cell r="I5">
            <v>111.8775</v>
          </cell>
          <cell r="J5">
            <v>104.18042617629941</v>
          </cell>
          <cell r="K5">
            <v>109.65479532471909</v>
          </cell>
          <cell r="L5">
            <v>106.99849898893042</v>
          </cell>
        </row>
        <row r="8">
          <cell r="C8">
            <v>1.1499999999999999</v>
          </cell>
          <cell r="D8">
            <v>1.29</v>
          </cell>
          <cell r="E8">
            <v>1.21</v>
          </cell>
          <cell r="F8">
            <v>1.07</v>
          </cell>
          <cell r="G8">
            <v>1.1100000000000001</v>
          </cell>
          <cell r="H8">
            <v>0.92</v>
          </cell>
          <cell r="I8">
            <v>0.97</v>
          </cell>
          <cell r="J8">
            <v>0.9</v>
          </cell>
          <cell r="K8">
            <v>0.89358456982597867</v>
          </cell>
          <cell r="L8">
            <v>0.98893811297519851</v>
          </cell>
        </row>
        <row r="9">
          <cell r="C9">
            <v>1.085</v>
          </cell>
          <cell r="D9">
            <v>1.1720312228666689</v>
          </cell>
          <cell r="E9">
            <v>1.1114999999999999</v>
          </cell>
          <cell r="F9">
            <v>1.2869999999999999</v>
          </cell>
          <cell r="G9">
            <v>1.3617956689536879</v>
          </cell>
          <cell r="H9">
            <v>1.3196902971715001</v>
          </cell>
          <cell r="I9">
            <v>1.27925</v>
          </cell>
          <cell r="J9">
            <v>1.1274999999999999</v>
          </cell>
          <cell r="K9">
            <v>1.2351688865483279</v>
          </cell>
          <cell r="L9">
            <v>1.2126084738629179</v>
          </cell>
        </row>
        <row r="12">
          <cell r="C12">
            <v>60.521739130434781</v>
          </cell>
          <cell r="D12">
            <v>57.596899224806201</v>
          </cell>
          <cell r="E12">
            <v>60.495867768595048</v>
          </cell>
          <cell r="F12">
            <v>62.803738317757009</v>
          </cell>
          <cell r="G12">
            <v>70.27027027027026</v>
          </cell>
          <cell r="H12">
            <v>84.021739130434781</v>
          </cell>
          <cell r="I12">
            <v>82.164948453608247</v>
          </cell>
          <cell r="J12">
            <v>70.530056914765737</v>
          </cell>
          <cell r="K12">
            <v>68.678325360645559</v>
          </cell>
          <cell r="L12">
            <v>64.507527566368395</v>
          </cell>
        </row>
        <row r="13">
          <cell r="C13">
            <v>78.427030568930647</v>
          </cell>
          <cell r="D13">
            <v>103.54344509760867</v>
          </cell>
          <cell r="E13">
            <v>80.067775506220187</v>
          </cell>
          <cell r="F13">
            <v>82.727634081233859</v>
          </cell>
          <cell r="G13">
            <v>91.229447031175866</v>
          </cell>
          <cell r="H13">
            <v>85.927686213996523</v>
          </cell>
          <cell r="I13">
            <v>86.949203496361818</v>
          </cell>
          <cell r="J13">
            <v>90.648506956169442</v>
          </cell>
          <cell r="K13">
            <v>88.040898544353766</v>
          </cell>
          <cell r="L13">
            <v>87.476302262373679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4"/>
  <sheetViews>
    <sheetView tabSelected="1" zoomScaleNormal="100" zoomScaleSheetLayoutView="80" workbookViewId="0">
      <selection sqref="A1:A2"/>
    </sheetView>
  </sheetViews>
  <sheetFormatPr defaultRowHeight="13.2" x14ac:dyDescent="0.25"/>
  <cols>
    <col min="1" max="1" width="33.33203125" customWidth="1"/>
  </cols>
  <sheetData>
    <row r="1" spans="1:11" ht="15.6" x14ac:dyDescent="0.3">
      <c r="A1" s="12" t="s">
        <v>35</v>
      </c>
      <c r="G1" s="34"/>
      <c r="H1" s="34"/>
      <c r="I1" s="34"/>
      <c r="K1" s="36" t="s">
        <v>29</v>
      </c>
    </row>
    <row r="2" spans="1:11" ht="15.6" x14ac:dyDescent="0.3">
      <c r="A2" s="12" t="s">
        <v>36</v>
      </c>
      <c r="G2" s="34"/>
      <c r="H2" s="34"/>
      <c r="I2" s="34"/>
      <c r="K2" s="36" t="s">
        <v>7</v>
      </c>
    </row>
    <row r="3" spans="1:11" ht="15.6" x14ac:dyDescent="0.3">
      <c r="G3" s="34"/>
      <c r="H3" s="34"/>
      <c r="I3" s="34"/>
      <c r="K3" s="36" t="s">
        <v>19</v>
      </c>
    </row>
    <row r="5" spans="1:11" x14ac:dyDescent="0.25">
      <c r="B5" s="28"/>
      <c r="C5" s="28"/>
      <c r="D5" s="28"/>
      <c r="E5" s="28"/>
      <c r="F5" s="28"/>
      <c r="G5" s="28"/>
      <c r="H5" s="28"/>
      <c r="I5" s="28"/>
    </row>
    <row r="6" spans="1:11" ht="21" x14ac:dyDescent="0.4">
      <c r="A6" s="47" t="s">
        <v>7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8" x14ac:dyDescent="0.35">
      <c r="A7" s="48" t="s">
        <v>17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8" x14ac:dyDescent="0.35">
      <c r="A8" s="33"/>
      <c r="B8" s="33"/>
      <c r="C8" s="33"/>
      <c r="D8" s="33"/>
      <c r="E8" s="33"/>
      <c r="F8" s="33"/>
      <c r="G8" s="33"/>
      <c r="H8" s="33"/>
      <c r="I8" s="33"/>
      <c r="J8" s="32"/>
      <c r="K8" s="32"/>
    </row>
    <row r="9" spans="1:11" ht="18" x14ac:dyDescent="0.35">
      <c r="A9" s="33"/>
      <c r="B9" s="33"/>
      <c r="C9" s="33"/>
      <c r="D9" s="33"/>
      <c r="E9" s="33"/>
      <c r="F9" s="33"/>
      <c r="G9" s="33"/>
      <c r="H9" s="33"/>
      <c r="I9" s="33"/>
      <c r="J9" s="32"/>
      <c r="K9" s="32"/>
    </row>
    <row r="10" spans="1:11" ht="18" x14ac:dyDescent="0.35">
      <c r="A10" s="33"/>
      <c r="B10" s="33"/>
      <c r="C10" s="33"/>
      <c r="D10" s="33"/>
      <c r="E10" s="33"/>
      <c r="F10" s="33"/>
      <c r="G10" s="33"/>
      <c r="H10" s="33"/>
      <c r="I10" s="33"/>
      <c r="J10" s="32"/>
      <c r="K10" s="32"/>
    </row>
    <row r="11" spans="1:11" x14ac:dyDescent="0.25">
      <c r="A11" s="31" t="s">
        <v>1</v>
      </c>
      <c r="B11" s="29">
        <v>2005</v>
      </c>
      <c r="C11" s="29">
        <f t="shared" ref="C11:K11" si="0">B11+1</f>
        <v>2006</v>
      </c>
      <c r="D11" s="29">
        <f t="shared" si="0"/>
        <v>2007</v>
      </c>
      <c r="E11" s="29">
        <f t="shared" si="0"/>
        <v>2008</v>
      </c>
      <c r="F11" s="29">
        <f t="shared" si="0"/>
        <v>2009</v>
      </c>
      <c r="G11" s="29">
        <f t="shared" si="0"/>
        <v>2010</v>
      </c>
      <c r="H11" s="29">
        <f t="shared" si="0"/>
        <v>2011</v>
      </c>
      <c r="I11" s="29">
        <f t="shared" si="0"/>
        <v>2012</v>
      </c>
      <c r="J11" s="29">
        <f t="shared" si="0"/>
        <v>2013</v>
      </c>
      <c r="K11" s="29">
        <f t="shared" si="0"/>
        <v>2014</v>
      </c>
    </row>
    <row r="12" spans="1:11" x14ac:dyDescent="0.25">
      <c r="A12" s="27" t="str">
        <f>'Fossil - EAF'!P64</f>
        <v>Fossil - Equivalent Availability Factor</v>
      </c>
      <c r="B12" s="30">
        <f>'Fossil - EAF'!C54</f>
        <v>91.70298492510392</v>
      </c>
      <c r="C12" s="30">
        <f>'Fossil - EAF'!D54</f>
        <v>92.22113600203653</v>
      </c>
      <c r="D12" s="30">
        <f>'Fossil - EAF'!E54</f>
        <v>92.561162456514793</v>
      </c>
      <c r="E12" s="30">
        <f>'Fossil - EAF'!F54</f>
        <v>92.633600000000001</v>
      </c>
      <c r="F12" s="30">
        <f>'Fossil - EAF'!G54</f>
        <v>93.362748297623241</v>
      </c>
      <c r="G12" s="30">
        <f>'Fossil - EAF'!H54</f>
        <v>92.070144892220114</v>
      </c>
      <c r="H12" s="30">
        <f>'Fossil - EAF'!I54</f>
        <v>91.893251012209234</v>
      </c>
      <c r="I12" s="30">
        <f>'Fossil - EAF'!J54</f>
        <v>89.916758828134931</v>
      </c>
      <c r="J12" s="30">
        <f>'Fossil - EAF'!K54</f>
        <v>89.80924417656999</v>
      </c>
      <c r="K12" s="30">
        <f>'Fossil - EAF'!L54</f>
        <v>88.9</v>
      </c>
    </row>
    <row r="13" spans="1:11" x14ac:dyDescent="0.25">
      <c r="A13" s="27" t="str">
        <f>'Fossil - EFOR'!P64</f>
        <v>Fossil - Equivalent Forced Outage Rate</v>
      </c>
      <c r="B13" s="30">
        <f>'Fossil - EFOR'!C54</f>
        <v>2.5532473764665404</v>
      </c>
      <c r="C13" s="30">
        <f>'Fossil - EFOR'!D54</f>
        <v>3.0220600635053727</v>
      </c>
      <c r="D13" s="30">
        <f>'Fossil - EFOR'!E54</f>
        <v>2.2657330510997662</v>
      </c>
      <c r="E13" s="30">
        <f>'Fossil - EFOR'!F54</f>
        <v>2.2869999999999999</v>
      </c>
      <c r="F13" s="30">
        <f>'Fossil - EFOR'!G54</f>
        <v>1.6128992727222746</v>
      </c>
      <c r="G13" s="30">
        <f>'Fossil - EFOR'!H54</f>
        <v>0.98428649677677083</v>
      </c>
      <c r="H13" s="30">
        <f>'Fossil - EFOR'!I54</f>
        <v>1.3493338665678365</v>
      </c>
      <c r="I13" s="30">
        <f>'Fossil - EFOR'!J54</f>
        <v>0.495191906484239</v>
      </c>
      <c r="J13" s="30">
        <f>'Fossil - EFOR'!K54</f>
        <v>0.85268036830501781</v>
      </c>
      <c r="K13" s="30">
        <f>'Fossil - EFOR'!L54</f>
        <v>0.73</v>
      </c>
    </row>
    <row r="14" spans="1:11" x14ac:dyDescent="0.25">
      <c r="A14" s="27" t="str">
        <f>'Nuclear - CF'!P64</f>
        <v>Nuclear - Capacity Factor</v>
      </c>
      <c r="B14" s="30">
        <f>'Nuclear - CF'!C54</f>
        <v>83.41</v>
      </c>
      <c r="C14" s="30">
        <f>'Nuclear - CF'!D54</f>
        <v>91.1</v>
      </c>
      <c r="D14" s="30">
        <f>'Nuclear - CF'!E54</f>
        <v>84.97</v>
      </c>
      <c r="E14" s="30">
        <f>'Nuclear - CF'!F54</f>
        <v>93.39</v>
      </c>
      <c r="F14" s="30">
        <f>'Nuclear - CF'!G54</f>
        <v>88.37</v>
      </c>
      <c r="G14" s="30">
        <f>'Nuclear - CF'!H54</f>
        <v>89.53</v>
      </c>
      <c r="H14" s="30">
        <f>'Nuclear - CF'!I54</f>
        <v>82.702500000000001</v>
      </c>
      <c r="I14" s="30">
        <f>'Nuclear - CF'!J54</f>
        <v>63.655000000000001</v>
      </c>
      <c r="J14" s="30">
        <f>'Nuclear - CF'!K54</f>
        <v>84.232500000000002</v>
      </c>
      <c r="K14" s="30">
        <f>'Nuclear - CF'!L54</f>
        <v>88.032499999999999</v>
      </c>
    </row>
    <row r="15" spans="1:11" x14ac:dyDescent="0.25">
      <c r="A15" s="27" t="str">
        <f>'Nuclear - EAF'!P64</f>
        <v>Nuclear - Equivalent Availability Factor</v>
      </c>
      <c r="B15" s="30">
        <f>'Nuclear - EAF'!C54</f>
        <v>82.35</v>
      </c>
      <c r="C15" s="30">
        <f>'Nuclear - EAF'!D54</f>
        <v>89.6</v>
      </c>
      <c r="D15" s="30">
        <f>'Nuclear - EAF'!E54</f>
        <v>83.612499999999997</v>
      </c>
      <c r="E15" s="30">
        <f>'Nuclear - EAF'!F54</f>
        <v>91.17</v>
      </c>
      <c r="F15" s="30">
        <f>'Nuclear - EAF'!G54</f>
        <v>86.54</v>
      </c>
      <c r="G15" s="30">
        <f>'Nuclear - EAF'!H54</f>
        <v>87.75</v>
      </c>
      <c r="H15" s="30">
        <f>'Nuclear - EAF'!I54</f>
        <v>80.495000000000005</v>
      </c>
      <c r="I15" s="30">
        <f>'Nuclear - EAF'!J54</f>
        <v>61.7575</v>
      </c>
      <c r="J15" s="30">
        <f>'Nuclear - EAF'!K54</f>
        <v>82.66749999999999</v>
      </c>
      <c r="K15" s="30">
        <f>'Nuclear - EAF'!L54</f>
        <v>87.822500000000005</v>
      </c>
    </row>
    <row r="16" spans="1:11" x14ac:dyDescent="0.25">
      <c r="A16" s="27" t="str">
        <f>'Nuclear - FLR'!P64</f>
        <v>Nuclear - Forced Loss Rate</v>
      </c>
      <c r="B16" s="30">
        <f>'Nuclear - FLR'!C54</f>
        <v>4.9499999354500002</v>
      </c>
      <c r="C16" s="30">
        <f>'Nuclear - FLR'!D54</f>
        <v>1.4025000035750002</v>
      </c>
      <c r="D16" s="30">
        <f>'Nuclear - FLR'!E54</f>
        <v>2.5950000081250004</v>
      </c>
      <c r="E16" s="30">
        <f>'Nuclear - FLR'!F54</f>
        <v>2.0425000786750003</v>
      </c>
      <c r="F16" s="30">
        <f>'Nuclear - FLR'!G54</f>
        <v>1.9199999570749999</v>
      </c>
      <c r="G16" s="30">
        <f>'Nuclear - FLR'!H54</f>
        <v>4.4799999594999997</v>
      </c>
      <c r="H16" s="30">
        <f>'Nuclear - FLR'!I54</f>
        <v>2.6818692500000001</v>
      </c>
      <c r="I16" s="30">
        <f>'Nuclear - FLR'!J54</f>
        <v>1.3317485</v>
      </c>
      <c r="J16" s="30">
        <f>'Nuclear - FLR'!K54</f>
        <v>6.0253477475000006</v>
      </c>
      <c r="K16" s="30">
        <f>'Nuclear - FLR'!L54</f>
        <v>1.9039398300000001</v>
      </c>
    </row>
    <row r="17" spans="1:11" x14ac:dyDescent="0.25">
      <c r="A17" s="27" t="str">
        <f>'Nuclear - ISA'!P64</f>
        <v>Nuclear - Industrial Safety Accident Rate</v>
      </c>
      <c r="B17" s="30">
        <f>'Nuclear - ISA'!C54</f>
        <v>0.13749999925</v>
      </c>
      <c r="C17" s="30">
        <f>'Nuclear - ISA'!D54</f>
        <v>0</v>
      </c>
      <c r="D17" s="30">
        <f>'Nuclear - ISA'!E54</f>
        <v>5.4999999700000003E-2</v>
      </c>
      <c r="E17" s="30">
        <f>'Nuclear - ISA'!F54</f>
        <v>5.0000000750000002E-2</v>
      </c>
      <c r="F17" s="30">
        <f>'Nuclear - ISA'!G54</f>
        <v>4.5000001800000002E-2</v>
      </c>
      <c r="G17" s="30">
        <f>'Nuclear - ISA'!H54</f>
        <v>0.33499999344999998</v>
      </c>
      <c r="H17" s="30">
        <f>'Nuclear - ISA'!I54</f>
        <v>9.4999998799999999E-2</v>
      </c>
      <c r="I17" s="30">
        <f>'Nuclear - ISA'!J54</f>
        <v>2.9999999350000001E-2</v>
      </c>
      <c r="J17" s="30">
        <f>'Nuclear - ISA'!K54</f>
        <v>0</v>
      </c>
      <c r="K17" s="30">
        <f>'Nuclear - ISA'!L54</f>
        <v>0</v>
      </c>
    </row>
    <row r="18" spans="1:11" x14ac:dyDescent="0.25">
      <c r="A18" s="27" t="str">
        <f>SAIDI!P64</f>
        <v>Distribution Reliability - SAIDI</v>
      </c>
      <c r="B18" s="30">
        <f>SAIDI!C54</f>
        <v>69.599999999999994</v>
      </c>
      <c r="C18" s="30">
        <f>SAIDI!D54</f>
        <v>74.3</v>
      </c>
      <c r="D18" s="30">
        <f>SAIDI!E54</f>
        <v>73.2</v>
      </c>
      <c r="E18" s="30">
        <f>SAIDI!F54</f>
        <v>67.2</v>
      </c>
      <c r="F18" s="30">
        <f>SAIDI!G54</f>
        <v>78</v>
      </c>
      <c r="G18" s="30">
        <f>SAIDI!H54</f>
        <v>77.3</v>
      </c>
      <c r="H18" s="30">
        <f>SAIDI!I54</f>
        <v>79.7</v>
      </c>
      <c r="I18" s="30">
        <f>SAIDI!J54</f>
        <v>63.477051223289159</v>
      </c>
      <c r="J18" s="30">
        <f>SAIDI!K54</f>
        <v>61.369891823761058</v>
      </c>
      <c r="K18" s="30">
        <f>SAIDI!L54</f>
        <v>63.793952584179955</v>
      </c>
    </row>
    <row r="19" spans="1:11" x14ac:dyDescent="0.25">
      <c r="A19" s="27" t="str">
        <f>SAIFI!P64</f>
        <v>Distribution Reliability - SAIFI</v>
      </c>
      <c r="B19" s="30">
        <f>SAIFI!C54</f>
        <v>1.1499999999999999</v>
      </c>
      <c r="C19" s="30">
        <f>SAIFI!D54</f>
        <v>1.29</v>
      </c>
      <c r="D19" s="30">
        <f>SAIFI!E54</f>
        <v>1.21</v>
      </c>
      <c r="E19" s="30">
        <f>SAIFI!F54</f>
        <v>1.07</v>
      </c>
      <c r="F19" s="30">
        <f>SAIFI!G54</f>
        <v>1.1100000000000001</v>
      </c>
      <c r="G19" s="30">
        <f>SAIFI!H54</f>
        <v>0.92</v>
      </c>
      <c r="H19" s="30">
        <f>SAIFI!I54</f>
        <v>0.97</v>
      </c>
      <c r="I19" s="30">
        <f>SAIFI!J54</f>
        <v>0.9</v>
      </c>
      <c r="J19" s="30">
        <f>SAIFI!K54</f>
        <v>0.89358456982597867</v>
      </c>
      <c r="K19" s="30">
        <f>SAIFI!L54</f>
        <v>0.98893811297519851</v>
      </c>
    </row>
    <row r="20" spans="1:11" x14ac:dyDescent="0.25">
      <c r="A20" s="27" t="str">
        <f>CAIDI!P64</f>
        <v>Distribution Reliability - CAIDI</v>
      </c>
      <c r="B20" s="30">
        <f>CAIDI!C54</f>
        <v>60.521739130434781</v>
      </c>
      <c r="C20" s="30">
        <f>CAIDI!D54</f>
        <v>57.596899224806201</v>
      </c>
      <c r="D20" s="30">
        <f>CAIDI!E54</f>
        <v>60.495867768595048</v>
      </c>
      <c r="E20" s="30">
        <f>CAIDI!F54</f>
        <v>62.803738317757009</v>
      </c>
      <c r="F20" s="30">
        <f>CAIDI!G54</f>
        <v>70.27027027027026</v>
      </c>
      <c r="G20" s="30">
        <f>CAIDI!H54</f>
        <v>84.021739130434781</v>
      </c>
      <c r="H20" s="30">
        <f>CAIDI!I54</f>
        <v>82.164948453608247</v>
      </c>
      <c r="I20" s="30">
        <f>CAIDI!J54</f>
        <v>70.530056914765737</v>
      </c>
      <c r="J20" s="30">
        <f>CAIDI!K54</f>
        <v>68.678325360645559</v>
      </c>
      <c r="K20" s="30">
        <f>CAIDI!L54</f>
        <v>64.507527566368395</v>
      </c>
    </row>
    <row r="21" spans="1:11" x14ac:dyDescent="0.25">
      <c r="A21" s="27"/>
      <c r="B21" s="30"/>
      <c r="C21" s="30"/>
      <c r="D21" s="30"/>
      <c r="E21" s="30"/>
      <c r="F21" s="30"/>
      <c r="G21" s="30"/>
      <c r="H21" s="30"/>
      <c r="I21" s="30"/>
    </row>
    <row r="22" spans="1:11" x14ac:dyDescent="0.25">
      <c r="A22" s="31" t="s">
        <v>16</v>
      </c>
      <c r="B22" s="29">
        <f t="shared" ref="B22:K22" si="1">B11</f>
        <v>2005</v>
      </c>
      <c r="C22" s="29">
        <f t="shared" si="1"/>
        <v>2006</v>
      </c>
      <c r="D22" s="29">
        <f t="shared" si="1"/>
        <v>2007</v>
      </c>
      <c r="E22" s="29">
        <f t="shared" si="1"/>
        <v>2008</v>
      </c>
      <c r="F22" s="29">
        <f t="shared" si="1"/>
        <v>2009</v>
      </c>
      <c r="G22" s="29">
        <f t="shared" si="1"/>
        <v>2010</v>
      </c>
      <c r="H22" s="29">
        <f t="shared" si="1"/>
        <v>2011</v>
      </c>
      <c r="I22" s="29">
        <f t="shared" si="1"/>
        <v>2012</v>
      </c>
      <c r="J22" s="29">
        <f t="shared" si="1"/>
        <v>2013</v>
      </c>
      <c r="K22" s="29">
        <f t="shared" si="1"/>
        <v>2014</v>
      </c>
    </row>
    <row r="23" spans="1:11" x14ac:dyDescent="0.25">
      <c r="A23" s="27" t="str">
        <f t="shared" ref="A23:A28" si="2">A12</f>
        <v>Fossil - Equivalent Availability Factor</v>
      </c>
      <c r="B23" s="30">
        <f>'Fossil - EAF'!C55</f>
        <v>87.976800531562674</v>
      </c>
      <c r="C23" s="30">
        <f>'Fossil - EAF'!D55</f>
        <v>88.074217914935218</v>
      </c>
      <c r="D23" s="30">
        <f>'Fossil - EAF'!E55</f>
        <v>89.069433613190583</v>
      </c>
      <c r="E23" s="30">
        <f>'Fossil - EAF'!F55</f>
        <v>86.44285658497067</v>
      </c>
      <c r="F23" s="30">
        <f>'Fossil - EAF'!G55</f>
        <v>86.538995446227403</v>
      </c>
      <c r="G23" s="30">
        <f>'Fossil - EAF'!H55</f>
        <v>85.526044502857118</v>
      </c>
      <c r="H23" s="30">
        <f>'Fossil - EAF'!I55</f>
        <v>86.094047256964572</v>
      </c>
      <c r="I23" s="30">
        <f>'Fossil - EAF'!J55</f>
        <v>86.12435422905358</v>
      </c>
      <c r="J23" s="30">
        <f>'Fossil - EAF'!K55</f>
        <v>85.710990759981911</v>
      </c>
      <c r="K23" s="30">
        <f>'Fossil - EAF'!L55</f>
        <v>85</v>
      </c>
    </row>
    <row r="24" spans="1:11" x14ac:dyDescent="0.25">
      <c r="A24" s="27" t="str">
        <f t="shared" si="2"/>
        <v>Fossil - Equivalent Forced Outage Rate</v>
      </c>
      <c r="B24" s="30">
        <f>'Fossil - EFOR'!C55</f>
        <v>6.58</v>
      </c>
      <c r="C24" s="30">
        <f>'Fossil - EFOR'!D55</f>
        <v>6.55</v>
      </c>
      <c r="D24" s="30">
        <f>'Fossil - EFOR'!E55</f>
        <v>6.83</v>
      </c>
      <c r="E24" s="30">
        <f>'Fossil - EFOR'!F55</f>
        <v>7.43</v>
      </c>
      <c r="F24" s="30">
        <f>'Fossil - EFOR'!G55</f>
        <v>7.9</v>
      </c>
      <c r="G24" s="30">
        <f>'Fossil - EFOR'!H55</f>
        <v>7.94</v>
      </c>
      <c r="H24" s="30">
        <f>'Fossil - EFOR'!I55</f>
        <v>7.27</v>
      </c>
      <c r="I24" s="30">
        <f>'Fossil - EFOR'!J55</f>
        <v>7.44</v>
      </c>
      <c r="J24" s="30">
        <f>'Fossil - EFOR'!K55</f>
        <v>7.95</v>
      </c>
      <c r="K24" s="30">
        <f>'Fossil - EFOR'!L55</f>
        <v>7.89</v>
      </c>
    </row>
    <row r="25" spans="1:11" x14ac:dyDescent="0.25">
      <c r="A25" s="27" t="str">
        <f t="shared" si="2"/>
        <v>Nuclear - Capacity Factor</v>
      </c>
      <c r="B25" s="30">
        <f>'Nuclear - CF'!C55</f>
        <v>87.7</v>
      </c>
      <c r="C25" s="30">
        <f>'Nuclear - CF'!D55</f>
        <v>88.5</v>
      </c>
      <c r="D25" s="30">
        <f>'Nuclear - CF'!E55</f>
        <v>90.82</v>
      </c>
      <c r="E25" s="30">
        <f>'Nuclear - CF'!F55</f>
        <v>89.97</v>
      </c>
      <c r="F25" s="30">
        <f>'Nuclear - CF'!G55</f>
        <v>89.1</v>
      </c>
      <c r="G25" s="30">
        <f>'Nuclear - CF'!H55</f>
        <v>89.71</v>
      </c>
      <c r="H25" s="30">
        <f>'Nuclear - CF'!I55</f>
        <v>88.1</v>
      </c>
      <c r="I25" s="30">
        <f>'Nuclear - CF'!J55</f>
        <v>84.91</v>
      </c>
      <c r="J25" s="30">
        <f>'Nuclear - CF'!K55</f>
        <v>86.75</v>
      </c>
      <c r="K25" s="30">
        <f>'Nuclear - CF'!L55</f>
        <v>91.25</v>
      </c>
    </row>
    <row r="26" spans="1:11" x14ac:dyDescent="0.25">
      <c r="A26" s="27" t="str">
        <f t="shared" si="2"/>
        <v>Nuclear - Equivalent Availability Factor</v>
      </c>
      <c r="B26" s="30">
        <f>'Nuclear - EAF'!C55</f>
        <v>87.06</v>
      </c>
      <c r="C26" s="30">
        <f>'Nuclear - EAF'!D55</f>
        <v>88.7</v>
      </c>
      <c r="D26" s="30">
        <f>'Nuclear - EAF'!E55</f>
        <v>90.33</v>
      </c>
      <c r="E26" s="30">
        <f>'Nuclear - EAF'!F55</f>
        <v>89.4</v>
      </c>
      <c r="F26" s="30">
        <f>'Nuclear - EAF'!G55</f>
        <v>88.21</v>
      </c>
      <c r="G26" s="30">
        <f>'Nuclear - EAF'!H55</f>
        <v>88.53</v>
      </c>
      <c r="H26" s="30">
        <f>'Nuclear - EAF'!I55</f>
        <v>86.37</v>
      </c>
      <c r="I26" s="30">
        <f>'Nuclear - EAF'!J55</f>
        <v>83.5</v>
      </c>
      <c r="J26" s="30">
        <f>'Nuclear - EAF'!K55</f>
        <v>87.54</v>
      </c>
      <c r="K26" s="30">
        <f>'Nuclear - EAF'!L55</f>
        <v>90.48</v>
      </c>
    </row>
    <row r="27" spans="1:11" x14ac:dyDescent="0.25">
      <c r="A27" s="27" t="str">
        <f t="shared" si="2"/>
        <v>Nuclear - Forced Loss Rate</v>
      </c>
      <c r="B27" s="30">
        <f>'Nuclear - FLR'!C55</f>
        <v>2.9033333390666676</v>
      </c>
      <c r="C27" s="30">
        <f>'Nuclear - FLR'!D55</f>
        <v>2.6001010135121208</v>
      </c>
      <c r="D27" s="30">
        <f>'Nuclear - FLR'!E55</f>
        <v>2.1225999891609999</v>
      </c>
      <c r="E27" s="30">
        <f>'Nuclear - FLR'!F55</f>
        <v>2.0306999956449996</v>
      </c>
      <c r="F27" s="30">
        <f>'Nuclear - FLR'!G55</f>
        <v>3.0196000332970003</v>
      </c>
      <c r="G27" s="30">
        <f>'Nuclear - FLR'!H55</f>
        <v>2.0843999840910001</v>
      </c>
      <c r="H27" s="30">
        <f>'Nuclear - FLR'!I55</f>
        <v>1.5852648181565658</v>
      </c>
      <c r="I27" s="30">
        <f>'Nuclear - FLR'!J55</f>
        <v>3.1940584172478572</v>
      </c>
      <c r="J27" s="30">
        <f>'Nuclear - FLR'!K55</f>
        <v>2.2668353890625004</v>
      </c>
      <c r="K27" s="30">
        <f>'Nuclear - FLR'!L55</f>
        <v>1.6579740446246642</v>
      </c>
    </row>
    <row r="28" spans="1:11" x14ac:dyDescent="0.25">
      <c r="A28" s="27" t="str">
        <f t="shared" si="2"/>
        <v>Nuclear - Industrial Safety Accident Rate</v>
      </c>
      <c r="B28" s="30">
        <f>'Nuclear - ISA'!C55</f>
        <v>0.20202020047777774</v>
      </c>
      <c r="C28" s="30">
        <f>'Nuclear - ISA'!D55</f>
        <v>0.17767676613636371</v>
      </c>
      <c r="D28" s="30">
        <f>'Nuclear - ISA'!E55</f>
        <v>0.154599998967</v>
      </c>
      <c r="E28" s="30">
        <f>'Nuclear - ISA'!F55</f>
        <v>0.10929999954699998</v>
      </c>
      <c r="F28" s="30">
        <f>'Nuclear - ISA'!G55</f>
        <v>8.8899999778000005E-2</v>
      </c>
      <c r="G28" s="30">
        <f>'Nuclear - ISA'!H55</f>
        <v>0.10180000104300005</v>
      </c>
      <c r="H28" s="30">
        <f>'Nuclear - ISA'!I55</f>
        <v>5.9090908804040422E-2</v>
      </c>
      <c r="I28" s="30">
        <f>'Nuclear - ISA'!J55</f>
        <v>6.4646464973737355E-2</v>
      </c>
      <c r="J28" s="30">
        <f>'Nuclear - ISA'!K55</f>
        <v>5.0269494166666658E-2</v>
      </c>
      <c r="K28" s="30">
        <f>'Nuclear - ISA'!L55</f>
        <v>3.8843011770833318E-2</v>
      </c>
    </row>
    <row r="29" spans="1:11" x14ac:dyDescent="0.25">
      <c r="A29" s="27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x14ac:dyDescent="0.25">
      <c r="A30" s="31" t="s">
        <v>33</v>
      </c>
      <c r="B30" s="29">
        <f>B11</f>
        <v>2005</v>
      </c>
      <c r="C30" s="29">
        <f t="shared" ref="C30:K30" si="3">C11</f>
        <v>2006</v>
      </c>
      <c r="D30" s="29">
        <f t="shared" si="3"/>
        <v>2007</v>
      </c>
      <c r="E30" s="29">
        <f t="shared" si="3"/>
        <v>2008</v>
      </c>
      <c r="F30" s="29">
        <f t="shared" si="3"/>
        <v>2009</v>
      </c>
      <c r="G30" s="29">
        <f t="shared" si="3"/>
        <v>2010</v>
      </c>
      <c r="H30" s="29">
        <f t="shared" si="3"/>
        <v>2011</v>
      </c>
      <c r="I30" s="29">
        <f t="shared" si="3"/>
        <v>2012</v>
      </c>
      <c r="J30" s="29">
        <f t="shared" si="3"/>
        <v>2013</v>
      </c>
      <c r="K30" s="29">
        <f t="shared" si="3"/>
        <v>2014</v>
      </c>
    </row>
    <row r="31" spans="1:11" x14ac:dyDescent="0.25">
      <c r="A31" s="27" t="str">
        <f>A18</f>
        <v>Distribution Reliability - SAIDI</v>
      </c>
      <c r="B31" s="30">
        <f>SAIDI!C55</f>
        <v>85.325000000000003</v>
      </c>
      <c r="C31" s="30">
        <f>SAIDI!D55</f>
        <v>125.67825773625535</v>
      </c>
      <c r="D31" s="30">
        <f>SAIDI!E55</f>
        <v>89.452500000000001</v>
      </c>
      <c r="E31" s="30">
        <f>SAIDI!F55</f>
        <v>107.935</v>
      </c>
      <c r="F31" s="30">
        <f>SAIDI!G55</f>
        <v>129.375</v>
      </c>
      <c r="G31" s="30">
        <f>SAIDI!H55</f>
        <v>112.55</v>
      </c>
      <c r="H31" s="30">
        <f>SAIDI!I55</f>
        <v>111.8775</v>
      </c>
      <c r="I31" s="30">
        <f>SAIDI!J55</f>
        <v>104.18042617629941</v>
      </c>
      <c r="J31" s="30">
        <f>SAIDI!K55</f>
        <v>109.65479532471909</v>
      </c>
      <c r="K31" s="30">
        <f>SAIDI!L55</f>
        <v>106.99849898893042</v>
      </c>
    </row>
    <row r="32" spans="1:11" x14ac:dyDescent="0.25">
      <c r="A32" s="27" t="str">
        <f>A19</f>
        <v>Distribution Reliability - SAIFI</v>
      </c>
      <c r="B32" s="30">
        <f>SAIFI!C55</f>
        <v>1.085</v>
      </c>
      <c r="C32" s="30">
        <f>SAIFI!D55</f>
        <v>1.1720312228666689</v>
      </c>
      <c r="D32" s="30">
        <f>SAIFI!E55</f>
        <v>1.1114999999999999</v>
      </c>
      <c r="E32" s="30">
        <f>SAIFI!F55</f>
        <v>1.2869999999999999</v>
      </c>
      <c r="F32" s="30">
        <f>SAIFI!G55</f>
        <v>1.3617956689536879</v>
      </c>
      <c r="G32" s="30">
        <f>SAIFI!H55</f>
        <v>1.3196902971715001</v>
      </c>
      <c r="H32" s="30">
        <f>SAIFI!I55</f>
        <v>1.27925</v>
      </c>
      <c r="I32" s="30">
        <f>SAIFI!J55</f>
        <v>1.1274999999999999</v>
      </c>
      <c r="J32" s="30">
        <f>SAIFI!K55</f>
        <v>1.2351688865483279</v>
      </c>
      <c r="K32" s="30">
        <f>SAIFI!L55</f>
        <v>1.2126084738629179</v>
      </c>
    </row>
    <row r="33" spans="1:11" x14ac:dyDescent="0.25">
      <c r="A33" s="27" t="str">
        <f>A20</f>
        <v>Distribution Reliability - CAIDI</v>
      </c>
      <c r="B33" s="30">
        <f>CAIDI!C55</f>
        <v>78.427030568930647</v>
      </c>
      <c r="C33" s="30">
        <f>CAIDI!D55</f>
        <v>103.54344509760867</v>
      </c>
      <c r="D33" s="30">
        <f>CAIDI!E55</f>
        <v>80.067775506220187</v>
      </c>
      <c r="E33" s="30">
        <f>CAIDI!F55</f>
        <v>82.727634081233859</v>
      </c>
      <c r="F33" s="30">
        <f>CAIDI!G55</f>
        <v>91.229447031175866</v>
      </c>
      <c r="G33" s="30">
        <f>CAIDI!H55</f>
        <v>85.927686213996523</v>
      </c>
      <c r="H33" s="30">
        <f>CAIDI!I55</f>
        <v>86.949203496361818</v>
      </c>
      <c r="I33" s="30">
        <f>CAIDI!J55</f>
        <v>90.648506956169442</v>
      </c>
      <c r="J33" s="30">
        <f>CAIDI!K55</f>
        <v>88.040898544353766</v>
      </c>
      <c r="K33" s="30">
        <f>CAIDI!L55</f>
        <v>87.476302262373679</v>
      </c>
    </row>
    <row r="34" spans="1:11" x14ac:dyDescent="0.25">
      <c r="A34" s="27"/>
      <c r="B34" s="30"/>
      <c r="C34" s="30"/>
      <c r="D34" s="30"/>
      <c r="E34" s="30"/>
      <c r="F34" s="30"/>
      <c r="G34" s="30"/>
      <c r="H34" s="30"/>
      <c r="I34" s="30"/>
    </row>
    <row r="35" spans="1:11" x14ac:dyDescent="0.25">
      <c r="A35" s="27"/>
      <c r="B35" s="30"/>
      <c r="C35" s="30"/>
      <c r="D35" s="30"/>
      <c r="E35" s="30"/>
      <c r="F35" s="30"/>
      <c r="G35" s="30"/>
      <c r="H35" s="30"/>
      <c r="I35" s="30"/>
    </row>
    <row r="36" spans="1:11" x14ac:dyDescent="0.25">
      <c r="A36" s="27"/>
      <c r="B36" s="30"/>
      <c r="C36" s="30"/>
      <c r="D36" s="30"/>
      <c r="E36" s="30"/>
      <c r="F36" s="30"/>
      <c r="G36" s="30"/>
      <c r="H36" s="30"/>
      <c r="I36" s="30"/>
    </row>
    <row r="37" spans="1:11" x14ac:dyDescent="0.25">
      <c r="A37" s="27"/>
      <c r="B37" s="30"/>
      <c r="C37" s="30"/>
      <c r="D37" s="30"/>
      <c r="E37" s="30"/>
      <c r="F37" s="30"/>
      <c r="G37" s="30"/>
      <c r="H37" s="30"/>
      <c r="I37" s="30"/>
    </row>
    <row r="38" spans="1:11" x14ac:dyDescent="0.25">
      <c r="A38" s="27"/>
      <c r="B38" s="30"/>
      <c r="C38" s="30"/>
      <c r="D38" s="30"/>
      <c r="E38" s="30"/>
      <c r="F38" s="30"/>
      <c r="G38" s="30"/>
      <c r="H38" s="30"/>
      <c r="I38" s="30"/>
    </row>
    <row r="39" spans="1:11" x14ac:dyDescent="0.25">
      <c r="A39" s="27"/>
      <c r="B39" s="30"/>
      <c r="C39" s="30"/>
      <c r="D39" s="30"/>
      <c r="E39" s="30"/>
      <c r="F39" s="30"/>
      <c r="G39" s="30"/>
      <c r="H39" s="30"/>
      <c r="I39" s="30"/>
    </row>
    <row r="40" spans="1:11" x14ac:dyDescent="0.25">
      <c r="A40" s="27"/>
      <c r="B40" s="30"/>
      <c r="C40" s="30"/>
      <c r="D40" s="30"/>
      <c r="E40" s="30"/>
      <c r="F40" s="30"/>
      <c r="G40" s="30"/>
      <c r="H40" s="30"/>
      <c r="I40" s="30"/>
    </row>
    <row r="41" spans="1:11" x14ac:dyDescent="0.25">
      <c r="A41" s="27"/>
      <c r="B41" s="30"/>
      <c r="C41" s="30"/>
      <c r="D41" s="30"/>
      <c r="E41" s="30"/>
      <c r="F41" s="30"/>
      <c r="G41" s="30"/>
      <c r="H41" s="30"/>
      <c r="I41" s="30"/>
    </row>
    <row r="42" spans="1:11" x14ac:dyDescent="0.25">
      <c r="A42" s="27"/>
      <c r="B42" s="30"/>
      <c r="C42" s="30"/>
      <c r="D42" s="30"/>
      <c r="E42" s="30"/>
      <c r="F42" s="30"/>
      <c r="G42" s="30"/>
      <c r="H42" s="30"/>
      <c r="I42" s="30"/>
    </row>
    <row r="43" spans="1:11" x14ac:dyDescent="0.25">
      <c r="A43" s="27"/>
      <c r="B43" s="30"/>
      <c r="C43" s="30"/>
      <c r="D43" s="30"/>
      <c r="E43" s="30"/>
      <c r="F43" s="30"/>
      <c r="G43" s="30"/>
      <c r="H43" s="30"/>
      <c r="I43" s="30"/>
    </row>
    <row r="44" spans="1:11" x14ac:dyDescent="0.25">
      <c r="A44" s="27"/>
      <c r="B44" s="30"/>
      <c r="C44" s="30"/>
      <c r="D44" s="30"/>
      <c r="E44" s="30"/>
      <c r="F44" s="30"/>
      <c r="G44" s="30"/>
      <c r="H44" s="30"/>
      <c r="I44" s="30"/>
    </row>
    <row r="45" spans="1:11" x14ac:dyDescent="0.25">
      <c r="A45" s="27"/>
      <c r="B45" s="30"/>
      <c r="C45" s="30"/>
      <c r="D45" s="30"/>
      <c r="E45" s="30"/>
      <c r="F45" s="30"/>
      <c r="G45" s="30"/>
      <c r="H45" s="30"/>
      <c r="I45" s="30"/>
    </row>
    <row r="46" spans="1:11" x14ac:dyDescent="0.25">
      <c r="A46" s="27"/>
      <c r="B46" s="30"/>
      <c r="C46" s="30"/>
      <c r="D46" s="30"/>
      <c r="E46" s="30"/>
      <c r="F46" s="30"/>
      <c r="G46" s="30"/>
      <c r="H46" s="30"/>
      <c r="I46" s="30"/>
    </row>
    <row r="47" spans="1:11" x14ac:dyDescent="0.25">
      <c r="A47" s="27"/>
      <c r="B47" s="30"/>
      <c r="C47" s="30"/>
      <c r="D47" s="30"/>
      <c r="E47" s="30"/>
      <c r="F47" s="30"/>
      <c r="G47" s="30"/>
      <c r="H47" s="30"/>
      <c r="I47" s="30"/>
    </row>
    <row r="48" spans="1:11" x14ac:dyDescent="0.25">
      <c r="A48" s="27"/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27"/>
      <c r="B49" s="30"/>
      <c r="C49" s="30"/>
      <c r="D49" s="30"/>
      <c r="E49" s="30"/>
      <c r="F49" s="30"/>
      <c r="G49" s="30"/>
      <c r="H49" s="30"/>
      <c r="I49" s="30"/>
    </row>
    <row r="50" spans="1:9" x14ac:dyDescent="0.25">
      <c r="A50" s="27"/>
      <c r="B50" s="30"/>
      <c r="C50" s="30"/>
      <c r="D50" s="30"/>
      <c r="E50" s="30"/>
      <c r="F50" s="30"/>
      <c r="G50" s="30"/>
      <c r="H50" s="30"/>
      <c r="I50" s="30"/>
    </row>
    <row r="51" spans="1:9" x14ac:dyDescent="0.25">
      <c r="A51" s="27"/>
    </row>
    <row r="52" spans="1:9" x14ac:dyDescent="0.25">
      <c r="A52" s="27"/>
    </row>
    <row r="53" spans="1:9" x14ac:dyDescent="0.25">
      <c r="A53" s="27"/>
    </row>
    <row r="54" spans="1:9" x14ac:dyDescent="0.25">
      <c r="A54" s="27"/>
    </row>
  </sheetData>
  <mergeCells count="2">
    <mergeCell ref="A6:K6"/>
    <mergeCell ref="A7:K7"/>
  </mergeCells>
  <pageMargins left="0.7" right="0.7" top="0.75" bottom="0.75" header="0.3" footer="0.3"/>
  <pageSetup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P146"/>
  <sheetViews>
    <sheetView view="pageBreakPreview" zoomScale="85" zoomScaleNormal="85" zoomScaleSheetLayoutView="85" workbookViewId="0">
      <selection activeCell="B1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45</v>
      </c>
      <c r="C1" s="1"/>
      <c r="D1" s="1"/>
      <c r="E1" s="1"/>
      <c r="F1" s="1"/>
      <c r="G1" s="1"/>
      <c r="H1" s="1"/>
      <c r="I1" s="1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K2" s="35"/>
      <c r="L2" s="36" t="s">
        <v>7</v>
      </c>
    </row>
    <row r="3" spans="1:13" ht="15.6" x14ac:dyDescent="0.3">
      <c r="K3" s="35"/>
      <c r="L3" s="36" t="s">
        <v>20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"/>
    </row>
    <row r="51" spans="2:16" ht="15.6" x14ac:dyDescent="0.25">
      <c r="B51" s="49" t="str">
        <f>P64</f>
        <v>Distribution Reliability - CAIDI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7">
        <f>[6]Summary!C12</f>
        <v>60.521739130434781</v>
      </c>
      <c r="D54" s="17">
        <f>[6]Summary!D12</f>
        <v>57.596899224806201</v>
      </c>
      <c r="E54" s="17">
        <f>[6]Summary!E12</f>
        <v>60.495867768595048</v>
      </c>
      <c r="F54" s="17">
        <f>[6]Summary!F12</f>
        <v>62.803738317757009</v>
      </c>
      <c r="G54" s="17">
        <f>[6]Summary!G12</f>
        <v>70.27027027027026</v>
      </c>
      <c r="H54" s="17">
        <f>[6]Summary!H12</f>
        <v>84.021739130434781</v>
      </c>
      <c r="I54" s="17">
        <f>[6]Summary!I12</f>
        <v>82.164948453608247</v>
      </c>
      <c r="J54" s="17">
        <f>[6]Summary!J12</f>
        <v>70.530056914765737</v>
      </c>
      <c r="K54" s="17">
        <f>[6]Summary!K12</f>
        <v>68.678325360645559</v>
      </c>
      <c r="L54" s="18">
        <f>[6]Summary!L12</f>
        <v>64.507527566368395</v>
      </c>
    </row>
    <row r="55" spans="2:16" x14ac:dyDescent="0.25">
      <c r="B55" s="19" t="str">
        <f>SAIDI!B55</f>
        <v>Florida Investor-Owned Utility Average</v>
      </c>
      <c r="C55" s="38">
        <f>[6]Summary!C13</f>
        <v>78.427030568930647</v>
      </c>
      <c r="D55" s="20">
        <f>[6]Summary!D13</f>
        <v>103.54344509760867</v>
      </c>
      <c r="E55" s="20">
        <f>[6]Summary!E13</f>
        <v>80.067775506220187</v>
      </c>
      <c r="F55" s="20">
        <f>[6]Summary!F13</f>
        <v>82.727634081233859</v>
      </c>
      <c r="G55" s="20">
        <f>[6]Summary!G13</f>
        <v>91.229447031175866</v>
      </c>
      <c r="H55" s="20">
        <f>[6]Summary!H13</f>
        <v>85.927686213996523</v>
      </c>
      <c r="I55" s="20">
        <f>[6]Summary!I13</f>
        <v>86.949203496361818</v>
      </c>
      <c r="J55" s="20">
        <f>[6]Summary!J13</f>
        <v>90.648506956169442</v>
      </c>
      <c r="K55" s="20">
        <f>[6]Summary!K13</f>
        <v>88.040898544353766</v>
      </c>
      <c r="L55" s="21">
        <f>[6]Summary!L13</f>
        <v>87.476302262373679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27" t="s">
        <v>31</v>
      </c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27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23"/>
      <c r="D64" s="23"/>
      <c r="E64" s="23"/>
      <c r="F64" s="23"/>
      <c r="G64" s="23"/>
      <c r="H64" s="23"/>
      <c r="I64" s="23"/>
      <c r="J64" s="23"/>
      <c r="K64" s="23"/>
      <c r="L64" s="23"/>
      <c r="O64" s="14" t="s">
        <v>2</v>
      </c>
      <c r="P64" s="15" t="s">
        <v>13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40" spans="2:12" x14ac:dyDescent="0.25">
      <c r="B140" s="12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6" spans="2:12" x14ac:dyDescent="0.25">
      <c r="B146" s="12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P146"/>
  <sheetViews>
    <sheetView view="pageBreakPreview" zoomScale="85" zoomScaleNormal="85" zoomScaleSheetLayoutView="85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37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26"/>
      <c r="L3" s="36" t="s">
        <v>21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</row>
    <row r="51" spans="2:16" ht="15.6" x14ac:dyDescent="0.25">
      <c r="B51" s="49" t="str">
        <f>P64</f>
        <v>Fossil - Equivalent Availability Factor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9">
        <f>[3]Data!B5</f>
        <v>91.70298492510392</v>
      </c>
      <c r="D54" s="40">
        <f>[3]Data!C5</f>
        <v>92.22113600203653</v>
      </c>
      <c r="E54" s="40">
        <f>[3]Data!D5</f>
        <v>92.561162456514793</v>
      </c>
      <c r="F54" s="40">
        <f>[3]Data!E5</f>
        <v>92.633600000000001</v>
      </c>
      <c r="G54" s="40">
        <f>[3]Data!F5</f>
        <v>93.362748297623241</v>
      </c>
      <c r="H54" s="40">
        <f>[3]Data!G5</f>
        <v>92.070144892220114</v>
      </c>
      <c r="I54" s="40">
        <f>[3]Data!H5</f>
        <v>91.893251012209234</v>
      </c>
      <c r="J54" s="40">
        <f>[3]Data!I5</f>
        <v>89.916758828134931</v>
      </c>
      <c r="K54" s="40">
        <f>[3]Data!J5</f>
        <v>89.80924417656999</v>
      </c>
      <c r="L54" s="41">
        <f>[3]Data!K5</f>
        <v>88.9</v>
      </c>
    </row>
    <row r="55" spans="2:16" x14ac:dyDescent="0.25">
      <c r="B55" s="19" t="s">
        <v>5</v>
      </c>
      <c r="C55" s="42">
        <f>[3]Data!B7</f>
        <v>87.976800531562674</v>
      </c>
      <c r="D55" s="43">
        <f>[3]Data!C7</f>
        <v>88.074217914935218</v>
      </c>
      <c r="E55" s="43">
        <f>[3]Data!D7</f>
        <v>89.069433613190583</v>
      </c>
      <c r="F55" s="43">
        <f>[3]Data!E7</f>
        <v>86.44285658497067</v>
      </c>
      <c r="G55" s="43">
        <f>[3]Data!F7</f>
        <v>86.538995446227403</v>
      </c>
      <c r="H55" s="43">
        <f>[3]Data!G7</f>
        <v>85.526044502857118</v>
      </c>
      <c r="I55" s="43">
        <f>[3]Data!H7</f>
        <v>86.094047256964572</v>
      </c>
      <c r="J55" s="43">
        <f>[3]Data!I7</f>
        <v>86.12435422905358</v>
      </c>
      <c r="K55" s="43">
        <f>[3]Data!J7</f>
        <v>85.710990759981911</v>
      </c>
      <c r="L55" s="44">
        <f>[3]Data!K7</f>
        <v>85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27" t="s">
        <v>30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O64" s="14" t="s">
        <v>2</v>
      </c>
      <c r="P64" s="15" t="s">
        <v>10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40" spans="2:12" x14ac:dyDescent="0.25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6" spans="2:12" x14ac:dyDescent="0.25"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P146"/>
  <sheetViews>
    <sheetView view="pageBreakPreview" zoomScale="85" zoomScaleNormal="85" zoomScaleSheetLayoutView="85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38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35"/>
      <c r="L3" s="36" t="s">
        <v>22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1"/>
    </row>
    <row r="51" spans="2:16" ht="15.6" x14ac:dyDescent="0.25">
      <c r="B51" s="49" t="str">
        <f>P64</f>
        <v>Fossil - Equivalent Forced Outage Rate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7">
        <f>[3]Data!B10</f>
        <v>2.5532473764665404</v>
      </c>
      <c r="D54" s="17">
        <f>[3]Data!C10</f>
        <v>3.0220600635053727</v>
      </c>
      <c r="E54" s="17">
        <f>[3]Data!D10</f>
        <v>2.2657330510997662</v>
      </c>
      <c r="F54" s="17">
        <f>[3]Data!E10</f>
        <v>2.2869999999999999</v>
      </c>
      <c r="G54" s="17">
        <f>[3]Data!F10</f>
        <v>1.6128992727222746</v>
      </c>
      <c r="H54" s="17">
        <f>[3]Data!G10</f>
        <v>0.98428649677677083</v>
      </c>
      <c r="I54" s="17">
        <f>[3]Data!H10</f>
        <v>1.3493338665678365</v>
      </c>
      <c r="J54" s="17">
        <f>[3]Data!I10</f>
        <v>0.495191906484239</v>
      </c>
      <c r="K54" s="17">
        <f>[3]Data!J10</f>
        <v>0.85268036830501781</v>
      </c>
      <c r="L54" s="18">
        <f>[3]Data!K10</f>
        <v>0.73</v>
      </c>
    </row>
    <row r="55" spans="2:16" x14ac:dyDescent="0.25">
      <c r="B55" s="19" t="s">
        <v>5</v>
      </c>
      <c r="C55" s="38">
        <f>[3]Data!B12</f>
        <v>6.58</v>
      </c>
      <c r="D55" s="20">
        <f>[3]Data!C12</f>
        <v>6.55</v>
      </c>
      <c r="E55" s="20">
        <f>[3]Data!D12</f>
        <v>6.83</v>
      </c>
      <c r="F55" s="20">
        <f>[3]Data!E12</f>
        <v>7.43</v>
      </c>
      <c r="G55" s="20">
        <f>[3]Data!F12</f>
        <v>7.9</v>
      </c>
      <c r="H55" s="20">
        <f>[3]Data!G12</f>
        <v>7.94</v>
      </c>
      <c r="I55" s="20">
        <f>[3]Data!H12</f>
        <v>7.27</v>
      </c>
      <c r="J55" s="20">
        <f>[3]Data!I12</f>
        <v>7.44</v>
      </c>
      <c r="K55" s="20">
        <f>[3]Data!J12</f>
        <v>7.95</v>
      </c>
      <c r="L55" s="21">
        <f>[3]Data!K12</f>
        <v>7.89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27" t="s">
        <v>30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25"/>
      <c r="D64" s="25"/>
      <c r="E64" s="25"/>
      <c r="F64" s="25"/>
      <c r="G64" s="25"/>
      <c r="H64" s="25"/>
      <c r="I64" s="25"/>
      <c r="J64" s="25"/>
      <c r="K64" s="25"/>
      <c r="L64" s="25"/>
      <c r="O64" s="14" t="s">
        <v>2</v>
      </c>
      <c r="P64" s="15" t="s">
        <v>18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25"/>
      <c r="D94" s="25"/>
      <c r="E94" s="25"/>
      <c r="F94" s="25"/>
      <c r="G94" s="25"/>
      <c r="H94" s="25"/>
      <c r="I94" s="25"/>
      <c r="J94" s="25"/>
      <c r="K94" s="25"/>
      <c r="L94" s="25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25"/>
      <c r="D100" s="25"/>
      <c r="E100" s="25"/>
      <c r="F100" s="25"/>
      <c r="G100" s="25"/>
      <c r="H100" s="25"/>
      <c r="I100" s="25"/>
      <c r="J100" s="25"/>
      <c r="K100" s="25"/>
      <c r="L100" s="25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  <row r="140" spans="2:12" x14ac:dyDescent="0.25">
      <c r="B140" s="12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6" spans="2:12" x14ac:dyDescent="0.25">
      <c r="B146" s="12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</sheetData>
  <mergeCells count="2">
    <mergeCell ref="B52:L52"/>
    <mergeCell ref="B51:L51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P146"/>
  <sheetViews>
    <sheetView view="pageBreakPreview" zoomScale="85" zoomScaleNormal="85" zoomScaleSheetLayoutView="85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39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35"/>
      <c r="L3" s="36" t="s">
        <v>23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</row>
    <row r="51" spans="2:16" ht="15.6" x14ac:dyDescent="0.25">
      <c r="B51" s="49" t="str">
        <f>P64</f>
        <v>Nuclear - Capacity Factor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7">
        <f>'[4]CF and EAF'!B3</f>
        <v>83.41</v>
      </c>
      <c r="D54" s="17">
        <f>'[4]CF and EAF'!C3</f>
        <v>91.1</v>
      </c>
      <c r="E54" s="17">
        <f>'[4]CF and EAF'!D3</f>
        <v>84.97</v>
      </c>
      <c r="F54" s="17">
        <f>'[4]CF and EAF'!E3</f>
        <v>93.39</v>
      </c>
      <c r="G54" s="17">
        <f>'[4]CF and EAF'!F3</f>
        <v>88.37</v>
      </c>
      <c r="H54" s="17">
        <f>'[4]CF and EAF'!G3</f>
        <v>89.53</v>
      </c>
      <c r="I54" s="17">
        <f>'[4]CF and EAF'!H3</f>
        <v>82.702500000000001</v>
      </c>
      <c r="J54" s="17">
        <f>'[4]CF and EAF'!I3</f>
        <v>63.655000000000001</v>
      </c>
      <c r="K54" s="17">
        <f>'[4]CF and EAF'!J3</f>
        <v>84.232500000000002</v>
      </c>
      <c r="L54" s="18">
        <f>'[4]CF and EAF'!K3</f>
        <v>88.032499999999999</v>
      </c>
    </row>
    <row r="55" spans="2:16" x14ac:dyDescent="0.25">
      <c r="B55" s="19" t="s">
        <v>5</v>
      </c>
      <c r="C55" s="38">
        <f>'[4]CF and EAF'!B4</f>
        <v>87.7</v>
      </c>
      <c r="D55" s="20">
        <f>'[4]CF and EAF'!C4</f>
        <v>88.5</v>
      </c>
      <c r="E55" s="20">
        <f>'[4]CF and EAF'!D4</f>
        <v>90.82</v>
      </c>
      <c r="F55" s="20">
        <f>'[4]CF and EAF'!E4</f>
        <v>89.97</v>
      </c>
      <c r="G55" s="20">
        <f>'[4]CF and EAF'!F4</f>
        <v>89.1</v>
      </c>
      <c r="H55" s="20">
        <f>'[4]CF and EAF'!G4</f>
        <v>89.71</v>
      </c>
      <c r="I55" s="20">
        <f>'[4]CF and EAF'!H4</f>
        <v>88.1</v>
      </c>
      <c r="J55" s="20">
        <f>'[4]CF and EAF'!I4</f>
        <v>84.91</v>
      </c>
      <c r="K55" s="20">
        <f>'[4]CF and EAF'!J4</f>
        <v>86.75</v>
      </c>
      <c r="L55" s="21">
        <f>'[4]CF and EAF'!K4</f>
        <v>91.25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9" t="s">
        <v>6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O64" s="14" t="s">
        <v>2</v>
      </c>
      <c r="P64" s="15" t="s">
        <v>8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40" spans="2:12" x14ac:dyDescent="0.25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6" spans="2:12" x14ac:dyDescent="0.25"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P146"/>
  <sheetViews>
    <sheetView view="pageBreakPreview" zoomScale="85" zoomScaleNormal="85" zoomScaleSheetLayoutView="85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40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35"/>
      <c r="L3" s="36" t="s">
        <v>24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"/>
    </row>
    <row r="51" spans="2:16" ht="15.6" x14ac:dyDescent="0.25">
      <c r="B51" s="49" t="str">
        <f>P64</f>
        <v>Nuclear - Equivalent Availability Factor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7">
        <f>'[4]CF and EAF'!B7</f>
        <v>82.35</v>
      </c>
      <c r="D54" s="17">
        <f>'[4]CF and EAF'!C7</f>
        <v>89.6</v>
      </c>
      <c r="E54" s="17">
        <f>'[4]CF and EAF'!D7</f>
        <v>83.612499999999997</v>
      </c>
      <c r="F54" s="17">
        <f>'[4]CF and EAF'!E7</f>
        <v>91.17</v>
      </c>
      <c r="G54" s="17">
        <f>'[4]CF and EAF'!F7</f>
        <v>86.54</v>
      </c>
      <c r="H54" s="17">
        <f>'[4]CF and EAF'!G7</f>
        <v>87.75</v>
      </c>
      <c r="I54" s="17">
        <f>'[4]CF and EAF'!H7</f>
        <v>80.495000000000005</v>
      </c>
      <c r="J54" s="17">
        <f>'[4]CF and EAF'!I7</f>
        <v>61.7575</v>
      </c>
      <c r="K54" s="17">
        <f>'[4]CF and EAF'!J7</f>
        <v>82.66749999999999</v>
      </c>
      <c r="L54" s="18">
        <f>'[4]CF and EAF'!K7</f>
        <v>87.822500000000005</v>
      </c>
    </row>
    <row r="55" spans="2:16" x14ac:dyDescent="0.25">
      <c r="B55" s="19" t="s">
        <v>5</v>
      </c>
      <c r="C55" s="38">
        <f>'[4]CF and EAF'!B8</f>
        <v>87.06</v>
      </c>
      <c r="D55" s="20">
        <f>'[4]CF and EAF'!C8</f>
        <v>88.7</v>
      </c>
      <c r="E55" s="20">
        <f>'[4]CF and EAF'!D8</f>
        <v>90.33</v>
      </c>
      <c r="F55" s="20">
        <f>'[4]CF and EAF'!E8</f>
        <v>89.4</v>
      </c>
      <c r="G55" s="20">
        <f>'[4]CF and EAF'!F8</f>
        <v>88.21</v>
      </c>
      <c r="H55" s="20">
        <f>'[4]CF and EAF'!G8</f>
        <v>88.53</v>
      </c>
      <c r="I55" s="20">
        <f>'[4]CF and EAF'!H8</f>
        <v>86.37</v>
      </c>
      <c r="J55" s="20">
        <f>'[4]CF and EAF'!I8</f>
        <v>83.5</v>
      </c>
      <c r="K55" s="20">
        <f>'[4]CF and EAF'!J8</f>
        <v>87.54</v>
      </c>
      <c r="L55" s="21">
        <f>'[4]CF and EAF'!K8</f>
        <v>90.48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9" t="s">
        <v>6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O64" s="14" t="s">
        <v>2</v>
      </c>
      <c r="P64" s="15" t="s">
        <v>9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40" spans="2:12" x14ac:dyDescent="0.25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6" spans="2:12" x14ac:dyDescent="0.25"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P146"/>
  <sheetViews>
    <sheetView view="pageBreakPreview" zoomScale="85" zoomScaleNormal="85" zoomScaleSheetLayoutView="85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41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35"/>
      <c r="L3" s="36" t="s">
        <v>25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"/>
    </row>
    <row r="51" spans="2:16" ht="15.6" x14ac:dyDescent="0.25">
      <c r="B51" s="49" t="str">
        <f>P64</f>
        <v>Nuclear - Forced Loss Rate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7">
        <f>[5]Summary!C4</f>
        <v>4.9499999354500002</v>
      </c>
      <c r="D54" s="17">
        <f>[5]Summary!D4</f>
        <v>1.4025000035750002</v>
      </c>
      <c r="E54" s="17">
        <f>[5]Summary!E4</f>
        <v>2.5950000081250004</v>
      </c>
      <c r="F54" s="17">
        <f>[5]Summary!F4</f>
        <v>2.0425000786750003</v>
      </c>
      <c r="G54" s="17">
        <f>[5]Summary!G4</f>
        <v>1.9199999570749999</v>
      </c>
      <c r="H54" s="17">
        <f>[5]Summary!H4</f>
        <v>4.4799999594999997</v>
      </c>
      <c r="I54" s="17">
        <f>[5]Summary!I4</f>
        <v>2.6818692500000001</v>
      </c>
      <c r="J54" s="17">
        <f>[5]Summary!J4</f>
        <v>1.3317485</v>
      </c>
      <c r="K54" s="17">
        <f>[5]Summary!K4</f>
        <v>6.0253477475000006</v>
      </c>
      <c r="L54" s="18">
        <f>[5]Summary!L4</f>
        <v>1.9039398300000001</v>
      </c>
    </row>
    <row r="55" spans="2:16" x14ac:dyDescent="0.25">
      <c r="B55" s="19" t="s">
        <v>5</v>
      </c>
      <c r="C55" s="38">
        <f>[5]Summary!C7</f>
        <v>2.9033333390666676</v>
      </c>
      <c r="D55" s="20">
        <f>[5]Summary!D7</f>
        <v>2.6001010135121208</v>
      </c>
      <c r="E55" s="20">
        <f>[5]Summary!E7</f>
        <v>2.1225999891609999</v>
      </c>
      <c r="F55" s="20">
        <f>[5]Summary!F7</f>
        <v>2.0306999956449996</v>
      </c>
      <c r="G55" s="20">
        <f>[5]Summary!G7</f>
        <v>3.0196000332970003</v>
      </c>
      <c r="H55" s="20">
        <f>[5]Summary!H7</f>
        <v>2.0843999840910001</v>
      </c>
      <c r="I55" s="20">
        <f>[5]Summary!I7</f>
        <v>1.5852648181565658</v>
      </c>
      <c r="J55" s="20">
        <f>[5]Summary!J7</f>
        <v>3.1940584172478572</v>
      </c>
      <c r="K55" s="20">
        <f>[5]Summary!K7</f>
        <v>2.2668353890625004</v>
      </c>
      <c r="L55" s="21">
        <f>[5]Summary!L7</f>
        <v>1.6579740446246642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9" t="s">
        <v>6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23"/>
      <c r="D64" s="23"/>
      <c r="E64" s="23"/>
      <c r="F64" s="23"/>
      <c r="G64" s="23"/>
      <c r="H64" s="23"/>
      <c r="I64" s="23"/>
      <c r="J64" s="23"/>
      <c r="K64" s="23"/>
      <c r="L64" s="23"/>
      <c r="O64" s="14" t="s">
        <v>2</v>
      </c>
      <c r="P64" s="15" t="s">
        <v>14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40" spans="2:12" x14ac:dyDescent="0.25">
      <c r="B140" s="12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6" spans="2:12" x14ac:dyDescent="0.25">
      <c r="B146" s="12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P146"/>
  <sheetViews>
    <sheetView view="pageBreakPreview" zoomScale="85" zoomScaleNormal="85" zoomScaleSheetLayoutView="85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42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35"/>
      <c r="L3" s="36" t="s">
        <v>26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"/>
    </row>
    <row r="51" spans="2:16" ht="15.6" x14ac:dyDescent="0.25">
      <c r="B51" s="49" t="str">
        <f>P64</f>
        <v>Nuclear - Industrial Safety Accident Rate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7">
        <f>[5]Summary!C12</f>
        <v>0.13749999925</v>
      </c>
      <c r="D54" s="17">
        <f>[5]Summary!D12</f>
        <v>0</v>
      </c>
      <c r="E54" s="17">
        <f>[5]Summary!E12</f>
        <v>5.4999999700000003E-2</v>
      </c>
      <c r="F54" s="17">
        <f>[5]Summary!F12</f>
        <v>5.0000000750000002E-2</v>
      </c>
      <c r="G54" s="17">
        <f>[5]Summary!G12</f>
        <v>4.5000001800000002E-2</v>
      </c>
      <c r="H54" s="17">
        <f>[5]Summary!H12</f>
        <v>0.33499999344999998</v>
      </c>
      <c r="I54" s="17">
        <f>[5]Summary!I12</f>
        <v>9.4999998799999999E-2</v>
      </c>
      <c r="J54" s="17">
        <f>[5]Summary!J12</f>
        <v>2.9999999350000001E-2</v>
      </c>
      <c r="K54" s="17">
        <f>[5]Summary!K12</f>
        <v>0</v>
      </c>
      <c r="L54" s="18">
        <f>[5]Summary!L12</f>
        <v>0</v>
      </c>
    </row>
    <row r="55" spans="2:16" x14ac:dyDescent="0.25">
      <c r="B55" s="19" t="s">
        <v>5</v>
      </c>
      <c r="C55" s="38">
        <f>[5]Summary!C15</f>
        <v>0.20202020047777774</v>
      </c>
      <c r="D55" s="20">
        <f>[5]Summary!D15</f>
        <v>0.17767676613636371</v>
      </c>
      <c r="E55" s="20">
        <f>[5]Summary!E15</f>
        <v>0.154599998967</v>
      </c>
      <c r="F55" s="20">
        <f>[5]Summary!F15</f>
        <v>0.10929999954699998</v>
      </c>
      <c r="G55" s="20">
        <f>[5]Summary!G15</f>
        <v>8.8899999778000005E-2</v>
      </c>
      <c r="H55" s="20">
        <f>[5]Summary!H15</f>
        <v>0.10180000104300005</v>
      </c>
      <c r="I55" s="20">
        <f>[5]Summary!I15</f>
        <v>5.9090908804040422E-2</v>
      </c>
      <c r="J55" s="20">
        <f>[5]Summary!J15</f>
        <v>6.4646464973737355E-2</v>
      </c>
      <c r="K55" s="20">
        <f>[5]Summary!K15</f>
        <v>5.0269494166666658E-2</v>
      </c>
      <c r="L55" s="21">
        <f>[5]Summary!L15</f>
        <v>3.8843011770833318E-2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9" t="s">
        <v>6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23"/>
      <c r="D64" s="23"/>
      <c r="E64" s="23"/>
      <c r="F64" s="23"/>
      <c r="G64" s="23"/>
      <c r="H64" s="23"/>
      <c r="I64" s="23"/>
      <c r="J64" s="23"/>
      <c r="K64" s="23"/>
      <c r="L64" s="23"/>
      <c r="O64" s="14" t="s">
        <v>2</v>
      </c>
      <c r="P64" s="15" t="s">
        <v>15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40" spans="2:12" x14ac:dyDescent="0.25">
      <c r="B140" s="12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6" spans="2:12" x14ac:dyDescent="0.25">
      <c r="B146" s="12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146"/>
  <sheetViews>
    <sheetView view="pageBreakPreview" zoomScale="85" zoomScaleNormal="85" zoomScaleSheetLayoutView="85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43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35"/>
      <c r="L3" s="36" t="s">
        <v>27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"/>
    </row>
    <row r="51" spans="2:16" ht="15.6" x14ac:dyDescent="0.25">
      <c r="B51" s="49" t="str">
        <f>P64</f>
        <v>Distribution Reliability - SAIDI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9">
        <f>[6]Summary!C4</f>
        <v>69.599999999999994</v>
      </c>
      <c r="D54" s="40">
        <f>[6]Summary!D4</f>
        <v>74.3</v>
      </c>
      <c r="E54" s="40">
        <f>[6]Summary!E4</f>
        <v>73.2</v>
      </c>
      <c r="F54" s="40">
        <f>[6]Summary!F4</f>
        <v>67.2</v>
      </c>
      <c r="G54" s="40">
        <f>[6]Summary!G4</f>
        <v>78</v>
      </c>
      <c r="H54" s="40">
        <f>[6]Summary!H4</f>
        <v>77.3</v>
      </c>
      <c r="I54" s="40">
        <f>[6]Summary!I4</f>
        <v>79.7</v>
      </c>
      <c r="J54" s="40">
        <f>[6]Summary!J4</f>
        <v>63.477051223289159</v>
      </c>
      <c r="K54" s="40">
        <f>[6]Summary!K4</f>
        <v>61.369891823761058</v>
      </c>
      <c r="L54" s="41">
        <f>[6]Summary!L4</f>
        <v>63.793952584179955</v>
      </c>
    </row>
    <row r="55" spans="2:16" x14ac:dyDescent="0.25">
      <c r="B55" s="19" t="s">
        <v>34</v>
      </c>
      <c r="C55" s="42">
        <f>[6]Summary!C5</f>
        <v>85.325000000000003</v>
      </c>
      <c r="D55" s="43">
        <f>[6]Summary!D5</f>
        <v>125.67825773625535</v>
      </c>
      <c r="E55" s="43">
        <f>[6]Summary!E5</f>
        <v>89.452500000000001</v>
      </c>
      <c r="F55" s="43">
        <f>[6]Summary!F5</f>
        <v>107.935</v>
      </c>
      <c r="G55" s="43">
        <f>[6]Summary!G5</f>
        <v>129.375</v>
      </c>
      <c r="H55" s="43">
        <f>[6]Summary!H5</f>
        <v>112.55</v>
      </c>
      <c r="I55" s="43">
        <f>[6]Summary!I5</f>
        <v>111.8775</v>
      </c>
      <c r="J55" s="43">
        <f>[6]Summary!J5</f>
        <v>104.18042617629941</v>
      </c>
      <c r="K55" s="43">
        <f>[6]Summary!K5</f>
        <v>109.65479532471909</v>
      </c>
      <c r="L55" s="44">
        <f>[6]Summary!L5</f>
        <v>106.99849898893042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27" t="s">
        <v>31</v>
      </c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27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23"/>
      <c r="D64" s="23"/>
      <c r="E64" s="23"/>
      <c r="F64" s="23"/>
      <c r="G64" s="23"/>
      <c r="H64" s="23"/>
      <c r="I64" s="23"/>
      <c r="J64" s="23"/>
      <c r="K64" s="23"/>
      <c r="L64" s="23"/>
      <c r="O64" s="14" t="s">
        <v>2</v>
      </c>
      <c r="P64" s="15" t="s">
        <v>11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40" spans="2:12" x14ac:dyDescent="0.25">
      <c r="B140" s="12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6" spans="2:12" x14ac:dyDescent="0.25">
      <c r="B146" s="12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P146"/>
  <sheetViews>
    <sheetView view="pageBreakPreview" zoomScaleNormal="85" zoomScaleSheetLayoutView="100" workbookViewId="0">
      <selection activeCell="B2" sqref="B1:B2"/>
    </sheetView>
  </sheetViews>
  <sheetFormatPr defaultRowHeight="13.2" x14ac:dyDescent="0.25"/>
  <cols>
    <col min="1" max="1" width="3.6640625" customWidth="1"/>
    <col min="2" max="2" width="36.109375" customWidth="1"/>
    <col min="3" max="12" width="7.88671875" customWidth="1"/>
    <col min="13" max="13" width="3.6640625" customWidth="1"/>
    <col min="15" max="15" width="9.109375" customWidth="1"/>
    <col min="16" max="16" width="58.33203125" customWidth="1"/>
  </cols>
  <sheetData>
    <row r="1" spans="1:13" ht="15.6" x14ac:dyDescent="0.3">
      <c r="A1" s="1"/>
      <c r="B1" s="12" t="s">
        <v>44</v>
      </c>
      <c r="C1" s="1"/>
      <c r="D1" s="1"/>
      <c r="E1" s="1"/>
      <c r="F1" s="1"/>
      <c r="G1" s="1"/>
      <c r="H1" s="1"/>
      <c r="I1" s="1"/>
      <c r="J1" s="35"/>
      <c r="K1" s="35"/>
      <c r="L1" s="36" t="str">
        <f>Summary!$K$1</f>
        <v>Docket No. 160021</v>
      </c>
      <c r="M1" s="1"/>
    </row>
    <row r="2" spans="1:13" ht="15.6" x14ac:dyDescent="0.3">
      <c r="B2" s="12" t="s">
        <v>36</v>
      </c>
      <c r="J2" s="35"/>
      <c r="K2" s="35"/>
      <c r="L2" s="36" t="s">
        <v>7</v>
      </c>
    </row>
    <row r="3" spans="1:13" ht="15.6" x14ac:dyDescent="0.3">
      <c r="K3" s="35"/>
      <c r="L3" s="36" t="s">
        <v>28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">
      <c r="A7" s="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"/>
    </row>
    <row r="8" spans="1:13" ht="18" x14ac:dyDescent="0.35">
      <c r="A8" s="1"/>
      <c r="B8" s="46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1"/>
    </row>
    <row r="9" spans="1:13" ht="21" x14ac:dyDescent="0.4">
      <c r="A9" s="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"/>
    </row>
    <row r="51" spans="2:16" ht="15.6" x14ac:dyDescent="0.25">
      <c r="B51" s="49" t="str">
        <f>P64</f>
        <v>Distribution Reliability - SAIFI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16" x14ac:dyDescent="0.25">
      <c r="B52" s="52" t="s">
        <v>0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2:16" x14ac:dyDescent="0.25">
      <c r="B53" s="3"/>
      <c r="C53" s="4">
        <f t="shared" ref="C53:J53" si="0">D53-1</f>
        <v>2005</v>
      </c>
      <c r="D53" s="4">
        <f t="shared" si="0"/>
        <v>2006</v>
      </c>
      <c r="E53" s="4">
        <f t="shared" si="0"/>
        <v>2007</v>
      </c>
      <c r="F53" s="4">
        <f t="shared" si="0"/>
        <v>2008</v>
      </c>
      <c r="G53" s="4">
        <f t="shared" si="0"/>
        <v>2009</v>
      </c>
      <c r="H53" s="4">
        <f t="shared" si="0"/>
        <v>2010</v>
      </c>
      <c r="I53" s="4">
        <f t="shared" si="0"/>
        <v>2011</v>
      </c>
      <c r="J53" s="4">
        <f t="shared" si="0"/>
        <v>2012</v>
      </c>
      <c r="K53" s="4">
        <f>L53-1</f>
        <v>2013</v>
      </c>
      <c r="L53" s="5">
        <f>P66</f>
        <v>2014</v>
      </c>
    </row>
    <row r="54" spans="2:16" x14ac:dyDescent="0.25">
      <c r="B54" s="6" t="s">
        <v>1</v>
      </c>
      <c r="C54" s="37">
        <f>[6]Summary!C8</f>
        <v>1.1499999999999999</v>
      </c>
      <c r="D54" s="17">
        <f>[6]Summary!D8</f>
        <v>1.29</v>
      </c>
      <c r="E54" s="17">
        <f>[6]Summary!E8</f>
        <v>1.21</v>
      </c>
      <c r="F54" s="17">
        <f>[6]Summary!F8</f>
        <v>1.07</v>
      </c>
      <c r="G54" s="17">
        <f>[6]Summary!G8</f>
        <v>1.1100000000000001</v>
      </c>
      <c r="H54" s="17">
        <f>[6]Summary!H8</f>
        <v>0.92</v>
      </c>
      <c r="I54" s="17">
        <f>[6]Summary!I8</f>
        <v>0.97</v>
      </c>
      <c r="J54" s="17">
        <f>[6]Summary!J8</f>
        <v>0.9</v>
      </c>
      <c r="K54" s="17">
        <f>[6]Summary!K8</f>
        <v>0.89358456982597867</v>
      </c>
      <c r="L54" s="18">
        <f>[6]Summary!L8</f>
        <v>0.98893811297519851</v>
      </c>
    </row>
    <row r="55" spans="2:16" x14ac:dyDescent="0.25">
      <c r="B55" s="19" t="str">
        <f>SAIDI!B55</f>
        <v>Florida Investor-Owned Utility Average</v>
      </c>
      <c r="C55" s="38">
        <f>[6]Summary!C9</f>
        <v>1.085</v>
      </c>
      <c r="D55" s="20">
        <f>[6]Summary!D9</f>
        <v>1.1720312228666689</v>
      </c>
      <c r="E55" s="20">
        <f>[6]Summary!E9</f>
        <v>1.1114999999999999</v>
      </c>
      <c r="F55" s="20">
        <f>[6]Summary!F9</f>
        <v>1.2869999999999999</v>
      </c>
      <c r="G55" s="20">
        <f>[6]Summary!G9</f>
        <v>1.3617956689536879</v>
      </c>
      <c r="H55" s="20">
        <f>[6]Summary!H9</f>
        <v>1.3196902971715001</v>
      </c>
      <c r="I55" s="20">
        <f>[6]Summary!I9</f>
        <v>1.27925</v>
      </c>
      <c r="J55" s="20">
        <f>[6]Summary!J9</f>
        <v>1.1274999999999999</v>
      </c>
      <c r="K55" s="20">
        <f>[6]Summary!K9</f>
        <v>1.2351688865483279</v>
      </c>
      <c r="L55" s="21">
        <f>[6]Summary!L9</f>
        <v>1.2126084738629179</v>
      </c>
    </row>
    <row r="56" spans="2:16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6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6" x14ac:dyDescent="0.2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6" x14ac:dyDescent="0.25">
      <c r="B59" s="27" t="s">
        <v>31</v>
      </c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6" x14ac:dyDescent="0.25">
      <c r="B60" s="27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6" x14ac:dyDescent="0.25">
      <c r="B61" s="10"/>
      <c r="C61" s="8"/>
      <c r="D61" s="8"/>
      <c r="E61" s="8"/>
      <c r="F61" s="8"/>
      <c r="G61" s="8"/>
      <c r="H61" s="8"/>
      <c r="I61" s="8"/>
      <c r="J61" s="8"/>
      <c r="K61" s="8"/>
      <c r="L61" s="8"/>
    </row>
    <row r="63" spans="2:16" ht="15.6" x14ac:dyDescent="0.3">
      <c r="B63" s="11"/>
    </row>
    <row r="64" spans="2:16" x14ac:dyDescent="0.25">
      <c r="B64" s="12"/>
      <c r="C64" s="23"/>
      <c r="D64" s="23"/>
      <c r="E64" s="23"/>
      <c r="F64" s="23"/>
      <c r="G64" s="23"/>
      <c r="H64" s="23"/>
      <c r="I64" s="23"/>
      <c r="J64" s="23"/>
      <c r="K64" s="23"/>
      <c r="L64" s="23"/>
      <c r="O64" s="14" t="s">
        <v>2</v>
      </c>
      <c r="P64" s="15" t="s">
        <v>12</v>
      </c>
    </row>
    <row r="65" spans="3:16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  <c r="O65" s="14" t="s">
        <v>3</v>
      </c>
      <c r="P65" s="15"/>
    </row>
    <row r="66" spans="3:16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14" t="s">
        <v>4</v>
      </c>
      <c r="P66" s="15">
        <v>2014</v>
      </c>
    </row>
    <row r="67" spans="3:16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6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6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6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6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6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6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6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6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6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6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6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6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6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4" spans="2:12" x14ac:dyDescent="0.25">
      <c r="B94" s="12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2:12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100" spans="2:12" x14ac:dyDescent="0.25">
      <c r="B100" s="12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2:12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9" spans="2:12" ht="15.6" x14ac:dyDescent="0.3">
      <c r="B109" s="11"/>
    </row>
    <row r="110" spans="2:12" x14ac:dyDescent="0.25">
      <c r="B110" s="12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40" spans="2:12" x14ac:dyDescent="0.25">
      <c r="B140" s="12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6" spans="2:12" x14ac:dyDescent="0.25">
      <c r="B146" s="12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</sheetData>
  <mergeCells count="2">
    <mergeCell ref="B51:L51"/>
    <mergeCell ref="B52:L52"/>
  </mergeCells>
  <printOptions horizontalCentered="1"/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B86C80-1150-4C3A-9C86-0F9E242CD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78E700-246B-4581-8B89-F9CFE3914B1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F9C660EA-293D-499C-A663-E9889C6FAA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Summary</vt:lpstr>
      <vt:lpstr>Fossil - EAF</vt:lpstr>
      <vt:lpstr>Fossil - EFOR</vt:lpstr>
      <vt:lpstr>Nuclear - CF</vt:lpstr>
      <vt:lpstr>Nuclear - EAF</vt:lpstr>
      <vt:lpstr>Nuclear - FLR</vt:lpstr>
      <vt:lpstr>Nuclear - ISA</vt:lpstr>
      <vt:lpstr>SAIDI</vt:lpstr>
      <vt:lpstr>SAIFI</vt:lpstr>
      <vt:lpstr>CAIDI</vt:lpstr>
      <vt:lpstr>CAIDI!Print_Area</vt:lpstr>
      <vt:lpstr>'Fossil - EAF'!Print_Area</vt:lpstr>
      <vt:lpstr>'Fossil - EFOR'!Print_Area</vt:lpstr>
      <vt:lpstr>'Nuclear - CF'!Print_Area</vt:lpstr>
      <vt:lpstr>'Nuclear - EAF'!Print_Area</vt:lpstr>
      <vt:lpstr>'Nuclear - FLR'!Print_Area</vt:lpstr>
      <vt:lpstr>'Nuclear - ISA'!Print_Area</vt:lpstr>
      <vt:lpstr>SAIDI!Print_Area</vt:lpstr>
      <vt:lpstr>SAIFI!Print_Area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JNowak</dc:creator>
  <cp:lastModifiedBy>FPL_User</cp:lastModifiedBy>
  <cp:lastPrinted>2016-03-01T23:12:16Z</cp:lastPrinted>
  <dcterms:created xsi:type="dcterms:W3CDTF">2012-02-13T15:36:14Z</dcterms:created>
  <dcterms:modified xsi:type="dcterms:W3CDTF">2016-04-12T03:07:19Z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{53A88F67-982F-4F97-B5A4-8B4A28159ED1}</vt:lpwstr>
  </property>
  <property fmtid="{D5CDD505-2E9C-101B-9397-08002B2CF9AE}" pid="3" name="ContentTypeId">
    <vt:lpwstr>0x0101001985FF32044CD140A13D653C61F268D5</vt:lpwstr>
  </property>
</Properties>
</file>