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15480" windowHeight="11016"/>
  </bookViews>
  <sheets>
    <sheet name="Data" sheetId="9" r:id="rId1"/>
    <sheet name="DStat" sheetId="8" r:id="rId2"/>
    <sheet name="Corr" sheetId="7" r:id="rId3"/>
    <sheet name="Coef" sheetId="6" r:id="rId4"/>
    <sheet name="MStat" sheetId="5" r:id="rId5"/>
    <sheet name="Chart1" sheetId="10" r:id="rId6"/>
    <sheet name="Chart3" sheetId="12" r:id="rId7"/>
    <sheet name="Err" sheetId="4" r:id="rId8"/>
    <sheet name="Chart1 (2)" sheetId="11" r:id="rId9"/>
    <sheet name="Elas" sheetId="3" r:id="rId10"/>
    <sheet name="BX" sheetId="2" r:id="rId11"/>
    <sheet name="YHat" sheetId="1" r:id="rId12"/>
  </sheets>
  <externalReferences>
    <externalReference r:id="rId13"/>
    <externalReference r:id="rId14"/>
  </externalReferences>
  <calcPr calcId="145621"/>
</workbook>
</file>

<file path=xl/calcChain.xml><?xml version="1.0" encoding="utf-8"?>
<calcChain xmlns="http://schemas.openxmlformats.org/spreadsheetml/2006/main">
  <c r="K21" i="4" l="1"/>
  <c r="L21" i="4" s="1"/>
  <c r="K22" i="4"/>
  <c r="K23" i="4"/>
  <c r="L23" i="4" s="1"/>
  <c r="K24" i="4"/>
  <c r="L24" i="4"/>
  <c r="K25" i="4"/>
  <c r="L25" i="4" s="1"/>
  <c r="K26" i="4"/>
  <c r="K27" i="4"/>
  <c r="L27" i="4" s="1"/>
  <c r="K28" i="4"/>
  <c r="L28" i="4"/>
  <c r="K29" i="4"/>
  <c r="L29" i="4" s="1"/>
  <c r="K30" i="4"/>
  <c r="K31" i="4"/>
  <c r="L31" i="4" s="1"/>
  <c r="K32" i="4"/>
  <c r="L32" i="4"/>
  <c r="K33" i="4"/>
  <c r="L33" i="4" s="1"/>
  <c r="K34" i="4"/>
  <c r="L34" i="4"/>
  <c r="K35" i="4"/>
  <c r="L35" i="4" s="1"/>
  <c r="K36" i="4"/>
  <c r="L36" i="4"/>
  <c r="K37" i="4"/>
  <c r="L37" i="4" s="1"/>
  <c r="K38" i="4"/>
  <c r="L38" i="4"/>
  <c r="K39" i="4"/>
  <c r="L39" i="4" s="1"/>
  <c r="K40" i="4"/>
  <c r="L40" i="4"/>
  <c r="K41" i="4"/>
  <c r="L41" i="4" s="1"/>
  <c r="K42" i="4"/>
  <c r="L42" i="4"/>
  <c r="K43" i="4"/>
  <c r="L43" i="4" s="1"/>
  <c r="K44" i="4"/>
  <c r="L44" i="4"/>
  <c r="K45" i="4"/>
  <c r="L45" i="4" s="1"/>
  <c r="K46" i="4"/>
  <c r="L46" i="4"/>
  <c r="K47" i="4"/>
  <c r="L47" i="4" s="1"/>
  <c r="K48" i="4"/>
  <c r="L48" i="4" s="1"/>
  <c r="K49" i="4"/>
  <c r="L49" i="4"/>
  <c r="K50" i="4"/>
  <c r="L50" i="4"/>
  <c r="K51" i="4"/>
  <c r="L51" i="4"/>
  <c r="K52" i="4"/>
  <c r="K53" i="4"/>
  <c r="K54" i="4"/>
  <c r="L54" i="4" s="1"/>
  <c r="K55" i="4"/>
  <c r="L55" i="4" s="1"/>
  <c r="K56" i="4"/>
  <c r="K57" i="4"/>
  <c r="K58" i="4"/>
  <c r="L58" i="4" s="1"/>
  <c r="K59" i="4"/>
  <c r="L59" i="4" s="1"/>
  <c r="K60" i="4"/>
  <c r="K61" i="4"/>
  <c r="K62" i="4"/>
  <c r="L62" i="4" s="1"/>
  <c r="K63" i="4"/>
  <c r="L63" i="4" s="1"/>
  <c r="K64" i="4"/>
  <c r="L64" i="4" s="1"/>
  <c r="K65" i="4"/>
  <c r="L65" i="4" s="1"/>
  <c r="K66" i="4"/>
  <c r="L66" i="4" s="1"/>
  <c r="K67" i="4"/>
  <c r="L67" i="4" s="1"/>
  <c r="K68" i="4"/>
  <c r="L68" i="4" s="1"/>
  <c r="K69" i="4"/>
  <c r="L69" i="4" s="1"/>
  <c r="K70" i="4"/>
  <c r="L70" i="4" s="1"/>
  <c r="K71" i="4"/>
  <c r="L71" i="4" s="1"/>
  <c r="K72" i="4"/>
  <c r="L72" i="4" s="1"/>
  <c r="K73" i="4"/>
  <c r="L73" i="4" s="1"/>
  <c r="K74" i="4"/>
  <c r="L74" i="4" s="1"/>
  <c r="K75" i="4"/>
  <c r="L75" i="4" s="1"/>
  <c r="K76" i="4"/>
  <c r="L76" i="4" s="1"/>
  <c r="K77" i="4"/>
  <c r="L77" i="4" s="1"/>
  <c r="K78" i="4"/>
  <c r="L78" i="4" s="1"/>
  <c r="K79" i="4"/>
  <c r="L79" i="4" s="1"/>
  <c r="K80" i="4"/>
  <c r="L80" i="4" s="1"/>
  <c r="K81" i="4"/>
  <c r="L81" i="4" s="1"/>
  <c r="K82" i="4"/>
  <c r="L82" i="4" s="1"/>
  <c r="K83" i="4"/>
  <c r="L83" i="4" s="1"/>
  <c r="K84" i="4"/>
  <c r="L84" i="4" s="1"/>
  <c r="K85" i="4"/>
  <c r="L85" i="4" s="1"/>
  <c r="K86" i="4"/>
  <c r="L86" i="4" s="1"/>
  <c r="K87" i="4"/>
  <c r="L87" i="4" s="1"/>
  <c r="K88" i="4"/>
  <c r="L88" i="4" s="1"/>
  <c r="K89" i="4"/>
  <c r="L89" i="4" s="1"/>
  <c r="K90" i="4"/>
  <c r="L90" i="4" s="1"/>
  <c r="K91" i="4"/>
  <c r="L91" i="4" s="1"/>
  <c r="K92" i="4"/>
  <c r="L92" i="4" s="1"/>
  <c r="K93" i="4"/>
  <c r="L93" i="4" s="1"/>
  <c r="K94" i="4"/>
  <c r="L94" i="4" s="1"/>
  <c r="K95" i="4"/>
  <c r="L95" i="4" s="1"/>
  <c r="K96" i="4"/>
  <c r="L96" i="4" s="1"/>
  <c r="K97" i="4"/>
  <c r="L97" i="4" s="1"/>
  <c r="K98" i="4"/>
  <c r="L98" i="4" s="1"/>
  <c r="K99" i="4"/>
  <c r="L99" i="4" s="1"/>
  <c r="K100" i="4"/>
  <c r="L100" i="4" s="1"/>
  <c r="K101" i="4"/>
  <c r="L101" i="4" s="1"/>
  <c r="K102" i="4"/>
  <c r="L102" i="4" s="1"/>
  <c r="K103" i="4"/>
  <c r="L103" i="4" s="1"/>
  <c r="K104" i="4"/>
  <c r="L104" i="4" s="1"/>
  <c r="K105" i="4"/>
  <c r="L105" i="4" s="1"/>
  <c r="K106" i="4"/>
  <c r="L106" i="4" s="1"/>
  <c r="K107" i="4"/>
  <c r="L107" i="4" s="1"/>
  <c r="K108" i="4"/>
  <c r="L108" i="4" s="1"/>
  <c r="K109" i="4"/>
  <c r="L109" i="4" s="1"/>
  <c r="K110" i="4"/>
  <c r="L110" i="4" s="1"/>
  <c r="K111" i="4"/>
  <c r="L111" i="4" s="1"/>
  <c r="K112" i="4"/>
  <c r="L112" i="4" s="1"/>
  <c r="K113" i="4"/>
  <c r="L113" i="4" s="1"/>
  <c r="K114" i="4"/>
  <c r="L114" i="4" s="1"/>
  <c r="K115" i="4"/>
  <c r="L115" i="4" s="1"/>
  <c r="K116" i="4"/>
  <c r="L116" i="4" s="1"/>
  <c r="K117" i="4"/>
  <c r="L117" i="4" s="1"/>
  <c r="K118" i="4"/>
  <c r="L118" i="4" s="1"/>
  <c r="K119" i="4"/>
  <c r="L119" i="4" s="1"/>
  <c r="K120" i="4"/>
  <c r="L120" i="4" s="1"/>
  <c r="K121" i="4"/>
  <c r="L121" i="4" s="1"/>
  <c r="K122" i="4"/>
  <c r="L122" i="4" s="1"/>
  <c r="K123" i="4"/>
  <c r="L123" i="4" s="1"/>
  <c r="K124" i="4"/>
  <c r="L124" i="4" s="1"/>
  <c r="K18" i="4"/>
  <c r="L30" i="4" s="1"/>
  <c r="K19" i="4"/>
  <c r="K20" i="4"/>
  <c r="K9" i="4"/>
  <c r="K10" i="4"/>
  <c r="L22" i="4" s="1"/>
  <c r="K11" i="4"/>
  <c r="K12" i="4"/>
  <c r="K13" i="4"/>
  <c r="K14" i="4"/>
  <c r="L26" i="4" s="1"/>
  <c r="K15" i="4"/>
  <c r="K16" i="4"/>
  <c r="K17" i="4"/>
  <c r="K8" i="4"/>
  <c r="L20" i="4" s="1"/>
  <c r="L5" i="4"/>
  <c r="K5" i="4"/>
  <c r="I18" i="4"/>
  <c r="I19" i="4"/>
  <c r="I20" i="4"/>
  <c r="I21" i="4"/>
  <c r="I22" i="4"/>
  <c r="I23" i="4"/>
  <c r="I24" i="4"/>
  <c r="I25" i="4"/>
  <c r="I26" i="4"/>
  <c r="I27" i="4"/>
  <c r="I28" i="4"/>
  <c r="J28" i="4" s="1"/>
  <c r="I29" i="4"/>
  <c r="I30" i="4"/>
  <c r="J30" i="4" s="1"/>
  <c r="I31" i="4"/>
  <c r="J31" i="4" s="1"/>
  <c r="I32" i="4"/>
  <c r="J32" i="4" s="1"/>
  <c r="I33" i="4"/>
  <c r="J33" i="4" s="1"/>
  <c r="I34" i="4"/>
  <c r="J34" i="4" s="1"/>
  <c r="I35" i="4"/>
  <c r="J35" i="4" s="1"/>
  <c r="I36" i="4"/>
  <c r="J36" i="4" s="1"/>
  <c r="I37" i="4"/>
  <c r="J37" i="4" s="1"/>
  <c r="I38" i="4"/>
  <c r="J38" i="4" s="1"/>
  <c r="I39" i="4"/>
  <c r="J39" i="4" s="1"/>
  <c r="I40" i="4"/>
  <c r="J40" i="4" s="1"/>
  <c r="I41" i="4"/>
  <c r="J41" i="4" s="1"/>
  <c r="I42" i="4"/>
  <c r="J42" i="4" s="1"/>
  <c r="I43" i="4"/>
  <c r="J43" i="4" s="1"/>
  <c r="I44" i="4"/>
  <c r="J44" i="4" s="1"/>
  <c r="I45" i="4"/>
  <c r="J45" i="4" s="1"/>
  <c r="I46" i="4"/>
  <c r="J46" i="4" s="1"/>
  <c r="I47" i="4"/>
  <c r="J47" i="4" s="1"/>
  <c r="I48" i="4"/>
  <c r="J48" i="4" s="1"/>
  <c r="I49" i="4"/>
  <c r="J49" i="4" s="1"/>
  <c r="I50" i="4"/>
  <c r="J50" i="4" s="1"/>
  <c r="I51" i="4"/>
  <c r="J51" i="4" s="1"/>
  <c r="I52" i="4"/>
  <c r="J52" i="4" s="1"/>
  <c r="I53" i="4"/>
  <c r="J53" i="4" s="1"/>
  <c r="I54" i="4"/>
  <c r="J54" i="4" s="1"/>
  <c r="I55" i="4"/>
  <c r="J55" i="4" s="1"/>
  <c r="I56" i="4"/>
  <c r="J56" i="4" s="1"/>
  <c r="I57" i="4"/>
  <c r="J57" i="4" s="1"/>
  <c r="I58" i="4"/>
  <c r="J58" i="4" s="1"/>
  <c r="I59" i="4"/>
  <c r="J59" i="4" s="1"/>
  <c r="I60" i="4"/>
  <c r="J60" i="4" s="1"/>
  <c r="I61" i="4"/>
  <c r="J61" i="4" s="1"/>
  <c r="I62" i="4"/>
  <c r="J62" i="4" s="1"/>
  <c r="I63" i="4"/>
  <c r="J63" i="4" s="1"/>
  <c r="I64" i="4"/>
  <c r="J64" i="4" s="1"/>
  <c r="I65" i="4"/>
  <c r="J65" i="4" s="1"/>
  <c r="I66" i="4"/>
  <c r="J66" i="4" s="1"/>
  <c r="I67" i="4"/>
  <c r="J67" i="4" s="1"/>
  <c r="I68" i="4"/>
  <c r="J68" i="4" s="1"/>
  <c r="I69" i="4"/>
  <c r="J69" i="4" s="1"/>
  <c r="I70" i="4"/>
  <c r="J70" i="4" s="1"/>
  <c r="I71" i="4"/>
  <c r="J71" i="4" s="1"/>
  <c r="I72" i="4"/>
  <c r="J72" i="4" s="1"/>
  <c r="I73" i="4"/>
  <c r="J73" i="4" s="1"/>
  <c r="I74" i="4"/>
  <c r="J74" i="4" s="1"/>
  <c r="I75" i="4"/>
  <c r="J75" i="4" s="1"/>
  <c r="I76" i="4"/>
  <c r="J76" i="4" s="1"/>
  <c r="I77" i="4"/>
  <c r="J77" i="4" s="1"/>
  <c r="I78" i="4"/>
  <c r="J78" i="4" s="1"/>
  <c r="I79" i="4"/>
  <c r="J79" i="4" s="1"/>
  <c r="I80" i="4"/>
  <c r="J80" i="4" s="1"/>
  <c r="I81" i="4"/>
  <c r="J81" i="4" s="1"/>
  <c r="I82" i="4"/>
  <c r="J82" i="4" s="1"/>
  <c r="I83" i="4"/>
  <c r="J83" i="4" s="1"/>
  <c r="I84" i="4"/>
  <c r="J84" i="4" s="1"/>
  <c r="I85" i="4"/>
  <c r="J85" i="4" s="1"/>
  <c r="I86" i="4"/>
  <c r="J86" i="4" s="1"/>
  <c r="I87" i="4"/>
  <c r="J87" i="4" s="1"/>
  <c r="I88" i="4"/>
  <c r="J88" i="4" s="1"/>
  <c r="I89" i="4"/>
  <c r="J89" i="4" s="1"/>
  <c r="I90" i="4"/>
  <c r="J90" i="4" s="1"/>
  <c r="I91" i="4"/>
  <c r="J91" i="4" s="1"/>
  <c r="I92" i="4"/>
  <c r="J92" i="4" s="1"/>
  <c r="I93" i="4"/>
  <c r="J93" i="4" s="1"/>
  <c r="I94" i="4"/>
  <c r="J94" i="4" s="1"/>
  <c r="I95" i="4"/>
  <c r="J95" i="4" s="1"/>
  <c r="I96" i="4"/>
  <c r="J96" i="4" s="1"/>
  <c r="I97" i="4"/>
  <c r="J97" i="4" s="1"/>
  <c r="I98" i="4"/>
  <c r="J98" i="4" s="1"/>
  <c r="I99" i="4"/>
  <c r="J99" i="4" s="1"/>
  <c r="I100" i="4"/>
  <c r="J100" i="4" s="1"/>
  <c r="I101" i="4"/>
  <c r="J101" i="4" s="1"/>
  <c r="I102" i="4"/>
  <c r="J102" i="4" s="1"/>
  <c r="I103" i="4"/>
  <c r="J103" i="4" s="1"/>
  <c r="I104" i="4"/>
  <c r="J104" i="4" s="1"/>
  <c r="I105" i="4"/>
  <c r="J105" i="4" s="1"/>
  <c r="I106" i="4"/>
  <c r="J106" i="4" s="1"/>
  <c r="I107" i="4"/>
  <c r="J107" i="4" s="1"/>
  <c r="I108" i="4"/>
  <c r="J108" i="4" s="1"/>
  <c r="I109" i="4"/>
  <c r="J109" i="4" s="1"/>
  <c r="I110" i="4"/>
  <c r="J110" i="4" s="1"/>
  <c r="I111" i="4"/>
  <c r="J111" i="4" s="1"/>
  <c r="I112" i="4"/>
  <c r="J112" i="4" s="1"/>
  <c r="I113" i="4"/>
  <c r="J113" i="4" s="1"/>
  <c r="I114" i="4"/>
  <c r="J114" i="4" s="1"/>
  <c r="I115" i="4"/>
  <c r="J115" i="4" s="1"/>
  <c r="I116" i="4"/>
  <c r="J116" i="4" s="1"/>
  <c r="I117" i="4"/>
  <c r="J117" i="4" s="1"/>
  <c r="I118" i="4"/>
  <c r="J118" i="4" s="1"/>
  <c r="I119" i="4"/>
  <c r="J119" i="4" s="1"/>
  <c r="I120" i="4"/>
  <c r="J120" i="4" s="1"/>
  <c r="I121" i="4"/>
  <c r="J121" i="4" s="1"/>
  <c r="I122" i="4"/>
  <c r="J122" i="4" s="1"/>
  <c r="I123" i="4"/>
  <c r="J123" i="4" s="1"/>
  <c r="I124" i="4"/>
  <c r="J124" i="4" s="1"/>
  <c r="I17" i="4"/>
  <c r="L61" i="4" l="1"/>
  <c r="L57" i="4"/>
  <c r="L53" i="4"/>
  <c r="J29" i="4"/>
  <c r="L60" i="4"/>
  <c r="L56" i="4"/>
  <c r="L52" i="4"/>
  <c r="H123" i="4"/>
  <c r="H111" i="4"/>
  <c r="H117" i="4"/>
  <c r="H119" i="4"/>
  <c r="H109" i="4"/>
  <c r="H113" i="4"/>
  <c r="H115" i="4"/>
  <c r="H121" i="4"/>
  <c r="H116" i="4" l="1"/>
  <c r="H118" i="4"/>
  <c r="H110" i="4"/>
  <c r="H122" i="4"/>
  <c r="H114" i="4"/>
  <c r="H124" i="4"/>
  <c r="H120" i="4"/>
  <c r="H112" i="4"/>
  <c r="H125" i="4" l="1"/>
  <c r="F125" i="4" l="1"/>
  <c r="K125" i="4" l="1"/>
  <c r="L125" i="4" s="1"/>
  <c r="I125" i="4"/>
  <c r="J125" i="4" s="1"/>
</calcChain>
</file>

<file path=xl/sharedStrings.xml><?xml version="1.0" encoding="utf-8"?>
<sst xmlns="http://schemas.openxmlformats.org/spreadsheetml/2006/main" count="228" uniqueCount="114">
  <si>
    <t>Year</t>
  </si>
  <si>
    <t>Month</t>
  </si>
  <si>
    <t>Actual</t>
  </si>
  <si>
    <t>Pred</t>
  </si>
  <si>
    <t>Upper</t>
  </si>
  <si>
    <t>Lower</t>
  </si>
  <si>
    <t>Sigma</t>
  </si>
  <si>
    <t>CONST</t>
  </si>
  <si>
    <t>Cal_HDD_based_on_45_degrees</t>
  </si>
  <si>
    <t>CDH_Calendar</t>
  </si>
  <si>
    <t>Cal_Winter_HDD</t>
  </si>
  <si>
    <t>Inactive_Ratio</t>
  </si>
  <si>
    <t>NEPACT_WeatSens_NonWeatSens_UPC_Normal_CDH</t>
  </si>
  <si>
    <t>R_perCapita_IncWgt_PopEmpRatio</t>
  </si>
  <si>
    <t>DummyMarch_2003</t>
  </si>
  <si>
    <t>FEB</t>
  </si>
  <si>
    <t>APRIL</t>
  </si>
  <si>
    <t>JUNE</t>
  </si>
  <si>
    <t>SEPT</t>
  </si>
  <si>
    <t>Dummy_May_2004</t>
  </si>
  <si>
    <t>NOV</t>
  </si>
  <si>
    <t>DummyNOV_05</t>
  </si>
  <si>
    <t>CPI_Energy</t>
  </si>
  <si>
    <t>Leap_Year</t>
  </si>
  <si>
    <t>ARMA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</si>
  <si>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</si>
  <si>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</si>
  <si>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</si>
  <si>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</si>
  <si>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</si>
  <si>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</si>
  <si>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</si>
  <si>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</si>
  <si>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</si>
  <si>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</si>
  <si>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</si>
  <si>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Forecast Statistics</t>
  </si>
  <si>
    <t>Iterations</t>
  </si>
  <si>
    <t>Forecast Observations</t>
  </si>
  <si>
    <t>Adjusted Observations</t>
  </si>
  <si>
    <t>Mean Abs. Dev. (MAD)</t>
  </si>
  <si>
    <t>Deg. of Freedom for Error</t>
  </si>
  <si>
    <t>Mean Abs. % Err. (MAPE)</t>
  </si>
  <si>
    <t>R-Squared</t>
  </si>
  <si>
    <t>Avg. Forecast Error</t>
  </si>
  <si>
    <t>Adjusted R-Squared</t>
  </si>
  <si>
    <t>Mean % Error</t>
  </si>
  <si>
    <t>AIC</t>
  </si>
  <si>
    <t>Root Mean-Square Error</t>
  </si>
  <si>
    <t>BIC</t>
  </si>
  <si>
    <t>Theil's Inequality Coefficient</t>
  </si>
  <si>
    <t>F-Statistic</t>
  </si>
  <si>
    <t>-- Bias Proportion</t>
  </si>
  <si>
    <t>Prob (F-Statistic)</t>
  </si>
  <si>
    <t>-- Variance Proportion</t>
  </si>
  <si>
    <t>Log-Likelihood</t>
  </si>
  <si>
    <t>-- Covariance Proportion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</si>
  <si>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</si>
  <si>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</si>
  <si>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</si>
  <si>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</si>
  <si>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</si>
  <si>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</si>
  <si>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</si>
  <si>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</si>
  <si>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</si>
  <si>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</si>
  <si>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</si>
  <si>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</si>
  <si>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</si>
  <si>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</si>
  <si>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</si>
  <si>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</si>
  <si>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</si>
  <si>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Weather.Cal_HDD_based_on_45_degrees</t>
  </si>
  <si>
    <t>Weather.CDH_Calendar</t>
  </si>
  <si>
    <t>Weather.Cal_Winter_HDD</t>
  </si>
  <si>
    <t>misc.Inactive_Ratio</t>
  </si>
  <si>
    <t>misc.NEPACT_WeatSens_NonWeatSens_UPC_Normal_CDH</t>
  </si>
  <si>
    <t>Economics.R_perCapita_IncWgt_PopEmpRatio</t>
  </si>
  <si>
    <t>Trans1.DummyMarch_2003</t>
  </si>
  <si>
    <t>Trans1.FEB</t>
  </si>
  <si>
    <t>Trans1.APRIL</t>
  </si>
  <si>
    <t>Trans1.JUNE</t>
  </si>
  <si>
    <t>Trans1.SEPT</t>
  </si>
  <si>
    <t>Trans1.Dummy_May_2004</t>
  </si>
  <si>
    <t>Trans1.NOV</t>
  </si>
  <si>
    <t>Trans1.DummyNOV_05</t>
  </si>
  <si>
    <t>Economics.CPI_Energy</t>
  </si>
  <si>
    <t>Economics.Leap_Year</t>
  </si>
  <si>
    <t>AR(1)</t>
  </si>
  <si>
    <t>NEL_cust_hurricane_cal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</si>
  <si>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</si>
  <si>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</si>
  <si>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</si>
  <si>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</si>
  <si>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</si>
  <si>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</si>
  <si>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</si>
  <si>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</si>
  <si>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12 month sum</t>
  </si>
  <si>
    <t>residual</t>
  </si>
  <si>
    <t>change in residual</t>
  </si>
  <si>
    <t>3 month sum</t>
  </si>
  <si>
    <t>OPC 024399</t>
  </si>
  <si>
    <t>FPL RC-16</t>
  </si>
  <si>
    <t>OPC 024400</t>
  </si>
  <si>
    <t>OPC 024401</t>
  </si>
  <si>
    <t>OPC 024402</t>
  </si>
  <si>
    <t>OPC 024403</t>
  </si>
  <si>
    <t>OPC 024406</t>
  </si>
  <si>
    <t>OPC 024408</t>
  </si>
  <si>
    <t>OPC 024409</t>
  </si>
  <si>
    <t>OPC 024410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</si>
</sst>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#,##0.000000000;\-#,##0.000000000"/>
    <numFmt numFmtId="165" formatCode="0.000;\-0.000"/>
    <numFmt numFmtId="166" formatCode="#,##0.000;\-#,##0.000"/>
    <numFmt numFmtId="167" formatCode="0;\-0"/>
    <numFmt numFmtId="168" formatCode="#,##0.00000000;\-#,##0.00000000"/>
    <numFmt numFmtId="169" formatCode="0.00%;\-0.00%"/>
    <numFmt numFmtId="170" formatCode="0.0000;\-0.0000"/>
    <numFmt numFmtId="171" formatCode="#,##0.000000;\-#,##0.000000"/>
    <numFmt numFmtId="172" formatCode="0.00;\-0.00"/>
    <numFmt numFmtId="173" formatCode="0.0;\-0.0"/>
    <numFmt numFmtId="174" formatCode="#,##0.00;\-#,##0.00"/>
    <numFmt numFmtId="175" formatCode="#,##0.00000;\-#,##0.00000"/>
    <numFmt numFmtId="176" formatCode="#,##0.0;\-#,##0.0"/>
    <numFmt numFmtId="177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0" fontId="0" fillId="2" borderId="1" xfId="0" applyNumberFormat="1" applyFill="1" applyBorder="1" applyAlignment="1">
      <alignment horizontal="center"/>
    </xf>
    <xf numFmtId="173" fontId="0" fillId="0" borderId="0" xfId="0" applyNumberFormat="1"/>
    <xf numFmtId="11" fontId="0" fillId="0" borderId="0" xfId="0" applyNumberFormat="1"/>
    <xf numFmtId="174" fontId="0" fillId="0" borderId="0" xfId="0" applyNumberFormat="1"/>
    <xf numFmtId="175" fontId="0" fillId="0" borderId="0" xfId="0" applyNumberFormat="1"/>
    <xf numFmtId="176" fontId="0" fillId="0" borderId="0" xfId="0" applyNumberFormat="1"/>
    <xf numFmtId="177" fontId="0" fillId="0" borderId="0" xfId="1" applyNumberFormat="1" applyFont="1"/>
    <xf numFmtId="10" fontId="0" fillId="0" borderId="0" xfId="1" applyNumberFormat="1" applyFont="1"/>
    <xf numFmtId="10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0" fillId="2" borderId="0" xfId="0" applyFill="1" applyBorder="1" applyAlignment="1">
      <alignment horizontal="center"/>
    </xf>
    <xf numFmtId="10" fontId="0" fillId="2" borderId="1" xfId="1" applyNumberFormat="1" applyFont="1" applyFill="1" applyBorder="1" applyAlignment="1">
      <alignment horizontal="center"/>
    </xf>
    <xf numFmtId="10" fontId="0" fillId="0" borderId="0" xfId="1" applyNumberFormat="1" applyFont="1" applyFill="1"/>
    <xf numFmtId="0" fontId="0" fillId="2" borderId="2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10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Err!$M$17:$M$124</c:f>
              <c:numCache>
                <c:formatCode>mmm\-yy</c:formatCode>
                <c:ptCount val="108"/>
                <c:pt idx="0">
                  <c:v>37865</c:v>
                </c:pt>
                <c:pt idx="1">
                  <c:v>37895</c:v>
                </c:pt>
                <c:pt idx="2">
                  <c:v>37926</c:v>
                </c:pt>
                <c:pt idx="3">
                  <c:v>37956</c:v>
                </c:pt>
                <c:pt idx="4">
                  <c:v>37987</c:v>
                </c:pt>
                <c:pt idx="5">
                  <c:v>38018</c:v>
                </c:pt>
                <c:pt idx="6">
                  <c:v>38047</c:v>
                </c:pt>
                <c:pt idx="7">
                  <c:v>38078</c:v>
                </c:pt>
                <c:pt idx="8">
                  <c:v>38108</c:v>
                </c:pt>
                <c:pt idx="9">
                  <c:v>38139</c:v>
                </c:pt>
                <c:pt idx="10">
                  <c:v>38169</c:v>
                </c:pt>
                <c:pt idx="11">
                  <c:v>38200</c:v>
                </c:pt>
                <c:pt idx="12">
                  <c:v>38231</c:v>
                </c:pt>
                <c:pt idx="13">
                  <c:v>38261</c:v>
                </c:pt>
                <c:pt idx="14">
                  <c:v>38292</c:v>
                </c:pt>
                <c:pt idx="15">
                  <c:v>38322</c:v>
                </c:pt>
                <c:pt idx="16">
                  <c:v>38353</c:v>
                </c:pt>
                <c:pt idx="17">
                  <c:v>38384</c:v>
                </c:pt>
                <c:pt idx="18">
                  <c:v>38412</c:v>
                </c:pt>
                <c:pt idx="19">
                  <c:v>38443</c:v>
                </c:pt>
                <c:pt idx="20">
                  <c:v>38473</c:v>
                </c:pt>
                <c:pt idx="21">
                  <c:v>38504</c:v>
                </c:pt>
                <c:pt idx="22">
                  <c:v>38534</c:v>
                </c:pt>
                <c:pt idx="23">
                  <c:v>38565</c:v>
                </c:pt>
                <c:pt idx="24">
                  <c:v>38596</c:v>
                </c:pt>
                <c:pt idx="25">
                  <c:v>38626</c:v>
                </c:pt>
                <c:pt idx="26">
                  <c:v>38657</c:v>
                </c:pt>
                <c:pt idx="27">
                  <c:v>38687</c:v>
                </c:pt>
                <c:pt idx="28">
                  <c:v>38718</c:v>
                </c:pt>
                <c:pt idx="29">
                  <c:v>38749</c:v>
                </c:pt>
                <c:pt idx="30">
                  <c:v>38777</c:v>
                </c:pt>
                <c:pt idx="31">
                  <c:v>38808</c:v>
                </c:pt>
                <c:pt idx="32">
                  <c:v>38838</c:v>
                </c:pt>
                <c:pt idx="33">
                  <c:v>38869</c:v>
                </c:pt>
                <c:pt idx="34">
                  <c:v>38899</c:v>
                </c:pt>
                <c:pt idx="35">
                  <c:v>38930</c:v>
                </c:pt>
                <c:pt idx="36">
                  <c:v>38961</c:v>
                </c:pt>
                <c:pt idx="37">
                  <c:v>38991</c:v>
                </c:pt>
                <c:pt idx="38">
                  <c:v>39022</c:v>
                </c:pt>
                <c:pt idx="39">
                  <c:v>39052</c:v>
                </c:pt>
                <c:pt idx="40">
                  <c:v>39083</c:v>
                </c:pt>
                <c:pt idx="41">
                  <c:v>39114</c:v>
                </c:pt>
                <c:pt idx="42">
                  <c:v>39142</c:v>
                </c:pt>
                <c:pt idx="43">
                  <c:v>39173</c:v>
                </c:pt>
                <c:pt idx="44">
                  <c:v>39203</c:v>
                </c:pt>
                <c:pt idx="45">
                  <c:v>39234</c:v>
                </c:pt>
                <c:pt idx="46">
                  <c:v>39264</c:v>
                </c:pt>
                <c:pt idx="47">
                  <c:v>39295</c:v>
                </c:pt>
                <c:pt idx="48">
                  <c:v>39326</c:v>
                </c:pt>
                <c:pt idx="49">
                  <c:v>39356</c:v>
                </c:pt>
                <c:pt idx="50">
                  <c:v>39387</c:v>
                </c:pt>
                <c:pt idx="51">
                  <c:v>39417</c:v>
                </c:pt>
                <c:pt idx="52">
                  <c:v>39448</c:v>
                </c:pt>
                <c:pt idx="53">
                  <c:v>39479</c:v>
                </c:pt>
                <c:pt idx="54">
                  <c:v>39508</c:v>
                </c:pt>
                <c:pt idx="55">
                  <c:v>39539</c:v>
                </c:pt>
                <c:pt idx="56">
                  <c:v>39569</c:v>
                </c:pt>
                <c:pt idx="57">
                  <c:v>39600</c:v>
                </c:pt>
                <c:pt idx="58">
                  <c:v>39630</c:v>
                </c:pt>
                <c:pt idx="59">
                  <c:v>39661</c:v>
                </c:pt>
                <c:pt idx="60">
                  <c:v>39692</c:v>
                </c:pt>
                <c:pt idx="61">
                  <c:v>39722</c:v>
                </c:pt>
                <c:pt idx="62">
                  <c:v>39753</c:v>
                </c:pt>
                <c:pt idx="63">
                  <c:v>39783</c:v>
                </c:pt>
                <c:pt idx="64">
                  <c:v>39814</c:v>
                </c:pt>
                <c:pt idx="65">
                  <c:v>39845</c:v>
                </c:pt>
                <c:pt idx="66">
                  <c:v>39873</c:v>
                </c:pt>
                <c:pt idx="67">
                  <c:v>39904</c:v>
                </c:pt>
                <c:pt idx="68">
                  <c:v>39934</c:v>
                </c:pt>
                <c:pt idx="69">
                  <c:v>39965</c:v>
                </c:pt>
                <c:pt idx="70">
                  <c:v>39995</c:v>
                </c:pt>
                <c:pt idx="71">
                  <c:v>40026</c:v>
                </c:pt>
                <c:pt idx="72">
                  <c:v>40057</c:v>
                </c:pt>
                <c:pt idx="73">
                  <c:v>40087</c:v>
                </c:pt>
                <c:pt idx="74">
                  <c:v>40118</c:v>
                </c:pt>
                <c:pt idx="75">
                  <c:v>40148</c:v>
                </c:pt>
                <c:pt idx="76">
                  <c:v>40179</c:v>
                </c:pt>
                <c:pt idx="77">
                  <c:v>40210</c:v>
                </c:pt>
                <c:pt idx="78">
                  <c:v>40238</c:v>
                </c:pt>
                <c:pt idx="79">
                  <c:v>40269</c:v>
                </c:pt>
                <c:pt idx="80">
                  <c:v>40299</c:v>
                </c:pt>
                <c:pt idx="81">
                  <c:v>40330</c:v>
                </c:pt>
                <c:pt idx="82">
                  <c:v>40360</c:v>
                </c:pt>
                <c:pt idx="83">
                  <c:v>40391</c:v>
                </c:pt>
                <c:pt idx="84">
                  <c:v>40422</c:v>
                </c:pt>
                <c:pt idx="85">
                  <c:v>40452</c:v>
                </c:pt>
                <c:pt idx="86">
                  <c:v>40483</c:v>
                </c:pt>
                <c:pt idx="87">
                  <c:v>40513</c:v>
                </c:pt>
                <c:pt idx="88">
                  <c:v>40544</c:v>
                </c:pt>
                <c:pt idx="89">
                  <c:v>40575</c:v>
                </c:pt>
                <c:pt idx="90">
                  <c:v>40603</c:v>
                </c:pt>
                <c:pt idx="91">
                  <c:v>40634</c:v>
                </c:pt>
                <c:pt idx="92">
                  <c:v>40664</c:v>
                </c:pt>
                <c:pt idx="93">
                  <c:v>40695</c:v>
                </c:pt>
                <c:pt idx="94">
                  <c:v>40725</c:v>
                </c:pt>
                <c:pt idx="95">
                  <c:v>40756</c:v>
                </c:pt>
                <c:pt idx="96">
                  <c:v>40787</c:v>
                </c:pt>
                <c:pt idx="97">
                  <c:v>40817</c:v>
                </c:pt>
                <c:pt idx="98">
                  <c:v>40848</c:v>
                </c:pt>
                <c:pt idx="99">
                  <c:v>40878</c:v>
                </c:pt>
                <c:pt idx="100">
                  <c:v>40909</c:v>
                </c:pt>
                <c:pt idx="101">
                  <c:v>40940</c:v>
                </c:pt>
                <c:pt idx="102">
                  <c:v>40969</c:v>
                </c:pt>
                <c:pt idx="103">
                  <c:v>41000</c:v>
                </c:pt>
                <c:pt idx="104">
                  <c:v>41030</c:v>
                </c:pt>
                <c:pt idx="105">
                  <c:v>41061</c:v>
                </c:pt>
                <c:pt idx="106">
                  <c:v>41091</c:v>
                </c:pt>
                <c:pt idx="107">
                  <c:v>41122</c:v>
                </c:pt>
              </c:numCache>
            </c:numRef>
          </c:cat>
          <c:val>
            <c:numRef>
              <c:f>Err!$I$17:$I$124</c:f>
              <c:numCache>
                <c:formatCode>General</c:formatCode>
                <c:ptCount val="108"/>
                <c:pt idx="0">
                  <c:v>1.9101994148640604E-3</c:v>
                </c:pt>
                <c:pt idx="1">
                  <c:v>-1.149712804596115E-3</c:v>
                </c:pt>
                <c:pt idx="2">
                  <c:v>4.1561265676007633E-4</c:v>
                </c:pt>
                <c:pt idx="3">
                  <c:v>-6.1693547273902142E-4</c:v>
                </c:pt>
                <c:pt idx="4">
                  <c:v>-3.4862072271944801E-3</c:v>
                </c:pt>
                <c:pt idx="5">
                  <c:v>-3.2131404353130453E-3</c:v>
                </c:pt>
                <c:pt idx="6">
                  <c:v>-3.3470926300821803E-3</c:v>
                </c:pt>
                <c:pt idx="7">
                  <c:v>-4.0756919177795939E-3</c:v>
                </c:pt>
                <c:pt idx="8">
                  <c:v>-5.0876724817814833E-3</c:v>
                </c:pt>
                <c:pt idx="9">
                  <c:v>-5.3339049992347986E-3</c:v>
                </c:pt>
                <c:pt idx="10">
                  <c:v>-5.82935887699218E-3</c:v>
                </c:pt>
                <c:pt idx="11">
                  <c:v>-5.0855972481899754E-3</c:v>
                </c:pt>
                <c:pt idx="12">
                  <c:v>-5.0341006007168926E-3</c:v>
                </c:pt>
                <c:pt idx="13">
                  <c:v>-1.6042912978008585E-3</c:v>
                </c:pt>
                <c:pt idx="14">
                  <c:v>-1.5230150346515828E-3</c:v>
                </c:pt>
                <c:pt idx="15">
                  <c:v>7.3000209664008384E-4</c:v>
                </c:pt>
                <c:pt idx="16">
                  <c:v>1.6604834522196022E-3</c:v>
                </c:pt>
                <c:pt idx="17">
                  <c:v>8.9222366343030314E-4</c:v>
                </c:pt>
                <c:pt idx="18">
                  <c:v>6.1951656288930122E-4</c:v>
                </c:pt>
                <c:pt idx="19">
                  <c:v>7.4334224537121654E-4</c:v>
                </c:pt>
                <c:pt idx="20">
                  <c:v>2.8486166393003735E-3</c:v>
                </c:pt>
                <c:pt idx="21">
                  <c:v>2.6153815962155053E-3</c:v>
                </c:pt>
                <c:pt idx="22">
                  <c:v>4.4980081245057958E-3</c:v>
                </c:pt>
                <c:pt idx="23">
                  <c:v>6.1453580684677914E-3</c:v>
                </c:pt>
                <c:pt idx="24">
                  <c:v>5.4857251745610318E-3</c:v>
                </c:pt>
                <c:pt idx="25">
                  <c:v>4.1241596754893065E-3</c:v>
                </c:pt>
                <c:pt idx="26">
                  <c:v>3.4564074042600819E-3</c:v>
                </c:pt>
                <c:pt idx="27">
                  <c:v>2.7324659279877824E-3</c:v>
                </c:pt>
                <c:pt idx="28">
                  <c:v>3.0091414024337321E-3</c:v>
                </c:pt>
                <c:pt idx="29">
                  <c:v>3.7993831597724747E-3</c:v>
                </c:pt>
                <c:pt idx="30">
                  <c:v>4.7833993891656995E-3</c:v>
                </c:pt>
                <c:pt idx="31">
                  <c:v>6.309663040035802E-3</c:v>
                </c:pt>
                <c:pt idx="32">
                  <c:v>4.9361050167632137E-3</c:v>
                </c:pt>
                <c:pt idx="33">
                  <c:v>5.7663570393713913E-3</c:v>
                </c:pt>
                <c:pt idx="34">
                  <c:v>4.3689302228376043E-3</c:v>
                </c:pt>
                <c:pt idx="35">
                  <c:v>3.9147735006772547E-3</c:v>
                </c:pt>
                <c:pt idx="36">
                  <c:v>2.8026842445416336E-3</c:v>
                </c:pt>
                <c:pt idx="37">
                  <c:v>1.6339879046464566E-3</c:v>
                </c:pt>
                <c:pt idx="38">
                  <c:v>1.8216523067315579E-3</c:v>
                </c:pt>
                <c:pt idx="39">
                  <c:v>1.9629514086839986E-3</c:v>
                </c:pt>
                <c:pt idx="40">
                  <c:v>2.7741269852081265E-3</c:v>
                </c:pt>
                <c:pt idx="41">
                  <c:v>6.525362448661663E-4</c:v>
                </c:pt>
                <c:pt idx="42">
                  <c:v>7.3357216663096233E-5</c:v>
                </c:pt>
                <c:pt idx="43">
                  <c:v>-2.2878096645984284E-3</c:v>
                </c:pt>
                <c:pt idx="44">
                  <c:v>-2.6470814095568914E-3</c:v>
                </c:pt>
                <c:pt idx="45">
                  <c:v>-3.9570202573275589E-3</c:v>
                </c:pt>
                <c:pt idx="46">
                  <c:v>-4.5521827983763382E-3</c:v>
                </c:pt>
                <c:pt idx="47">
                  <c:v>-5.1808541135974773E-3</c:v>
                </c:pt>
                <c:pt idx="48">
                  <c:v>-5.0932971826279155E-3</c:v>
                </c:pt>
                <c:pt idx="49">
                  <c:v>-5.4310012708021181E-3</c:v>
                </c:pt>
                <c:pt idx="50">
                  <c:v>-6.4205634838467376E-3</c:v>
                </c:pt>
                <c:pt idx="51">
                  <c:v>-6.2146924339202591E-3</c:v>
                </c:pt>
                <c:pt idx="52">
                  <c:v>-6.9281531824923236E-3</c:v>
                </c:pt>
                <c:pt idx="53">
                  <c:v>-5.0068447511445119E-3</c:v>
                </c:pt>
                <c:pt idx="54">
                  <c:v>-4.9062419141581255E-3</c:v>
                </c:pt>
                <c:pt idx="55">
                  <c:v>-3.401956363944044E-3</c:v>
                </c:pt>
                <c:pt idx="56">
                  <c:v>-3.6191865594896911E-3</c:v>
                </c:pt>
                <c:pt idx="57">
                  <c:v>-1.9089562250886188E-3</c:v>
                </c:pt>
                <c:pt idx="58">
                  <c:v>6.8269142329758512E-6</c:v>
                </c:pt>
                <c:pt idx="59">
                  <c:v>-6.7771842254717076E-4</c:v>
                </c:pt>
                <c:pt idx="60">
                  <c:v>7.8170546478766988E-4</c:v>
                </c:pt>
                <c:pt idx="61">
                  <c:v>1.1488181408923484E-3</c:v>
                </c:pt>
                <c:pt idx="62">
                  <c:v>1.7068791140943407E-3</c:v>
                </c:pt>
                <c:pt idx="63">
                  <c:v>7.9201184200540248E-4</c:v>
                </c:pt>
                <c:pt idx="64">
                  <c:v>6.1741363271405433E-5</c:v>
                </c:pt>
                <c:pt idx="65">
                  <c:v>8.4445092215014157E-4</c:v>
                </c:pt>
                <c:pt idx="66">
                  <c:v>-4.5793820955816121E-4</c:v>
                </c:pt>
                <c:pt idx="67">
                  <c:v>-1.051023155935077E-3</c:v>
                </c:pt>
                <c:pt idx="68">
                  <c:v>-8.0575874835249158E-4</c:v>
                </c:pt>
                <c:pt idx="69">
                  <c:v>-9.1425061988721548E-4</c:v>
                </c:pt>
                <c:pt idx="70">
                  <c:v>-2.3228014224121007E-3</c:v>
                </c:pt>
                <c:pt idx="71">
                  <c:v>-1.0508160872845296E-3</c:v>
                </c:pt>
                <c:pt idx="72">
                  <c:v>-1.9012678700365468E-3</c:v>
                </c:pt>
                <c:pt idx="73">
                  <c:v>-1.4661735541342637E-3</c:v>
                </c:pt>
                <c:pt idx="74">
                  <c:v>-9.3591460856168752E-4</c:v>
                </c:pt>
                <c:pt idx="75">
                  <c:v>4.6542982037877703E-5</c:v>
                </c:pt>
                <c:pt idx="76">
                  <c:v>9.0938792473420436E-4</c:v>
                </c:pt>
                <c:pt idx="77">
                  <c:v>1.4590363247985402E-3</c:v>
                </c:pt>
                <c:pt idx="78">
                  <c:v>1.9652960675006163E-3</c:v>
                </c:pt>
                <c:pt idx="79">
                  <c:v>1.2203444920226034E-3</c:v>
                </c:pt>
                <c:pt idx="80">
                  <c:v>1.4197059166719138E-3</c:v>
                </c:pt>
                <c:pt idx="81">
                  <c:v>1.3372536234921835E-3</c:v>
                </c:pt>
                <c:pt idx="82">
                  <c:v>1.8342968303642166E-3</c:v>
                </c:pt>
                <c:pt idx="83">
                  <c:v>1.4825855254995068E-3</c:v>
                </c:pt>
                <c:pt idx="84">
                  <c:v>1.1208943379986535E-3</c:v>
                </c:pt>
                <c:pt idx="85">
                  <c:v>3.0019736201832519E-4</c:v>
                </c:pt>
                <c:pt idx="86">
                  <c:v>-9.0112776015841814E-4</c:v>
                </c:pt>
                <c:pt idx="87">
                  <c:v>-8.9175598636281547E-4</c:v>
                </c:pt>
                <c:pt idx="88">
                  <c:v>-1.9522378502389505E-3</c:v>
                </c:pt>
                <c:pt idx="89">
                  <c:v>-3.0581590183444887E-3</c:v>
                </c:pt>
                <c:pt idx="90">
                  <c:v>-3.7570049283303388E-3</c:v>
                </c:pt>
                <c:pt idx="91">
                  <c:v>-2.7124491491208927E-3</c:v>
                </c:pt>
                <c:pt idx="92">
                  <c:v>-3.7354951315814334E-3</c:v>
                </c:pt>
                <c:pt idx="93">
                  <c:v>-4.3216983542336664E-3</c:v>
                </c:pt>
                <c:pt idx="94">
                  <c:v>-5.6224231024675159E-3</c:v>
                </c:pt>
                <c:pt idx="95">
                  <c:v>-4.5907429019877519E-3</c:v>
                </c:pt>
                <c:pt idx="96">
                  <c:v>-4.1325622292672165E-3</c:v>
                </c:pt>
                <c:pt idx="97">
                  <c:v>-4.2481380298605822E-3</c:v>
                </c:pt>
                <c:pt idx="98">
                  <c:v>-2.5884829303109802E-3</c:v>
                </c:pt>
                <c:pt idx="99">
                  <c:v>-3.588526772904953E-3</c:v>
                </c:pt>
                <c:pt idx="100">
                  <c:v>-3.2063424827792502E-3</c:v>
                </c:pt>
                <c:pt idx="101">
                  <c:v>-2.6075989738339306E-3</c:v>
                </c:pt>
                <c:pt idx="102">
                  <c:v>-1.0461870693202122E-4</c:v>
                </c:pt>
                <c:pt idx="103">
                  <c:v>-2.3405648553173112E-4</c:v>
                </c:pt>
                <c:pt idx="104">
                  <c:v>1.6557066098048384E-3</c:v>
                </c:pt>
                <c:pt idx="105">
                  <c:v>9.288083325229684E-4</c:v>
                </c:pt>
                <c:pt idx="106">
                  <c:v>3.9119058430769184E-3</c:v>
                </c:pt>
                <c:pt idx="107">
                  <c:v>3.0431238945342245E-3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8662784"/>
        <c:axId val="88664704"/>
      </c:barChart>
      <c:lineChart>
        <c:grouping val="standard"/>
        <c:varyColors val="0"/>
        <c:ser>
          <c:idx val="2"/>
          <c:order val="1"/>
          <c:marker>
            <c:symbol val="none"/>
          </c:marker>
          <c:cat>
            <c:numRef>
              <c:f>Err!$M$17:$M$124</c:f>
              <c:numCache>
                <c:formatCode>mmm\-yy</c:formatCode>
                <c:ptCount val="108"/>
                <c:pt idx="0">
                  <c:v>37865</c:v>
                </c:pt>
                <c:pt idx="1">
                  <c:v>37895</c:v>
                </c:pt>
                <c:pt idx="2">
                  <c:v>37926</c:v>
                </c:pt>
                <c:pt idx="3">
                  <c:v>37956</c:v>
                </c:pt>
                <c:pt idx="4">
                  <c:v>37987</c:v>
                </c:pt>
                <c:pt idx="5">
                  <c:v>38018</c:v>
                </c:pt>
                <c:pt idx="6">
                  <c:v>38047</c:v>
                </c:pt>
                <c:pt idx="7">
                  <c:v>38078</c:v>
                </c:pt>
                <c:pt idx="8">
                  <c:v>38108</c:v>
                </c:pt>
                <c:pt idx="9">
                  <c:v>38139</c:v>
                </c:pt>
                <c:pt idx="10">
                  <c:v>38169</c:v>
                </c:pt>
                <c:pt idx="11">
                  <c:v>38200</c:v>
                </c:pt>
                <c:pt idx="12">
                  <c:v>38231</c:v>
                </c:pt>
                <c:pt idx="13">
                  <c:v>38261</c:v>
                </c:pt>
                <c:pt idx="14">
                  <c:v>38292</c:v>
                </c:pt>
                <c:pt idx="15">
                  <c:v>38322</c:v>
                </c:pt>
                <c:pt idx="16">
                  <c:v>38353</c:v>
                </c:pt>
                <c:pt idx="17">
                  <c:v>38384</c:v>
                </c:pt>
                <c:pt idx="18">
                  <c:v>38412</c:v>
                </c:pt>
                <c:pt idx="19">
                  <c:v>38443</c:v>
                </c:pt>
                <c:pt idx="20">
                  <c:v>38473</c:v>
                </c:pt>
                <c:pt idx="21">
                  <c:v>38504</c:v>
                </c:pt>
                <c:pt idx="22">
                  <c:v>38534</c:v>
                </c:pt>
                <c:pt idx="23">
                  <c:v>38565</c:v>
                </c:pt>
                <c:pt idx="24">
                  <c:v>38596</c:v>
                </c:pt>
                <c:pt idx="25">
                  <c:v>38626</c:v>
                </c:pt>
                <c:pt idx="26">
                  <c:v>38657</c:v>
                </c:pt>
                <c:pt idx="27">
                  <c:v>38687</c:v>
                </c:pt>
                <c:pt idx="28">
                  <c:v>38718</c:v>
                </c:pt>
                <c:pt idx="29">
                  <c:v>38749</c:v>
                </c:pt>
                <c:pt idx="30">
                  <c:v>38777</c:v>
                </c:pt>
                <c:pt idx="31">
                  <c:v>38808</c:v>
                </c:pt>
                <c:pt idx="32">
                  <c:v>38838</c:v>
                </c:pt>
                <c:pt idx="33">
                  <c:v>38869</c:v>
                </c:pt>
                <c:pt idx="34">
                  <c:v>38899</c:v>
                </c:pt>
                <c:pt idx="35">
                  <c:v>38930</c:v>
                </c:pt>
                <c:pt idx="36">
                  <c:v>38961</c:v>
                </c:pt>
                <c:pt idx="37">
                  <c:v>38991</c:v>
                </c:pt>
                <c:pt idx="38">
                  <c:v>39022</c:v>
                </c:pt>
                <c:pt idx="39">
                  <c:v>39052</c:v>
                </c:pt>
                <c:pt idx="40">
                  <c:v>39083</c:v>
                </c:pt>
                <c:pt idx="41">
                  <c:v>39114</c:v>
                </c:pt>
                <c:pt idx="42">
                  <c:v>39142</c:v>
                </c:pt>
                <c:pt idx="43">
                  <c:v>39173</c:v>
                </c:pt>
                <c:pt idx="44">
                  <c:v>39203</c:v>
                </c:pt>
                <c:pt idx="45">
                  <c:v>39234</c:v>
                </c:pt>
                <c:pt idx="46">
                  <c:v>39264</c:v>
                </c:pt>
                <c:pt idx="47">
                  <c:v>39295</c:v>
                </c:pt>
                <c:pt idx="48">
                  <c:v>39326</c:v>
                </c:pt>
                <c:pt idx="49">
                  <c:v>39356</c:v>
                </c:pt>
                <c:pt idx="50">
                  <c:v>39387</c:v>
                </c:pt>
                <c:pt idx="51">
                  <c:v>39417</c:v>
                </c:pt>
                <c:pt idx="52">
                  <c:v>39448</c:v>
                </c:pt>
                <c:pt idx="53">
                  <c:v>39479</c:v>
                </c:pt>
                <c:pt idx="54">
                  <c:v>39508</c:v>
                </c:pt>
                <c:pt idx="55">
                  <c:v>39539</c:v>
                </c:pt>
                <c:pt idx="56">
                  <c:v>39569</c:v>
                </c:pt>
                <c:pt idx="57">
                  <c:v>39600</c:v>
                </c:pt>
                <c:pt idx="58">
                  <c:v>39630</c:v>
                </c:pt>
                <c:pt idx="59">
                  <c:v>39661</c:v>
                </c:pt>
                <c:pt idx="60">
                  <c:v>39692</c:v>
                </c:pt>
                <c:pt idx="61">
                  <c:v>39722</c:v>
                </c:pt>
                <c:pt idx="62">
                  <c:v>39753</c:v>
                </c:pt>
                <c:pt idx="63">
                  <c:v>39783</c:v>
                </c:pt>
                <c:pt idx="64">
                  <c:v>39814</c:v>
                </c:pt>
                <c:pt idx="65">
                  <c:v>39845</c:v>
                </c:pt>
                <c:pt idx="66">
                  <c:v>39873</c:v>
                </c:pt>
                <c:pt idx="67">
                  <c:v>39904</c:v>
                </c:pt>
                <c:pt idx="68">
                  <c:v>39934</c:v>
                </c:pt>
                <c:pt idx="69">
                  <c:v>39965</c:v>
                </c:pt>
                <c:pt idx="70">
                  <c:v>39995</c:v>
                </c:pt>
                <c:pt idx="71">
                  <c:v>40026</c:v>
                </c:pt>
                <c:pt idx="72">
                  <c:v>40057</c:v>
                </c:pt>
                <c:pt idx="73">
                  <c:v>40087</c:v>
                </c:pt>
                <c:pt idx="74">
                  <c:v>40118</c:v>
                </c:pt>
                <c:pt idx="75">
                  <c:v>40148</c:v>
                </c:pt>
                <c:pt idx="76">
                  <c:v>40179</c:v>
                </c:pt>
                <c:pt idx="77">
                  <c:v>40210</c:v>
                </c:pt>
                <c:pt idx="78">
                  <c:v>40238</c:v>
                </c:pt>
                <c:pt idx="79">
                  <c:v>40269</c:v>
                </c:pt>
                <c:pt idx="80">
                  <c:v>40299</c:v>
                </c:pt>
                <c:pt idx="81">
                  <c:v>40330</c:v>
                </c:pt>
                <c:pt idx="82">
                  <c:v>40360</c:v>
                </c:pt>
                <c:pt idx="83">
                  <c:v>40391</c:v>
                </c:pt>
                <c:pt idx="84">
                  <c:v>40422</c:v>
                </c:pt>
                <c:pt idx="85">
                  <c:v>40452</c:v>
                </c:pt>
                <c:pt idx="86">
                  <c:v>40483</c:v>
                </c:pt>
                <c:pt idx="87">
                  <c:v>40513</c:v>
                </c:pt>
                <c:pt idx="88">
                  <c:v>40544</c:v>
                </c:pt>
                <c:pt idx="89">
                  <c:v>40575</c:v>
                </c:pt>
                <c:pt idx="90">
                  <c:v>40603</c:v>
                </c:pt>
                <c:pt idx="91">
                  <c:v>40634</c:v>
                </c:pt>
                <c:pt idx="92">
                  <c:v>40664</c:v>
                </c:pt>
                <c:pt idx="93">
                  <c:v>40695</c:v>
                </c:pt>
                <c:pt idx="94">
                  <c:v>40725</c:v>
                </c:pt>
                <c:pt idx="95">
                  <c:v>40756</c:v>
                </c:pt>
                <c:pt idx="96">
                  <c:v>40787</c:v>
                </c:pt>
                <c:pt idx="97">
                  <c:v>40817</c:v>
                </c:pt>
                <c:pt idx="98">
                  <c:v>40848</c:v>
                </c:pt>
                <c:pt idx="99">
                  <c:v>40878</c:v>
                </c:pt>
                <c:pt idx="100">
                  <c:v>40909</c:v>
                </c:pt>
                <c:pt idx="101">
                  <c:v>40940</c:v>
                </c:pt>
                <c:pt idx="102">
                  <c:v>40969</c:v>
                </c:pt>
                <c:pt idx="103">
                  <c:v>41000</c:v>
                </c:pt>
                <c:pt idx="104">
                  <c:v>41030</c:v>
                </c:pt>
                <c:pt idx="105">
                  <c:v>41061</c:v>
                </c:pt>
                <c:pt idx="106">
                  <c:v>41091</c:v>
                </c:pt>
                <c:pt idx="107">
                  <c:v>41122</c:v>
                </c:pt>
              </c:numCache>
            </c:numRef>
          </c:cat>
          <c:val>
            <c:numRef>
              <c:f>Err!$J$17:$J$124</c:f>
              <c:numCache>
                <c:formatCode>0.00%</c:formatCode>
                <c:ptCount val="108"/>
                <c:pt idx="11">
                  <c:v>-5.0855972481899754E-3</c:v>
                </c:pt>
                <c:pt idx="12">
                  <c:v>-6.9443000155809528E-3</c:v>
                </c:pt>
                <c:pt idx="13">
                  <c:v>-4.5457849320474351E-4</c:v>
                </c:pt>
                <c:pt idx="14">
                  <c:v>-1.9386276914116591E-3</c:v>
                </c:pt>
                <c:pt idx="15">
                  <c:v>1.3469375693791054E-3</c:v>
                </c:pt>
                <c:pt idx="16">
                  <c:v>5.1466906794140821E-3</c:v>
                </c:pt>
                <c:pt idx="17">
                  <c:v>4.1053640987433488E-3</c:v>
                </c:pt>
                <c:pt idx="18">
                  <c:v>3.966609192971482E-3</c:v>
                </c:pt>
                <c:pt idx="19">
                  <c:v>4.8190341631508104E-3</c:v>
                </c:pt>
                <c:pt idx="20">
                  <c:v>7.9362891210818572E-3</c:v>
                </c:pt>
                <c:pt idx="21">
                  <c:v>7.9492865954503035E-3</c:v>
                </c:pt>
                <c:pt idx="22">
                  <c:v>1.0327367001497976E-2</c:v>
                </c:pt>
                <c:pt idx="23">
                  <c:v>1.1230955316657767E-2</c:v>
                </c:pt>
                <c:pt idx="24">
                  <c:v>1.0519825775277925E-2</c:v>
                </c:pt>
                <c:pt idx="25">
                  <c:v>5.728450973290165E-3</c:v>
                </c:pt>
                <c:pt idx="26">
                  <c:v>4.9794224389116647E-3</c:v>
                </c:pt>
                <c:pt idx="27">
                  <c:v>2.0024638313476985E-3</c:v>
                </c:pt>
                <c:pt idx="28">
                  <c:v>1.3486579502141299E-3</c:v>
                </c:pt>
                <c:pt idx="29">
                  <c:v>2.9071594963421717E-3</c:v>
                </c:pt>
                <c:pt idx="30">
                  <c:v>4.1638828262763987E-3</c:v>
                </c:pt>
                <c:pt idx="31">
                  <c:v>5.5663207946645855E-3</c:v>
                </c:pt>
                <c:pt idx="32">
                  <c:v>2.0874883774628403E-3</c:v>
                </c:pt>
                <c:pt idx="33">
                  <c:v>3.150975443155886E-3</c:v>
                </c:pt>
                <c:pt idx="34">
                  <c:v>-1.2907790166819151E-4</c:v>
                </c:pt>
                <c:pt idx="35">
                  <c:v>-2.2305845677905367E-3</c:v>
                </c:pt>
                <c:pt idx="36">
                  <c:v>-2.6830409300193981E-3</c:v>
                </c:pt>
                <c:pt idx="37">
                  <c:v>-2.4901717708428498E-3</c:v>
                </c:pt>
                <c:pt idx="38">
                  <c:v>-1.634755097528524E-3</c:v>
                </c:pt>
                <c:pt idx="39">
                  <c:v>-7.6951451930378379E-4</c:v>
                </c:pt>
                <c:pt idx="40">
                  <c:v>-2.350144172256056E-4</c:v>
                </c:pt>
                <c:pt idx="41">
                  <c:v>-3.1468469149063083E-3</c:v>
                </c:pt>
                <c:pt idx="42">
                  <c:v>-4.7100421725026036E-3</c:v>
                </c:pt>
                <c:pt idx="43">
                  <c:v>-8.5974727046342313E-3</c:v>
                </c:pt>
                <c:pt idx="44">
                  <c:v>-7.5831864263201047E-3</c:v>
                </c:pt>
                <c:pt idx="45">
                  <c:v>-9.7233772966989502E-3</c:v>
                </c:pt>
                <c:pt idx="46">
                  <c:v>-8.9211130212139417E-3</c:v>
                </c:pt>
                <c:pt idx="47">
                  <c:v>-9.095627614274732E-3</c:v>
                </c:pt>
                <c:pt idx="48">
                  <c:v>-7.8959814271695496E-3</c:v>
                </c:pt>
                <c:pt idx="49">
                  <c:v>-7.0649891754485748E-3</c:v>
                </c:pt>
                <c:pt idx="50">
                  <c:v>-8.2422157905782962E-3</c:v>
                </c:pt>
                <c:pt idx="51">
                  <c:v>-8.1776438426042573E-3</c:v>
                </c:pt>
                <c:pt idx="52">
                  <c:v>-9.7022801677004496E-3</c:v>
                </c:pt>
                <c:pt idx="53">
                  <c:v>-5.6593809960106779E-3</c:v>
                </c:pt>
                <c:pt idx="54">
                  <c:v>-4.9795991308212214E-3</c:v>
                </c:pt>
                <c:pt idx="55">
                  <c:v>-1.1141466993456156E-3</c:v>
                </c:pt>
                <c:pt idx="56">
                  <c:v>-9.721051499327997E-4</c:v>
                </c:pt>
                <c:pt idx="57">
                  <c:v>2.0480640322389403E-3</c:v>
                </c:pt>
                <c:pt idx="58">
                  <c:v>4.5590097126093137E-3</c:v>
                </c:pt>
                <c:pt idx="59">
                  <c:v>4.5031356910503065E-3</c:v>
                </c:pt>
                <c:pt idx="60">
                  <c:v>5.8750026474155854E-3</c:v>
                </c:pt>
                <c:pt idx="61">
                  <c:v>6.5798194116944665E-3</c:v>
                </c:pt>
                <c:pt idx="62">
                  <c:v>8.1274425979410789E-3</c:v>
                </c:pt>
                <c:pt idx="63">
                  <c:v>7.0067042759256615E-3</c:v>
                </c:pt>
                <c:pt idx="64">
                  <c:v>6.9898945457637293E-3</c:v>
                </c:pt>
                <c:pt idx="65">
                  <c:v>5.8512956732946538E-3</c:v>
                </c:pt>
                <c:pt idx="66">
                  <c:v>4.4483037045999641E-3</c:v>
                </c:pt>
                <c:pt idx="67">
                  <c:v>2.3509332080089672E-3</c:v>
                </c:pt>
                <c:pt idx="68">
                  <c:v>2.8134278111371994E-3</c:v>
                </c:pt>
                <c:pt idx="69">
                  <c:v>9.9470560520140334E-4</c:v>
                </c:pt>
                <c:pt idx="70">
                  <c:v>-2.3296283366450767E-3</c:v>
                </c:pt>
                <c:pt idx="71">
                  <c:v>-3.7309766473735888E-4</c:v>
                </c:pt>
                <c:pt idx="72">
                  <c:v>-2.6829733348242169E-3</c:v>
                </c:pt>
                <c:pt idx="73">
                  <c:v>-2.6149916950266123E-3</c:v>
                </c:pt>
                <c:pt idx="74">
                  <c:v>-2.642793722656028E-3</c:v>
                </c:pt>
                <c:pt idx="75">
                  <c:v>-7.4546885996752482E-4</c:v>
                </c:pt>
                <c:pt idx="76">
                  <c:v>8.4764656146279896E-4</c:v>
                </c:pt>
                <c:pt idx="77">
                  <c:v>6.1458540264839863E-4</c:v>
                </c:pt>
                <c:pt idx="78">
                  <c:v>2.4232342770587776E-3</c:v>
                </c:pt>
                <c:pt idx="79">
                  <c:v>2.2713676479576804E-3</c:v>
                </c:pt>
                <c:pt idx="80">
                  <c:v>2.2254646650244053E-3</c:v>
                </c:pt>
                <c:pt idx="81">
                  <c:v>2.2515042433793988E-3</c:v>
                </c:pt>
                <c:pt idx="82">
                  <c:v>4.1570982527763169E-3</c:v>
                </c:pt>
                <c:pt idx="83">
                  <c:v>2.5334016127840364E-3</c:v>
                </c:pt>
                <c:pt idx="84">
                  <c:v>3.0221622080352003E-3</c:v>
                </c:pt>
                <c:pt idx="85">
                  <c:v>1.7663709161525889E-3</c:v>
                </c:pt>
                <c:pt idx="86">
                  <c:v>3.4786848403269379E-5</c:v>
                </c:pt>
                <c:pt idx="87">
                  <c:v>-9.3829896840069314E-4</c:v>
                </c:pt>
                <c:pt idx="88">
                  <c:v>-2.8616257749731547E-3</c:v>
                </c:pt>
                <c:pt idx="89">
                  <c:v>-4.5171953431430286E-3</c:v>
                </c:pt>
                <c:pt idx="90">
                  <c:v>-5.7223009958309555E-3</c:v>
                </c:pt>
                <c:pt idx="91">
                  <c:v>-3.9327936411434963E-3</c:v>
                </c:pt>
                <c:pt idx="92">
                  <c:v>-5.1552010482533474E-3</c:v>
                </c:pt>
                <c:pt idx="93">
                  <c:v>-5.6589519777258497E-3</c:v>
                </c:pt>
                <c:pt idx="94">
                  <c:v>-7.4567199328317325E-3</c:v>
                </c:pt>
                <c:pt idx="95">
                  <c:v>-6.0733284274872585E-3</c:v>
                </c:pt>
                <c:pt idx="96">
                  <c:v>-5.2534565672658698E-3</c:v>
                </c:pt>
                <c:pt idx="97">
                  <c:v>-4.5483353918789075E-3</c:v>
                </c:pt>
                <c:pt idx="98">
                  <c:v>-1.6873551701525619E-3</c:v>
                </c:pt>
                <c:pt idx="99">
                  <c:v>-2.6967707865421377E-3</c:v>
                </c:pt>
                <c:pt idx="100">
                  <c:v>-1.2541046325402997E-3</c:v>
                </c:pt>
                <c:pt idx="101">
                  <c:v>4.5056004451055802E-4</c:v>
                </c:pt>
                <c:pt idx="102">
                  <c:v>3.6523862213983177E-3</c:v>
                </c:pt>
                <c:pt idx="103">
                  <c:v>2.4783926635891618E-3</c:v>
                </c:pt>
                <c:pt idx="104">
                  <c:v>5.3912017413862718E-3</c:v>
                </c:pt>
                <c:pt idx="105">
                  <c:v>5.2505066867566345E-3</c:v>
                </c:pt>
                <c:pt idx="106">
                  <c:v>9.5343289455444343E-3</c:v>
                </c:pt>
                <c:pt idx="107">
                  <c:v>7.6338667965219764E-3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62784"/>
        <c:axId val="88664704"/>
      </c:lineChart>
      <c:dateAx>
        <c:axId val="88662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crossAx val="88664704"/>
        <c:crosses val="autoZero"/>
        <c:auto val="1"/>
        <c:lblOffset val="100"/>
        <c:baseTimeUnit val="months"/>
      </c:dateAx>
      <c:valAx>
        <c:axId val="88664704"/>
        <c:scaling>
          <c:orientation val="minMax"/>
        </c:scaling>
        <c:delete val="0"/>
        <c:axPos val="l"/>
        <c:majorGridlines/>
        <c:numFmt formatCode="0.00%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88662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Err!$F$69:$F$124</c:f>
              <c:numCache>
                <c:formatCode>0.00%</c:formatCode>
                <c:ptCount val="56"/>
                <c:pt idx="0">
                  <c:v>-3.0901228473552301E-3</c:v>
                </c:pt>
                <c:pt idx="1">
                  <c:v>-9.1490588079936599E-4</c:v>
                </c:pt>
                <c:pt idx="2">
                  <c:v>3.8232888634092302E-3</c:v>
                </c:pt>
                <c:pt idx="3">
                  <c:v>8.0212840045463703E-3</c:v>
                </c:pt>
                <c:pt idx="4">
                  <c:v>-5.8374566972208605E-4</c:v>
                </c:pt>
                <c:pt idx="5">
                  <c:v>6.4898429986240801E-3</c:v>
                </c:pt>
                <c:pt idx="6">
                  <c:v>5.93839857777683E-3</c:v>
                </c:pt>
                <c:pt idx="7">
                  <c:v>-9.6671208283036093E-3</c:v>
                </c:pt>
                <c:pt idx="8">
                  <c:v>8.9712647085877506E-3</c:v>
                </c:pt>
                <c:pt idx="9">
                  <c:v>-2.2196851685161202E-3</c:v>
                </c:pt>
                <c:pt idx="10">
                  <c:v>-2.2570129181167901E-3</c:v>
                </c:pt>
                <c:pt idx="11">
                  <c:v>-5.0073437360662297E-3</c:v>
                </c:pt>
                <c:pt idx="12">
                  <c:v>-1.18533685921632E-2</c:v>
                </c:pt>
                <c:pt idx="13">
                  <c:v>8.4776088257454696E-3</c:v>
                </c:pt>
                <c:pt idx="14">
                  <c:v>-1.18053807170904E-2</c:v>
                </c:pt>
                <c:pt idx="15">
                  <c:v>9.0426464802338203E-4</c:v>
                </c:pt>
                <c:pt idx="16">
                  <c:v>2.3594272212689401E-3</c:v>
                </c:pt>
                <c:pt idx="17">
                  <c:v>5.1879405402073904E-3</c:v>
                </c:pt>
                <c:pt idx="18">
                  <c:v>-1.0964211052521799E-2</c:v>
                </c:pt>
                <c:pt idx="19">
                  <c:v>5.5967031932272499E-3</c:v>
                </c:pt>
                <c:pt idx="20">
                  <c:v>-1.2341566844364599E-3</c:v>
                </c:pt>
                <c:pt idx="21">
                  <c:v>3.0014466223112798E-3</c:v>
                </c:pt>
                <c:pt idx="22">
                  <c:v>4.1060944287541201E-3</c:v>
                </c:pt>
                <c:pt idx="23">
                  <c:v>6.7821473511285599E-3</c:v>
                </c:pt>
                <c:pt idx="24">
                  <c:v>-1.4992292798072799E-3</c:v>
                </c:pt>
                <c:pt idx="25">
                  <c:v>1.5073389626517501E-2</c:v>
                </c:pt>
                <c:pt idx="26">
                  <c:v>-5.7302638046654898E-3</c:v>
                </c:pt>
                <c:pt idx="27">
                  <c:v>-8.0351542577127705E-3</c:v>
                </c:pt>
                <c:pt idx="28">
                  <c:v>4.7517643170606602E-3</c:v>
                </c:pt>
                <c:pt idx="29">
                  <c:v>4.1985130220506296E-3</c:v>
                </c:pt>
                <c:pt idx="30">
                  <c:v>-4.9996925700573997E-3</c:v>
                </c:pt>
                <c:pt idx="31">
                  <c:v>1.3761675348507301E-3</c:v>
                </c:pt>
                <c:pt idx="32">
                  <c:v>-5.5744509344466996E-3</c:v>
                </c:pt>
                <c:pt idx="33">
                  <c:v>-6.8469170894526598E-3</c:v>
                </c:pt>
                <c:pt idx="34">
                  <c:v>-1.03098070373668E-2</c:v>
                </c:pt>
                <c:pt idx="35">
                  <c:v>6.8946086366757902E-3</c:v>
                </c:pt>
                <c:pt idx="36">
                  <c:v>-1.4225011646320901E-2</c:v>
                </c:pt>
                <c:pt idx="37">
                  <c:v>1.80233560925105E-3</c:v>
                </c:pt>
                <c:pt idx="38">
                  <c:v>-1.41164147244957E-2</c:v>
                </c:pt>
                <c:pt idx="39">
                  <c:v>4.4995150928005797E-3</c:v>
                </c:pt>
                <c:pt idx="40">
                  <c:v>-7.5247874724658301E-3</c:v>
                </c:pt>
                <c:pt idx="41">
                  <c:v>-2.83592564977616E-3</c:v>
                </c:pt>
                <c:pt idx="42">
                  <c:v>-2.0608389548863602E-2</c:v>
                </c:pt>
                <c:pt idx="43">
                  <c:v>1.37563299406079E-2</c:v>
                </c:pt>
                <c:pt idx="44">
                  <c:v>-7.6282861800264194E-5</c:v>
                </c:pt>
                <c:pt idx="45">
                  <c:v>-8.2338266965730506E-3</c:v>
                </c:pt>
                <c:pt idx="46">
                  <c:v>9.6060541572284292E-3</c:v>
                </c:pt>
                <c:pt idx="47">
                  <c:v>-5.1059174744518803E-3</c:v>
                </c:pt>
                <c:pt idx="48">
                  <c:v>-9.6388001648124704E-3</c:v>
                </c:pt>
                <c:pt idx="49">
                  <c:v>8.9872577165948896E-3</c:v>
                </c:pt>
                <c:pt idx="50">
                  <c:v>1.5919348478327201E-2</c:v>
                </c:pt>
                <c:pt idx="51">
                  <c:v>2.9462617496040702E-3</c:v>
                </c:pt>
                <c:pt idx="52">
                  <c:v>1.5152369671572999E-2</c:v>
                </c:pt>
                <c:pt idx="53">
                  <c:v>-1.15587049771586E-2</c:v>
                </c:pt>
                <c:pt idx="54">
                  <c:v>1.5188780577783801E-2</c:v>
                </c:pt>
                <c:pt idx="55">
                  <c:v>3.3309465580955702E-3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08448"/>
        <c:axId val="88819584"/>
      </c:barChart>
      <c:catAx>
        <c:axId val="88808448"/>
        <c:scaling>
          <c:orientation val="minMax"/>
        </c:scaling>
        <c:delete val="0"/>
        <c:axPos val="b"/>
        <c:majorTickMark val="out"/>
        <c:minorTickMark val="none"/>
        <c:tickLblPos val="nextTo"/>
        <c:crossAx val="88819584"/>
        <c:crosses val="autoZero"/>
        <c:auto val="1"/>
        <c:lblAlgn val="ctr"/>
        <c:lblOffset val="100"/>
        <c:noMultiLvlLbl val="0"/>
      </c:catAx>
      <c:valAx>
        <c:axId val="888195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8808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dPt>
            <c:idx val="108"/>
            <c:invertIfNegative val="0"/>
            <c:bubble3D val="0"/>
            <c:spPr>
              <a:solidFill>
                <a:schemeClr val="accent1"/>
              </a:solidFill>
            </c:spPr>
          </c:dPt>
          <c:cat>
            <c:numRef>
              <c:f>Err!$M$17:$M$125</c:f>
              <c:numCache>
                <c:formatCode>mmm\-yy</c:formatCode>
                <c:ptCount val="109"/>
                <c:pt idx="0">
                  <c:v>37865</c:v>
                </c:pt>
                <c:pt idx="1">
                  <c:v>37895</c:v>
                </c:pt>
                <c:pt idx="2">
                  <c:v>37926</c:v>
                </c:pt>
                <c:pt idx="3">
                  <c:v>37956</c:v>
                </c:pt>
                <c:pt idx="4">
                  <c:v>37987</c:v>
                </c:pt>
                <c:pt idx="5">
                  <c:v>38018</c:v>
                </c:pt>
                <c:pt idx="6">
                  <c:v>38047</c:v>
                </c:pt>
                <c:pt idx="7">
                  <c:v>38078</c:v>
                </c:pt>
                <c:pt idx="8">
                  <c:v>38108</c:v>
                </c:pt>
                <c:pt idx="9">
                  <c:v>38139</c:v>
                </c:pt>
                <c:pt idx="10">
                  <c:v>38169</c:v>
                </c:pt>
                <c:pt idx="11">
                  <c:v>38200</c:v>
                </c:pt>
                <c:pt idx="12">
                  <c:v>38231</c:v>
                </c:pt>
                <c:pt idx="13">
                  <c:v>38261</c:v>
                </c:pt>
                <c:pt idx="14">
                  <c:v>38292</c:v>
                </c:pt>
                <c:pt idx="15">
                  <c:v>38322</c:v>
                </c:pt>
                <c:pt idx="16">
                  <c:v>38353</c:v>
                </c:pt>
                <c:pt idx="17">
                  <c:v>38384</c:v>
                </c:pt>
                <c:pt idx="18">
                  <c:v>38412</c:v>
                </c:pt>
                <c:pt idx="19">
                  <c:v>38443</c:v>
                </c:pt>
                <c:pt idx="20">
                  <c:v>38473</c:v>
                </c:pt>
                <c:pt idx="21">
                  <c:v>38504</c:v>
                </c:pt>
                <c:pt idx="22">
                  <c:v>38534</c:v>
                </c:pt>
                <c:pt idx="23">
                  <c:v>38565</c:v>
                </c:pt>
                <c:pt idx="24">
                  <c:v>38596</c:v>
                </c:pt>
                <c:pt idx="25">
                  <c:v>38626</c:v>
                </c:pt>
                <c:pt idx="26">
                  <c:v>38657</c:v>
                </c:pt>
                <c:pt idx="27">
                  <c:v>38687</c:v>
                </c:pt>
                <c:pt idx="28">
                  <c:v>38718</c:v>
                </c:pt>
                <c:pt idx="29">
                  <c:v>38749</c:v>
                </c:pt>
                <c:pt idx="30">
                  <c:v>38777</c:v>
                </c:pt>
                <c:pt idx="31">
                  <c:v>38808</c:v>
                </c:pt>
                <c:pt idx="32">
                  <c:v>38838</c:v>
                </c:pt>
                <c:pt idx="33">
                  <c:v>38869</c:v>
                </c:pt>
                <c:pt idx="34">
                  <c:v>38899</c:v>
                </c:pt>
                <c:pt idx="35">
                  <c:v>38930</c:v>
                </c:pt>
                <c:pt idx="36">
                  <c:v>38961</c:v>
                </c:pt>
                <c:pt idx="37">
                  <c:v>38991</c:v>
                </c:pt>
                <c:pt idx="38">
                  <c:v>39022</c:v>
                </c:pt>
                <c:pt idx="39">
                  <c:v>39052</c:v>
                </c:pt>
                <c:pt idx="40">
                  <c:v>39083</c:v>
                </c:pt>
                <c:pt idx="41">
                  <c:v>39114</c:v>
                </c:pt>
                <c:pt idx="42">
                  <c:v>39142</c:v>
                </c:pt>
                <c:pt idx="43">
                  <c:v>39173</c:v>
                </c:pt>
                <c:pt idx="44">
                  <c:v>39203</c:v>
                </c:pt>
                <c:pt idx="45">
                  <c:v>39234</c:v>
                </c:pt>
                <c:pt idx="46">
                  <c:v>39264</c:v>
                </c:pt>
                <c:pt idx="47">
                  <c:v>39295</c:v>
                </c:pt>
                <c:pt idx="48">
                  <c:v>39326</c:v>
                </c:pt>
                <c:pt idx="49">
                  <c:v>39356</c:v>
                </c:pt>
                <c:pt idx="50">
                  <c:v>39387</c:v>
                </c:pt>
                <c:pt idx="51">
                  <c:v>39417</c:v>
                </c:pt>
                <c:pt idx="52">
                  <c:v>39448</c:v>
                </c:pt>
                <c:pt idx="53">
                  <c:v>39479</c:v>
                </c:pt>
                <c:pt idx="54">
                  <c:v>39508</c:v>
                </c:pt>
                <c:pt idx="55">
                  <c:v>39539</c:v>
                </c:pt>
                <c:pt idx="56">
                  <c:v>39569</c:v>
                </c:pt>
                <c:pt idx="57">
                  <c:v>39600</c:v>
                </c:pt>
                <c:pt idx="58">
                  <c:v>39630</c:v>
                </c:pt>
                <c:pt idx="59">
                  <c:v>39661</c:v>
                </c:pt>
                <c:pt idx="60">
                  <c:v>39692</c:v>
                </c:pt>
                <c:pt idx="61">
                  <c:v>39722</c:v>
                </c:pt>
                <c:pt idx="62">
                  <c:v>39753</c:v>
                </c:pt>
                <c:pt idx="63">
                  <c:v>39783</c:v>
                </c:pt>
                <c:pt idx="64">
                  <c:v>39814</c:v>
                </c:pt>
                <c:pt idx="65">
                  <c:v>39845</c:v>
                </c:pt>
                <c:pt idx="66">
                  <c:v>39873</c:v>
                </c:pt>
                <c:pt idx="67">
                  <c:v>39904</c:v>
                </c:pt>
                <c:pt idx="68">
                  <c:v>39934</c:v>
                </c:pt>
                <c:pt idx="69">
                  <c:v>39965</c:v>
                </c:pt>
                <c:pt idx="70">
                  <c:v>39995</c:v>
                </c:pt>
                <c:pt idx="71">
                  <c:v>40026</c:v>
                </c:pt>
                <c:pt idx="72">
                  <c:v>40057</c:v>
                </c:pt>
                <c:pt idx="73">
                  <c:v>40087</c:v>
                </c:pt>
                <c:pt idx="74">
                  <c:v>40118</c:v>
                </c:pt>
                <c:pt idx="75">
                  <c:v>40148</c:v>
                </c:pt>
                <c:pt idx="76">
                  <c:v>40179</c:v>
                </c:pt>
                <c:pt idx="77">
                  <c:v>40210</c:v>
                </c:pt>
                <c:pt idx="78">
                  <c:v>40238</c:v>
                </c:pt>
                <c:pt idx="79">
                  <c:v>40269</c:v>
                </c:pt>
                <c:pt idx="80">
                  <c:v>40299</c:v>
                </c:pt>
                <c:pt idx="81">
                  <c:v>40330</c:v>
                </c:pt>
                <c:pt idx="82">
                  <c:v>40360</c:v>
                </c:pt>
                <c:pt idx="83">
                  <c:v>40391</c:v>
                </c:pt>
                <c:pt idx="84">
                  <c:v>40422</c:v>
                </c:pt>
                <c:pt idx="85">
                  <c:v>40452</c:v>
                </c:pt>
                <c:pt idx="86">
                  <c:v>40483</c:v>
                </c:pt>
                <c:pt idx="87">
                  <c:v>40513</c:v>
                </c:pt>
                <c:pt idx="88">
                  <c:v>40544</c:v>
                </c:pt>
                <c:pt idx="89">
                  <c:v>40575</c:v>
                </c:pt>
                <c:pt idx="90">
                  <c:v>40603</c:v>
                </c:pt>
                <c:pt idx="91">
                  <c:v>40634</c:v>
                </c:pt>
                <c:pt idx="92">
                  <c:v>40664</c:v>
                </c:pt>
                <c:pt idx="93">
                  <c:v>40695</c:v>
                </c:pt>
                <c:pt idx="94">
                  <c:v>40725</c:v>
                </c:pt>
                <c:pt idx="95">
                  <c:v>40756</c:v>
                </c:pt>
                <c:pt idx="96">
                  <c:v>40787</c:v>
                </c:pt>
                <c:pt idx="97">
                  <c:v>40817</c:v>
                </c:pt>
                <c:pt idx="98">
                  <c:v>40848</c:v>
                </c:pt>
                <c:pt idx="99">
                  <c:v>40878</c:v>
                </c:pt>
                <c:pt idx="100">
                  <c:v>40909</c:v>
                </c:pt>
                <c:pt idx="101">
                  <c:v>40940</c:v>
                </c:pt>
                <c:pt idx="102">
                  <c:v>40969</c:v>
                </c:pt>
                <c:pt idx="103">
                  <c:v>41000</c:v>
                </c:pt>
                <c:pt idx="104">
                  <c:v>41030</c:v>
                </c:pt>
                <c:pt idx="105">
                  <c:v>41061</c:v>
                </c:pt>
                <c:pt idx="106">
                  <c:v>41091</c:v>
                </c:pt>
                <c:pt idx="107">
                  <c:v>41122</c:v>
                </c:pt>
                <c:pt idx="108">
                  <c:v>41153</c:v>
                </c:pt>
              </c:numCache>
            </c:numRef>
          </c:cat>
          <c:val>
            <c:numRef>
              <c:f>Err!$K$17:$K$125</c:f>
              <c:numCache>
                <c:formatCode>General</c:formatCode>
                <c:ptCount val="109"/>
                <c:pt idx="0">
                  <c:v>-5.2959256337514445E-3</c:v>
                </c:pt>
                <c:pt idx="1">
                  <c:v>-6.4896453609464321E-3</c:v>
                </c:pt>
                <c:pt idx="2">
                  <c:v>1.7965947868759968E-3</c:v>
                </c:pt>
                <c:pt idx="3">
                  <c:v>-7.4014342376389703E-3</c:v>
                </c:pt>
                <c:pt idx="4">
                  <c:v>-9.1952425549770376E-3</c:v>
                </c:pt>
                <c:pt idx="5">
                  <c:v>-1.1355923564108967E-2</c:v>
                </c:pt>
                <c:pt idx="6">
                  <c:v>-5.497796975588584E-3</c:v>
                </c:pt>
                <c:pt idx="7">
                  <c:v>2.5265993107044331E-4</c:v>
                </c:pt>
                <c:pt idx="8">
                  <c:v>-9.7101241429245E-4</c:v>
                </c:pt>
                <c:pt idx="9">
                  <c:v>-3.1404631499601966E-3</c:v>
                </c:pt>
                <c:pt idx="10">
                  <c:v>-7.8852075231156896E-3</c:v>
                </c:pt>
                <c:pt idx="11">
                  <c:v>-9.8120478012344806E-3</c:v>
                </c:pt>
                <c:pt idx="12">
                  <c:v>-4.0967080396798168E-3</c:v>
                </c:pt>
                <c:pt idx="13">
                  <c:v>1.041062495581885E-2</c:v>
                </c:pt>
                <c:pt idx="14">
                  <c:v>1.6046923641029564E-2</c:v>
                </c:pt>
                <c:pt idx="15">
                  <c:v>1.5654976551788935E-2</c:v>
                </c:pt>
                <c:pt idx="16">
                  <c:v>3.8638564451048065E-3</c:v>
                </c:pt>
                <c:pt idx="17">
                  <c:v>-1.6949687717814233E-3</c:v>
                </c:pt>
                <c:pt idx="18">
                  <c:v>-5.9397391105917166E-3</c:v>
                </c:pt>
                <c:pt idx="19">
                  <c:v>-3.4159048963230999E-3</c:v>
                </c:pt>
                <c:pt idx="20">
                  <c:v>6.8545594891878297E-3</c:v>
                </c:pt>
                <c:pt idx="21">
                  <c:v>4.8429969833446206E-3</c:v>
                </c:pt>
                <c:pt idx="22">
                  <c:v>7.1334559934226266E-3</c:v>
                </c:pt>
                <c:pt idx="23">
                  <c:v>3.3749179154351932E-3</c:v>
                </c:pt>
                <c:pt idx="24">
                  <c:v>7.3846662737022872E-3</c:v>
                </c:pt>
                <c:pt idx="25">
                  <c:v>8.9152311597528889E-3</c:v>
                </c:pt>
                <c:pt idx="26">
                  <c:v>5.2911209841987267E-3</c:v>
                </c:pt>
                <c:pt idx="27">
                  <c:v>4.6419395654959403E-3</c:v>
                </c:pt>
                <c:pt idx="28">
                  <c:v>-5.9621664711748915E-4</c:v>
                </c:pt>
                <c:pt idx="29">
                  <c:v>-3.2306574973185314E-4</c:v>
                </c:pt>
                <c:pt idx="30">
                  <c:v>2.2639947341199502E-3</c:v>
                </c:pt>
                <c:pt idx="31">
                  <c:v>9.7861816540851798E-3</c:v>
                </c:pt>
                <c:pt idx="32">
                  <c:v>1.1401446917150787E-2</c:v>
                </c:pt>
                <c:pt idx="33">
                  <c:v>8.7748275841673818E-3</c:v>
                </c:pt>
                <c:pt idx="34">
                  <c:v>-6.2947527537016276E-4</c:v>
                </c:pt>
                <c:pt idx="35">
                  <c:v>-7.1040814890864013E-4</c:v>
                </c:pt>
                <c:pt idx="36">
                  <c:v>-4.4700249056167365E-3</c:v>
                </c:pt>
                <c:pt idx="37">
                  <c:v>-2.0245381130117E-3</c:v>
                </c:pt>
                <c:pt idx="38">
                  <c:v>-3.0813637915840602E-3</c:v>
                </c:pt>
                <c:pt idx="39">
                  <c:v>1.2830082220654001E-3</c:v>
                </c:pt>
                <c:pt idx="40">
                  <c:v>3.9643396751291903E-3</c:v>
                </c:pt>
                <c:pt idx="41">
                  <c:v>-4.9995299971934207E-3</c:v>
                </c:pt>
                <c:pt idx="42">
                  <c:v>-5.2943820339636611E-3</c:v>
                </c:pt>
                <c:pt idx="43">
                  <c:v>-1.0461564945141041E-2</c:v>
                </c:pt>
                <c:pt idx="44">
                  <c:v>-1.7970237005414437E-3</c:v>
                </c:pt>
                <c:pt idx="45">
                  <c:v>-7.3466823117952365E-3</c:v>
                </c:pt>
                <c:pt idx="46">
                  <c:v>-9.6869678104818044E-3</c:v>
                </c:pt>
                <c:pt idx="47">
                  <c:v>-1.0845498965070983E-2</c:v>
                </c:pt>
                <c:pt idx="48">
                  <c:v>-9.0151326068181638E-3</c:v>
                </c:pt>
                <c:pt idx="49">
                  <c:v>-5.5398120027148169E-3</c:v>
                </c:pt>
                <c:pt idx="50">
                  <c:v>-8.0402012725811003E-3</c:v>
                </c:pt>
                <c:pt idx="51">
                  <c:v>-3.2025727831039769E-3</c:v>
                </c:pt>
                <c:pt idx="52">
                  <c:v>-2.0242679716316334E-3</c:v>
                </c:pt>
                <c:pt idx="53">
                  <c:v>6.5534493361547798E-4</c:v>
                </c:pt>
                <c:pt idx="54">
                  <c:v>-6.0579954915122077E-5</c:v>
                </c:pt>
                <c:pt idx="55">
                  <c:v>3.6432223290520783E-3</c:v>
                </c:pt>
                <c:pt idx="56">
                  <c:v>3.7536090660778378E-3</c:v>
                </c:pt>
                <c:pt idx="57">
                  <c:v>4.6424604444827884E-3</c:v>
                </c:pt>
                <c:pt idx="58">
                  <c:v>3.9481653022262744E-3</c:v>
                </c:pt>
                <c:pt idx="59">
                  <c:v>9.2037358269909995E-4</c:v>
                </c:pt>
                <c:pt idx="60">
                  <c:v>1.7475141526869904E-3</c:v>
                </c:pt>
                <c:pt idx="61">
                  <c:v>-9.7184709607732629E-4</c:v>
                </c:pt>
                <c:pt idx="62">
                  <c:v>1.4981888739849468E-3</c:v>
                </c:pt>
                <c:pt idx="63">
                  <c:v>-3.1613472742330465E-3</c:v>
                </c:pt>
                <c:pt idx="64">
                  <c:v>-6.3725750821154066E-3</c:v>
                </c:pt>
                <c:pt idx="65">
                  <c:v>-2.7943678341613202E-3</c:v>
                </c:pt>
                <c:pt idx="66">
                  <c:v>-5.0603801611693771E-3</c:v>
                </c:pt>
                <c:pt idx="67">
                  <c:v>-8.0783574777384948E-4</c:v>
                </c:pt>
                <c:pt idx="68">
                  <c:v>-2.847229615932693E-3</c:v>
                </c:pt>
                <c:pt idx="69">
                  <c:v>2.8172108031665707E-3</c:v>
                </c:pt>
                <c:pt idx="70">
                  <c:v>-1.1389477636818228E-3</c:v>
                </c:pt>
                <c:pt idx="71">
                  <c:v>-5.9855773029052956E-5</c:v>
                </c:pt>
                <c:pt idx="72">
                  <c:v>-2.2005548479103365E-3</c:v>
                </c:pt>
                <c:pt idx="73">
                  <c:v>2.454664377034023E-3</c:v>
                </c:pt>
                <c:pt idx="74">
                  <c:v>1.9577947888763133E-3</c:v>
                </c:pt>
                <c:pt idx="75">
                  <c:v>4.6298961340646531E-3</c:v>
                </c:pt>
                <c:pt idx="76">
                  <c:v>3.1296708333584666E-3</c:v>
                </c:pt>
                <c:pt idx="77">
                  <c:v>6.7854358992795938E-3</c:v>
                </c:pt>
                <c:pt idx="78">
                  <c:v>2.6146321806815773E-3</c:v>
                </c:pt>
                <c:pt idx="79">
                  <c:v>4.3599052137974675E-4</c:v>
                </c:pt>
                <c:pt idx="80">
                  <c:v>-3.0045512484391996E-3</c:v>
                </c:pt>
                <c:pt idx="81">
                  <c:v>3.0504102713283979E-4</c:v>
                </c:pt>
                <c:pt idx="82">
                  <c:v>1.3168615896846302E-3</c:v>
                </c:pt>
                <c:pt idx="83">
                  <c:v>1.9166266228131998E-4</c:v>
                </c:pt>
                <c:pt idx="84">
                  <c:v>-3.0659919898844562E-3</c:v>
                </c:pt>
                <c:pt idx="85">
                  <c:v>-3.681733496349543E-3</c:v>
                </c:pt>
                <c:pt idx="86">
                  <c:v>-7.5770583537553863E-3</c:v>
                </c:pt>
                <c:pt idx="87">
                  <c:v>-3.4207051633812231E-3</c:v>
                </c:pt>
                <c:pt idx="88">
                  <c:v>-5.8800700156706369E-3</c:v>
                </c:pt>
                <c:pt idx="89">
                  <c:v>-1.8426891334646868E-3</c:v>
                </c:pt>
                <c:pt idx="90">
                  <c:v>-8.8463635871885177E-3</c:v>
                </c:pt>
                <c:pt idx="91">
                  <c:v>-2.6048546741480236E-3</c:v>
                </c:pt>
                <c:pt idx="92">
                  <c:v>-5.7138957013869842E-3</c:v>
                </c:pt>
                <c:pt idx="93">
                  <c:v>-1.9537326764804703E-3</c:v>
                </c:pt>
                <c:pt idx="94">
                  <c:v>-1.0323034223701864E-2</c:v>
                </c:pt>
                <c:pt idx="95">
                  <c:v>-3.2293284193439537E-3</c:v>
                </c:pt>
                <c:pt idx="96">
                  <c:v>-2.3094474900186555E-3</c:v>
                </c:pt>
                <c:pt idx="97">
                  <c:v>1.8154067940781952E-3</c:v>
                </c:pt>
                <c:pt idx="98">
                  <c:v>4.3198153295170502E-4</c:v>
                </c:pt>
                <c:pt idx="99">
                  <c:v>-1.2445633379321672E-3</c:v>
                </c:pt>
                <c:pt idx="100">
                  <c:v>-1.7128878273453072E-3</c:v>
                </c:pt>
                <c:pt idx="101">
                  <c:v>-1.9191533075564871E-3</c:v>
                </c:pt>
                <c:pt idx="102">
                  <c:v>5.0892686767032066E-3</c:v>
                </c:pt>
                <c:pt idx="103">
                  <c:v>9.2842893148420546E-3</c:v>
                </c:pt>
                <c:pt idx="104">
                  <c:v>1.1339326633168089E-2</c:v>
                </c:pt>
                <c:pt idx="105">
                  <c:v>2.1799754813394898E-3</c:v>
                </c:pt>
                <c:pt idx="106">
                  <c:v>6.2608150907327333E-3</c:v>
                </c:pt>
                <c:pt idx="107">
                  <c:v>2.3203407195735901E-3</c:v>
                </c:pt>
                <c:pt idx="108">
                  <c:v>6.1732423786264564E-3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8861312"/>
        <c:axId val="88863488"/>
      </c:barChart>
      <c:lineChart>
        <c:grouping val="standard"/>
        <c:varyColors val="0"/>
        <c:ser>
          <c:idx val="2"/>
          <c:order val="1"/>
          <c:marker>
            <c:symbol val="none"/>
          </c:marker>
          <c:cat>
            <c:numRef>
              <c:f>Err!$M$17:$M$125</c:f>
              <c:numCache>
                <c:formatCode>mmm\-yy</c:formatCode>
                <c:ptCount val="109"/>
                <c:pt idx="0">
                  <c:v>37865</c:v>
                </c:pt>
                <c:pt idx="1">
                  <c:v>37895</c:v>
                </c:pt>
                <c:pt idx="2">
                  <c:v>37926</c:v>
                </c:pt>
                <c:pt idx="3">
                  <c:v>37956</c:v>
                </c:pt>
                <c:pt idx="4">
                  <c:v>37987</c:v>
                </c:pt>
                <c:pt idx="5">
                  <c:v>38018</c:v>
                </c:pt>
                <c:pt idx="6">
                  <c:v>38047</c:v>
                </c:pt>
                <c:pt idx="7">
                  <c:v>38078</c:v>
                </c:pt>
                <c:pt idx="8">
                  <c:v>38108</c:v>
                </c:pt>
                <c:pt idx="9">
                  <c:v>38139</c:v>
                </c:pt>
                <c:pt idx="10">
                  <c:v>38169</c:v>
                </c:pt>
                <c:pt idx="11">
                  <c:v>38200</c:v>
                </c:pt>
                <c:pt idx="12">
                  <c:v>38231</c:v>
                </c:pt>
                <c:pt idx="13">
                  <c:v>38261</c:v>
                </c:pt>
                <c:pt idx="14">
                  <c:v>38292</c:v>
                </c:pt>
                <c:pt idx="15">
                  <c:v>38322</c:v>
                </c:pt>
                <c:pt idx="16">
                  <c:v>38353</c:v>
                </c:pt>
                <c:pt idx="17">
                  <c:v>38384</c:v>
                </c:pt>
                <c:pt idx="18">
                  <c:v>38412</c:v>
                </c:pt>
                <c:pt idx="19">
                  <c:v>38443</c:v>
                </c:pt>
                <c:pt idx="20">
                  <c:v>38473</c:v>
                </c:pt>
                <c:pt idx="21">
                  <c:v>38504</c:v>
                </c:pt>
                <c:pt idx="22">
                  <c:v>38534</c:v>
                </c:pt>
                <c:pt idx="23">
                  <c:v>38565</c:v>
                </c:pt>
                <c:pt idx="24">
                  <c:v>38596</c:v>
                </c:pt>
                <c:pt idx="25">
                  <c:v>38626</c:v>
                </c:pt>
                <c:pt idx="26">
                  <c:v>38657</c:v>
                </c:pt>
                <c:pt idx="27">
                  <c:v>38687</c:v>
                </c:pt>
                <c:pt idx="28">
                  <c:v>38718</c:v>
                </c:pt>
                <c:pt idx="29">
                  <c:v>38749</c:v>
                </c:pt>
                <c:pt idx="30">
                  <c:v>38777</c:v>
                </c:pt>
                <c:pt idx="31">
                  <c:v>38808</c:v>
                </c:pt>
                <c:pt idx="32">
                  <c:v>38838</c:v>
                </c:pt>
                <c:pt idx="33">
                  <c:v>38869</c:v>
                </c:pt>
                <c:pt idx="34">
                  <c:v>38899</c:v>
                </c:pt>
                <c:pt idx="35">
                  <c:v>38930</c:v>
                </c:pt>
                <c:pt idx="36">
                  <c:v>38961</c:v>
                </c:pt>
                <c:pt idx="37">
                  <c:v>38991</c:v>
                </c:pt>
                <c:pt idx="38">
                  <c:v>39022</c:v>
                </c:pt>
                <c:pt idx="39">
                  <c:v>39052</c:v>
                </c:pt>
                <c:pt idx="40">
                  <c:v>39083</c:v>
                </c:pt>
                <c:pt idx="41">
                  <c:v>39114</c:v>
                </c:pt>
                <c:pt idx="42">
                  <c:v>39142</c:v>
                </c:pt>
                <c:pt idx="43">
                  <c:v>39173</c:v>
                </c:pt>
                <c:pt idx="44">
                  <c:v>39203</c:v>
                </c:pt>
                <c:pt idx="45">
                  <c:v>39234</c:v>
                </c:pt>
                <c:pt idx="46">
                  <c:v>39264</c:v>
                </c:pt>
                <c:pt idx="47">
                  <c:v>39295</c:v>
                </c:pt>
                <c:pt idx="48">
                  <c:v>39326</c:v>
                </c:pt>
                <c:pt idx="49">
                  <c:v>39356</c:v>
                </c:pt>
                <c:pt idx="50">
                  <c:v>39387</c:v>
                </c:pt>
                <c:pt idx="51">
                  <c:v>39417</c:v>
                </c:pt>
                <c:pt idx="52">
                  <c:v>39448</c:v>
                </c:pt>
                <c:pt idx="53">
                  <c:v>39479</c:v>
                </c:pt>
                <c:pt idx="54">
                  <c:v>39508</c:v>
                </c:pt>
                <c:pt idx="55">
                  <c:v>39539</c:v>
                </c:pt>
                <c:pt idx="56">
                  <c:v>39569</c:v>
                </c:pt>
                <c:pt idx="57">
                  <c:v>39600</c:v>
                </c:pt>
                <c:pt idx="58">
                  <c:v>39630</c:v>
                </c:pt>
                <c:pt idx="59">
                  <c:v>39661</c:v>
                </c:pt>
                <c:pt idx="60">
                  <c:v>39692</c:v>
                </c:pt>
                <c:pt idx="61">
                  <c:v>39722</c:v>
                </c:pt>
                <c:pt idx="62">
                  <c:v>39753</c:v>
                </c:pt>
                <c:pt idx="63">
                  <c:v>39783</c:v>
                </c:pt>
                <c:pt idx="64">
                  <c:v>39814</c:v>
                </c:pt>
                <c:pt idx="65">
                  <c:v>39845</c:v>
                </c:pt>
                <c:pt idx="66">
                  <c:v>39873</c:v>
                </c:pt>
                <c:pt idx="67">
                  <c:v>39904</c:v>
                </c:pt>
                <c:pt idx="68">
                  <c:v>39934</c:v>
                </c:pt>
                <c:pt idx="69">
                  <c:v>39965</c:v>
                </c:pt>
                <c:pt idx="70">
                  <c:v>39995</c:v>
                </c:pt>
                <c:pt idx="71">
                  <c:v>40026</c:v>
                </c:pt>
                <c:pt idx="72">
                  <c:v>40057</c:v>
                </c:pt>
                <c:pt idx="73">
                  <c:v>40087</c:v>
                </c:pt>
                <c:pt idx="74">
                  <c:v>40118</c:v>
                </c:pt>
                <c:pt idx="75">
                  <c:v>40148</c:v>
                </c:pt>
                <c:pt idx="76">
                  <c:v>40179</c:v>
                </c:pt>
                <c:pt idx="77">
                  <c:v>40210</c:v>
                </c:pt>
                <c:pt idx="78">
                  <c:v>40238</c:v>
                </c:pt>
                <c:pt idx="79">
                  <c:v>40269</c:v>
                </c:pt>
                <c:pt idx="80">
                  <c:v>40299</c:v>
                </c:pt>
                <c:pt idx="81">
                  <c:v>40330</c:v>
                </c:pt>
                <c:pt idx="82">
                  <c:v>40360</c:v>
                </c:pt>
                <c:pt idx="83">
                  <c:v>40391</c:v>
                </c:pt>
                <c:pt idx="84">
                  <c:v>40422</c:v>
                </c:pt>
                <c:pt idx="85">
                  <c:v>40452</c:v>
                </c:pt>
                <c:pt idx="86">
                  <c:v>40483</c:v>
                </c:pt>
                <c:pt idx="87">
                  <c:v>40513</c:v>
                </c:pt>
                <c:pt idx="88">
                  <c:v>40544</c:v>
                </c:pt>
                <c:pt idx="89">
                  <c:v>40575</c:v>
                </c:pt>
                <c:pt idx="90">
                  <c:v>40603</c:v>
                </c:pt>
                <c:pt idx="91">
                  <c:v>40634</c:v>
                </c:pt>
                <c:pt idx="92">
                  <c:v>40664</c:v>
                </c:pt>
                <c:pt idx="93">
                  <c:v>40695</c:v>
                </c:pt>
                <c:pt idx="94">
                  <c:v>40725</c:v>
                </c:pt>
                <c:pt idx="95">
                  <c:v>40756</c:v>
                </c:pt>
                <c:pt idx="96">
                  <c:v>40787</c:v>
                </c:pt>
                <c:pt idx="97">
                  <c:v>40817</c:v>
                </c:pt>
                <c:pt idx="98">
                  <c:v>40848</c:v>
                </c:pt>
                <c:pt idx="99">
                  <c:v>40878</c:v>
                </c:pt>
                <c:pt idx="100">
                  <c:v>40909</c:v>
                </c:pt>
                <c:pt idx="101">
                  <c:v>40940</c:v>
                </c:pt>
                <c:pt idx="102">
                  <c:v>40969</c:v>
                </c:pt>
                <c:pt idx="103">
                  <c:v>41000</c:v>
                </c:pt>
                <c:pt idx="104">
                  <c:v>41030</c:v>
                </c:pt>
                <c:pt idx="105">
                  <c:v>41061</c:v>
                </c:pt>
                <c:pt idx="106">
                  <c:v>41091</c:v>
                </c:pt>
                <c:pt idx="107">
                  <c:v>41122</c:v>
                </c:pt>
                <c:pt idx="108">
                  <c:v>41153</c:v>
                </c:pt>
              </c:numCache>
            </c:numRef>
          </c:cat>
          <c:val>
            <c:numRef>
              <c:f>Err!$L$17:$L$125</c:f>
              <c:numCache>
                <c:formatCode>General</c:formatCode>
                <c:ptCount val="109"/>
                <c:pt idx="3">
                  <c:v>-1.0108539550412327E-2</c:v>
                </c:pt>
                <c:pt idx="4">
                  <c:v>-9.3459776903934613E-3</c:v>
                </c:pt>
                <c:pt idx="5">
                  <c:v>-1.4515012368292484E-2</c:v>
                </c:pt>
                <c:pt idx="6">
                  <c:v>-1.0920628629372636E-2</c:v>
                </c:pt>
                <c:pt idx="7">
                  <c:v>-2.3579387623404568E-3</c:v>
                </c:pt>
                <c:pt idx="8">
                  <c:v>-7.4981281858737536E-3</c:v>
                </c:pt>
                <c:pt idx="9">
                  <c:v>-7.9472494766104768E-3</c:v>
                </c:pt>
                <c:pt idx="10">
                  <c:v>-7.0146678368503395E-3</c:v>
                </c:pt>
                <c:pt idx="11">
                  <c:v>8.3009343660317425E-6</c:v>
                </c:pt>
                <c:pt idx="12">
                  <c:v>1.1992175940716276E-3</c:v>
                </c:pt>
                <c:pt idx="13">
                  <c:v>1.6900270316765283E-2</c:v>
                </c:pt>
                <c:pt idx="14">
                  <c:v>1.4250328854153567E-2</c:v>
                </c:pt>
                <c:pt idx="15">
                  <c:v>2.3056410789427904E-2</c:v>
                </c:pt>
                <c:pt idx="16">
                  <c:v>1.3059099000081844E-2</c:v>
                </c:pt>
                <c:pt idx="17">
                  <c:v>9.6609547923275432E-3</c:v>
                </c:pt>
                <c:pt idx="18">
                  <c:v>-4.4194213500313266E-4</c:v>
                </c:pt>
                <c:pt idx="19">
                  <c:v>-3.6685648273935435E-3</c:v>
                </c:pt>
                <c:pt idx="20">
                  <c:v>7.8255719034802801E-3</c:v>
                </c:pt>
                <c:pt idx="21">
                  <c:v>7.9834601333048164E-3</c:v>
                </c:pt>
                <c:pt idx="22">
                  <c:v>1.5018663516538317E-2</c:v>
                </c:pt>
                <c:pt idx="23">
                  <c:v>1.3186965716669673E-2</c:v>
                </c:pt>
                <c:pt idx="24">
                  <c:v>1.1481374313382104E-2</c:v>
                </c:pt>
                <c:pt idx="25">
                  <c:v>-1.4953937960659608E-3</c:v>
                </c:pt>
                <c:pt idx="26">
                  <c:v>-1.0755802656830838E-2</c:v>
                </c:pt>
                <c:pt idx="27">
                  <c:v>-1.1013036986292996E-2</c:v>
                </c:pt>
                <c:pt idx="28">
                  <c:v>-4.4600730922222959E-3</c:v>
                </c:pt>
                <c:pt idx="29">
                  <c:v>1.3719030220495701E-3</c:v>
                </c:pt>
                <c:pt idx="30">
                  <c:v>8.2037338447116664E-3</c:v>
                </c:pt>
                <c:pt idx="31">
                  <c:v>1.320208655040828E-2</c:v>
                </c:pt>
                <c:pt idx="32">
                  <c:v>4.5468874279629571E-3</c:v>
                </c:pt>
                <c:pt idx="33">
                  <c:v>3.9318306008227612E-3</c:v>
                </c:pt>
                <c:pt idx="34">
                  <c:v>-7.7629312687927891E-3</c:v>
                </c:pt>
                <c:pt idx="35">
                  <c:v>-4.0853260643438334E-3</c:v>
                </c:pt>
                <c:pt idx="36">
                  <c:v>-1.1854691179319024E-2</c:v>
                </c:pt>
                <c:pt idx="37">
                  <c:v>-1.0939769272764589E-2</c:v>
                </c:pt>
                <c:pt idx="38">
                  <c:v>-8.3724847757827865E-3</c:v>
                </c:pt>
                <c:pt idx="39">
                  <c:v>-3.35893134343054E-3</c:v>
                </c:pt>
                <c:pt idx="40">
                  <c:v>4.5605563222466793E-3</c:v>
                </c:pt>
                <c:pt idx="41">
                  <c:v>-4.6764642474615677E-3</c:v>
                </c:pt>
                <c:pt idx="42">
                  <c:v>-7.5583767680836109E-3</c:v>
                </c:pt>
                <c:pt idx="43">
                  <c:v>-2.0247746599226221E-2</c:v>
                </c:pt>
                <c:pt idx="44">
                  <c:v>-1.3198470617692231E-2</c:v>
                </c:pt>
                <c:pt idx="45">
                  <c:v>-1.6121509895962619E-2</c:v>
                </c:pt>
                <c:pt idx="46">
                  <c:v>-9.0574925351116411E-3</c:v>
                </c:pt>
                <c:pt idx="47">
                  <c:v>-1.0135090816162344E-2</c:v>
                </c:pt>
                <c:pt idx="48">
                  <c:v>-4.5451077012014273E-3</c:v>
                </c:pt>
                <c:pt idx="49">
                  <c:v>-3.5152738897031169E-3</c:v>
                </c:pt>
                <c:pt idx="50">
                  <c:v>-4.9588374809970397E-3</c:v>
                </c:pt>
                <c:pt idx="51">
                  <c:v>-4.4855810051693768E-3</c:v>
                </c:pt>
                <c:pt idx="52">
                  <c:v>-5.9886076467608237E-3</c:v>
                </c:pt>
                <c:pt idx="53">
                  <c:v>5.6548749308088985E-3</c:v>
                </c:pt>
                <c:pt idx="54">
                  <c:v>5.2338020790485395E-3</c:v>
                </c:pt>
                <c:pt idx="55">
                  <c:v>1.410478727419312E-2</c:v>
                </c:pt>
                <c:pt idx="56">
                  <c:v>5.5506327666192817E-3</c:v>
                </c:pt>
                <c:pt idx="57">
                  <c:v>1.1989142756278024E-2</c:v>
                </c:pt>
                <c:pt idx="58">
                  <c:v>1.363513311270808E-2</c:v>
                </c:pt>
                <c:pt idx="59">
                  <c:v>1.1765872547770083E-2</c:v>
                </c:pt>
                <c:pt idx="60">
                  <c:v>1.0762646759505154E-2</c:v>
                </c:pt>
                <c:pt idx="61">
                  <c:v>4.5679649066374907E-3</c:v>
                </c:pt>
                <c:pt idx="62">
                  <c:v>9.5383901465660465E-3</c:v>
                </c:pt>
                <c:pt idx="63">
                  <c:v>4.1225508870930405E-5</c:v>
                </c:pt>
                <c:pt idx="64">
                  <c:v>-4.3483071104837732E-3</c:v>
                </c:pt>
                <c:pt idx="65">
                  <c:v>-3.449712767776798E-3</c:v>
                </c:pt>
                <c:pt idx="66">
                  <c:v>-4.9998002062542554E-3</c:v>
                </c:pt>
                <c:pt idx="67">
                  <c:v>-4.4510580768259275E-3</c:v>
                </c:pt>
                <c:pt idx="68">
                  <c:v>-6.6008386820105309E-3</c:v>
                </c:pt>
                <c:pt idx="69">
                  <c:v>-1.8252496413162177E-3</c:v>
                </c:pt>
                <c:pt idx="70">
                  <c:v>-5.0871130659080974E-3</c:v>
                </c:pt>
                <c:pt idx="71">
                  <c:v>-9.8022935572815288E-4</c:v>
                </c:pt>
                <c:pt idx="72">
                  <c:v>-3.9480690005973271E-3</c:v>
                </c:pt>
                <c:pt idx="73">
                  <c:v>3.4265114731113493E-3</c:v>
                </c:pt>
                <c:pt idx="74">
                  <c:v>4.5960591489136652E-4</c:v>
                </c:pt>
                <c:pt idx="75">
                  <c:v>7.7912434082976992E-3</c:v>
                </c:pt>
                <c:pt idx="76">
                  <c:v>9.5022459154738732E-3</c:v>
                </c:pt>
                <c:pt idx="77">
                  <c:v>9.5798037334409135E-3</c:v>
                </c:pt>
                <c:pt idx="78">
                  <c:v>7.6750123418509539E-3</c:v>
                </c:pt>
                <c:pt idx="79">
                  <c:v>1.2438262691535963E-3</c:v>
                </c:pt>
                <c:pt idx="80">
                  <c:v>-1.5732163250650657E-4</c:v>
                </c:pt>
                <c:pt idx="81">
                  <c:v>-2.5121697760337311E-3</c:v>
                </c:pt>
                <c:pt idx="82">
                  <c:v>2.4558093533664531E-3</c:v>
                </c:pt>
                <c:pt idx="83">
                  <c:v>2.5151843531037293E-4</c:v>
                </c:pt>
                <c:pt idx="84">
                  <c:v>-8.6543714197411968E-4</c:v>
                </c:pt>
                <c:pt idx="85">
                  <c:v>-6.136397873383566E-3</c:v>
                </c:pt>
                <c:pt idx="86">
                  <c:v>-9.5348531426316992E-3</c:v>
                </c:pt>
                <c:pt idx="87">
                  <c:v>-8.0506012974458762E-3</c:v>
                </c:pt>
                <c:pt idx="88">
                  <c:v>-9.0097408490291027E-3</c:v>
                </c:pt>
                <c:pt idx="89">
                  <c:v>-8.6281250327442799E-3</c:v>
                </c:pt>
                <c:pt idx="90">
                  <c:v>-1.1460995767870095E-2</c:v>
                </c:pt>
                <c:pt idx="91">
                  <c:v>-3.0408451955277705E-3</c:v>
                </c:pt>
                <c:pt idx="92">
                  <c:v>-2.7093444529477846E-3</c:v>
                </c:pt>
                <c:pt idx="93">
                  <c:v>-2.2587737036133099E-3</c:v>
                </c:pt>
                <c:pt idx="94">
                  <c:v>-1.1639895813386494E-2</c:v>
                </c:pt>
                <c:pt idx="95">
                  <c:v>-3.4209910816252738E-3</c:v>
                </c:pt>
                <c:pt idx="96">
                  <c:v>7.5654449986580071E-4</c:v>
                </c:pt>
                <c:pt idx="97">
                  <c:v>5.4971402904277385E-3</c:v>
                </c:pt>
                <c:pt idx="98">
                  <c:v>8.0090398867070922E-3</c:v>
                </c:pt>
                <c:pt idx="99">
                  <c:v>2.1761418254490558E-3</c:v>
                </c:pt>
                <c:pt idx="100">
                  <c:v>4.1671821883253295E-3</c:v>
                </c:pt>
                <c:pt idx="101">
                  <c:v>-7.6464174091800266E-5</c:v>
                </c:pt>
                <c:pt idx="102">
                  <c:v>1.3935632263891724E-2</c:v>
                </c:pt>
                <c:pt idx="103">
                  <c:v>1.1889143988990079E-2</c:v>
                </c:pt>
                <c:pt idx="104">
                  <c:v>1.7053222334555074E-2</c:v>
                </c:pt>
                <c:pt idx="105">
                  <c:v>4.1337081578199601E-3</c:v>
                </c:pt>
                <c:pt idx="106">
                  <c:v>1.6583849314434598E-2</c:v>
                </c:pt>
                <c:pt idx="107">
                  <c:v>5.5496691389175443E-3</c:v>
                </c:pt>
                <c:pt idx="108">
                  <c:v>8.4826898686451123E-3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61312"/>
        <c:axId val="88863488"/>
      </c:lineChart>
      <c:dateAx>
        <c:axId val="88861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crossAx val="88863488"/>
        <c:crosses val="autoZero"/>
        <c:auto val="1"/>
        <c:lblOffset val="100"/>
        <c:baseTimeUnit val="months"/>
      </c:dateAx>
      <c:valAx>
        <c:axId val="88863488"/>
        <c:scaling>
          <c:orientation val="minMax"/>
        </c:scaling>
        <c:delete val="0"/>
        <c:axPos val="l"/>
        <c:majorGridlines/>
        <c:numFmt formatCode="0.00%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88861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7043" cy="62726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0.09962</cdr:x>
      <cdr:y>0.03345</cdr:y>
    </cdr:from>
    <cdr:to>
      <cdr:x>0.22861</cdr:x>
      <cdr:y>0.12676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61391" y="209826"/>
          <a:ext cx="1115392" cy="585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OPC  024404       FPL RC-16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7043" cy="62726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0.07791</cdr:x>
      <cdr:y>0.03697</cdr:y>
    </cdr:from>
    <cdr:to>
      <cdr:x>0.26564</cdr:x>
      <cdr:y>0.12324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3652" y="231913"/>
          <a:ext cx="1623391" cy="541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OPC  024405                       FPL RC-16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47043" cy="62726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0.10089</cdr:x>
      <cdr:y>0.03169</cdr:y>
    </cdr:from>
    <cdr:to>
      <cdr:x>0.27331</cdr:x>
      <cdr:y>0.12324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72435" y="198783"/>
          <a:ext cx="1490869" cy="574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OPC  024407                 FPL RC-16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2%20Update/Peak%20and%20Energy%202013%20Plan%20Calendar%20new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2%20Update/analysis/sales_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_analysis_12"/>
      <sheetName val="component_analysis_1"/>
      <sheetName val="delta_2012 TYSP"/>
      <sheetName val="Hourly_Inputs"/>
      <sheetName val="Summer Peak"/>
      <sheetName val="Winter Peak"/>
      <sheetName val="Monthly Peaks"/>
      <sheetName val="NEL_Calendar"/>
      <sheetName val="calculation_WN_retail"/>
      <sheetName val="Total_customers_month"/>
      <sheetName val="Customers_revenue_class"/>
      <sheetName val="Sales by Class (ST) Delta"/>
      <sheetName val="Sales by Class (ST) "/>
      <sheetName val="NEL,SALES,Unbilled ST"/>
      <sheetName val="Monthly_NEL_WN"/>
      <sheetName val="Monthly_NEL_Model"/>
      <sheetName val=" NEL,SALES,Unbilled ST Calc"/>
      <sheetName val="Sales(ST)"/>
      <sheetName val="RES_Sales Model"/>
      <sheetName val="Commercial Sales Model"/>
      <sheetName val="SHY"/>
      <sheetName val="Other"/>
      <sheetName val="METRO"/>
      <sheetName val="Wholesale Sales"/>
      <sheetName val="Wholesale NEL"/>
      <sheetName val="Table NEL"/>
      <sheetName val="Table Customers"/>
      <sheetName val="Table NEL PER CUSTOMER"/>
      <sheetName val="Table NEL_no_inc_DSM"/>
      <sheetName val="Table Summer Peak"/>
      <sheetName val="Table SumPK PER CUSTOMER"/>
      <sheetName val="Table Winter Peak"/>
      <sheetName val="Table FL Pop- April values"/>
      <sheetName val="Table Fla Population Avg Annual"/>
      <sheetName val="Table Real Per Capita Inc"/>
      <sheetName val="Table Income"/>
      <sheetName val="Table CPI"/>
      <sheetName val="Model Variables"/>
      <sheetName val="Annual Input Check"/>
      <sheetName val="Input 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5">
          <cell r="AD85">
            <v>-7.4082389938016375E-3</v>
          </cell>
        </row>
        <row r="86">
          <cell r="AD86">
            <v>-2.81664038948307E-3</v>
          </cell>
        </row>
        <row r="87">
          <cell r="AD87">
            <v>-2.0009744052909392E-2</v>
          </cell>
        </row>
        <row r="88">
          <cell r="AD88">
            <v>1.3788434207877802E-2</v>
          </cell>
        </row>
        <row r="89">
          <cell r="AD89">
            <v>-9.3253651881534805E-5</v>
          </cell>
        </row>
        <row r="90">
          <cell r="AD90">
            <v>-8.632640470679841E-3</v>
          </cell>
        </row>
        <row r="91">
          <cell r="AD91">
            <v>9.0232428422900943E-3</v>
          </cell>
        </row>
        <row r="92">
          <cell r="AD92">
            <v>-5.6020803321691843E-3</v>
          </cell>
        </row>
        <row r="93">
          <cell r="AD93">
            <v>-1.0148025146887417E-2</v>
          </cell>
        </row>
        <row r="94">
          <cell r="AD94">
            <v>8.2548450233479141E-3</v>
          </cell>
        </row>
        <row r="95">
          <cell r="AD95">
            <v>1.527707995838489E-2</v>
          </cell>
        </row>
        <row r="96">
          <cell r="AD96">
            <v>2.208126148687907E-3</v>
          </cell>
        </row>
        <row r="97">
          <cell r="AD97">
            <v>1.4095493923927413E-2</v>
          </cell>
        </row>
        <row r="98">
          <cell r="AD98">
            <v>-1.2308273179294284E-2</v>
          </cell>
        </row>
        <row r="99">
          <cell r="AD99">
            <v>1.4220879606748778E-2</v>
          </cell>
        </row>
        <row r="100">
          <cell r="AD100">
            <v>2.4504780054349219E-3</v>
          </cell>
        </row>
        <row r="101">
          <cell r="AC101">
            <v>10400212.18785516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ide1"/>
      <sheetName val="slide2"/>
      <sheetName val="slide 3"/>
      <sheetName val="slide 4a"/>
      <sheetName val="slide 4"/>
      <sheetName val="slide 4b"/>
      <sheetName val="slide 5a"/>
      <sheetName val="slide 5"/>
      <sheetName val="slide 6"/>
      <sheetName val="slide 6b"/>
      <sheetName val="slide 6b alt"/>
      <sheetName val="slide 7"/>
      <sheetName val="slide 8"/>
      <sheetName val="slide 9"/>
      <sheetName val="slide 10"/>
      <sheetName val="slide 11"/>
      <sheetName val="slide 12"/>
      <sheetName val="2012 Q3 chg"/>
      <sheetName val="change by year_1mo"/>
      <sheetName val="delta_12mos"/>
      <sheetName val="change by YTD"/>
      <sheetName val="change by year_12mos"/>
      <sheetName val="calculation_WN_retail"/>
      <sheetName val="calculation_WN_retail_update"/>
      <sheetName val="delta_2012 TYSP_option3"/>
      <sheetName val="delta_2012 TYSP_option2 "/>
      <sheetName val="delta_2012_TYSP_option1"/>
      <sheetName val="Monthly_NEL_Model"/>
      <sheetName val="Monthly_NEL_WN"/>
      <sheetName val="July"/>
      <sheetName val="loss impact"/>
      <sheetName val="Chart4"/>
      <sheetName val="Chart5"/>
      <sheetName val="ARIMA"/>
      <sheetName val="ARIMA Chart"/>
      <sheetName val="full usage history 2012 TYSP"/>
      <sheetName val="usage comparion"/>
      <sheetName val="2011 LOSS STUDY"/>
      <sheetName val="2010 LOSS STUDY"/>
      <sheetName val="2009 LOSS STUDY"/>
      <sheetName val="Chart1"/>
      <sheetName val="Chart2"/>
      <sheetName val="Chart3"/>
      <sheetName val="ne 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>
        <row r="52">
          <cell r="M52">
            <v>7581637.7895082431</v>
          </cell>
        </row>
      </sheetData>
      <sheetData sheetId="23">
        <row r="72">
          <cell r="G72">
            <v>10292180.966600282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4"/>
  <sheetViews>
    <sheetView tabSelected="1" topLeftCell="A308" workbookViewId="0">
      <selection activeCell="A3" sqref="A1:XFD3"/>
    </sheetView>
  </sheetViews>
  <sheetFormatPr defaultRowHeight="14.4" x14ac:dyDescent="0.3"/>
  <cols>
    <col min="1" max="1" width="5" bestFit="1" customWidth="1"/>
    <col min="2" max="2" width="6.88671875" bestFit="1" customWidth="1"/>
    <col min="3" max="3" width="22.109375" bestFit="1" customWidth="1"/>
    <col min="4" max="4" width="30" bestFit="1" customWidth="1"/>
    <col min="5" max="5" width="13.6640625" bestFit="1" customWidth="1"/>
    <col min="6" max="6" width="15.88671875" bestFit="1" customWidth="1"/>
    <col min="7" max="7" width="13.6640625" bestFit="1" customWidth="1"/>
    <col min="8" max="8" width="49.5546875" bestFit="1" customWidth="1"/>
    <col min="9" max="9" width="32.44140625" bestFit="1" customWidth="1"/>
    <col min="10" max="10" width="18.5546875" bestFit="1" customWidth="1"/>
    <col min="11" max="11" width="4.5546875" bestFit="1" customWidth="1"/>
    <col min="12" max="12" width="6" bestFit="1" customWidth="1"/>
    <col min="13" max="13" width="5.44140625" bestFit="1" customWidth="1"/>
    <col min="14" max="14" width="5.109375" bestFit="1" customWidth="1"/>
    <col min="15" max="15" width="17.88671875" bestFit="1" customWidth="1"/>
    <col min="16" max="16" width="5.109375" bestFit="1" customWidth="1"/>
    <col min="17" max="17" width="15.109375" bestFit="1" customWidth="1"/>
    <col min="18" max="18" width="10.88671875" bestFit="1" customWidth="1"/>
    <col min="19" max="19" width="10" bestFit="1" customWidth="1"/>
    <col min="20" max="20" width="8.88671875" bestFit="1" customWidth="1"/>
    <col min="21" max="21" width="8.6640625" bestFit="1" customWidth="1"/>
  </cols>
  <sheetData>
    <row r="1" spans="1:21" s="30" customFormat="1" x14ac:dyDescent="0.3">
      <c r="A1" s="30" t="s">
        <v>104</v>
      </c>
    </row>
    <row r="2" spans="1:21" s="30" customFormat="1" x14ac:dyDescent="0.3">
      <c r="A2" s="30" t="s">
        <v>105</v>
      </c>
    </row>
    <row r="3" spans="1:21" s="30" customFormat="1" x14ac:dyDescent="0.3"/>
    <row r="4" spans="1:21" x14ac:dyDescent="0.3">
      <c r="A4" s="4" t="s">
        <v>0</v>
      </c>
      <c r="B4" s="4" t="s">
        <v>1</v>
      </c>
      <c r="C4" s="4" t="s">
        <v>91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19</v>
      </c>
      <c r="P4" s="4" t="s">
        <v>20</v>
      </c>
      <c r="Q4" s="4" t="s">
        <v>21</v>
      </c>
      <c r="R4" s="4" t="s">
        <v>22</v>
      </c>
      <c r="S4" s="4" t="s">
        <v>23</v>
      </c>
      <c r="T4" s="4" t="s">
        <v>98</v>
      </c>
      <c r="U4" s="4" t="s">
        <v>99</v>
      </c>
    </row>
    <row r="5" spans="1:21" x14ac:dyDescent="0.3">
      <c r="A5" s="1">
        <v>2002</v>
      </c>
      <c r="B5" s="1">
        <v>9</v>
      </c>
      <c r="C5" s="8">
        <v>2.49599684024402</v>
      </c>
      <c r="D5" s="16">
        <v>0</v>
      </c>
      <c r="E5" s="16">
        <v>306.50023051590398</v>
      </c>
      <c r="F5" s="16">
        <v>0</v>
      </c>
      <c r="G5" s="16">
        <v>5.0932209886592597E-2</v>
      </c>
      <c r="H5" s="17">
        <v>0</v>
      </c>
      <c r="I5" s="16">
        <v>13.9828081208179</v>
      </c>
      <c r="J5" s="16">
        <v>0</v>
      </c>
      <c r="K5" s="16">
        <v>0</v>
      </c>
      <c r="L5" s="16">
        <v>0</v>
      </c>
      <c r="M5" s="16">
        <v>0</v>
      </c>
      <c r="N5" s="16">
        <v>1</v>
      </c>
      <c r="O5" s="16">
        <v>0</v>
      </c>
      <c r="P5" s="16">
        <v>0</v>
      </c>
      <c r="Q5" s="18">
        <v>0</v>
      </c>
      <c r="R5" s="16">
        <v>123.741504614026</v>
      </c>
      <c r="S5" s="16">
        <v>0</v>
      </c>
      <c r="T5" s="1">
        <v>0</v>
      </c>
      <c r="U5" s="1">
        <v>0</v>
      </c>
    </row>
    <row r="6" spans="1:21" x14ac:dyDescent="0.3">
      <c r="A6" s="1">
        <v>2002</v>
      </c>
      <c r="B6" s="1">
        <v>10</v>
      </c>
      <c r="C6" s="8">
        <v>2.4515929753739001</v>
      </c>
      <c r="D6" s="16">
        <v>0</v>
      </c>
      <c r="E6" s="16">
        <v>245.002867826585</v>
      </c>
      <c r="F6" s="16">
        <v>0</v>
      </c>
      <c r="G6" s="16">
        <v>5.0227755379555601E-2</v>
      </c>
      <c r="H6" s="17">
        <v>0</v>
      </c>
      <c r="I6" s="16">
        <v>14.029470012303999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8">
        <v>0</v>
      </c>
      <c r="R6" s="16">
        <v>121.954365672435</v>
      </c>
      <c r="S6" s="16">
        <v>0</v>
      </c>
      <c r="T6" s="1">
        <v>0</v>
      </c>
      <c r="U6" s="1">
        <v>0</v>
      </c>
    </row>
    <row r="7" spans="1:21" x14ac:dyDescent="0.3">
      <c r="A7" s="1">
        <v>2002</v>
      </c>
      <c r="B7" s="1">
        <v>11</v>
      </c>
      <c r="C7" s="8">
        <v>1.86460209125151</v>
      </c>
      <c r="D7" s="16">
        <v>0</v>
      </c>
      <c r="E7" s="16">
        <v>78.275514473188096</v>
      </c>
      <c r="F7" s="16">
        <v>0</v>
      </c>
      <c r="G7" s="16">
        <v>4.8167803692212401E-2</v>
      </c>
      <c r="H7" s="17">
        <v>0</v>
      </c>
      <c r="I7" s="16">
        <v>13.988421674236999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1</v>
      </c>
      <c r="Q7" s="18">
        <v>0</v>
      </c>
      <c r="R7" s="16">
        <v>126.860964521974</v>
      </c>
      <c r="S7" s="16">
        <v>0</v>
      </c>
      <c r="T7" s="1">
        <v>0</v>
      </c>
      <c r="U7" s="1">
        <v>0</v>
      </c>
    </row>
    <row r="8" spans="1:21" x14ac:dyDescent="0.3">
      <c r="A8" s="1">
        <v>2002</v>
      </c>
      <c r="B8" s="1">
        <v>12</v>
      </c>
      <c r="C8" s="8">
        <v>1.8641892428960201</v>
      </c>
      <c r="D8" s="16">
        <v>0</v>
      </c>
      <c r="E8" s="16">
        <v>31.416424684402401</v>
      </c>
      <c r="F8" s="16">
        <v>74.822427389657307</v>
      </c>
      <c r="G8" s="16">
        <v>4.7446810133765498E-2</v>
      </c>
      <c r="H8" s="17">
        <v>0</v>
      </c>
      <c r="I8" s="16">
        <v>13.935052179163799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8">
        <v>0</v>
      </c>
      <c r="R8" s="16">
        <v>131.88466980558999</v>
      </c>
      <c r="S8" s="16">
        <v>0</v>
      </c>
      <c r="T8" s="1">
        <v>0</v>
      </c>
      <c r="U8" s="1">
        <v>0</v>
      </c>
    </row>
    <row r="9" spans="1:21" x14ac:dyDescent="0.3">
      <c r="A9" s="1">
        <v>2003</v>
      </c>
      <c r="B9" s="1">
        <v>1</v>
      </c>
      <c r="C9" s="8">
        <v>2.0126346383871301</v>
      </c>
      <c r="D9" s="16">
        <v>1.4285262158952301</v>
      </c>
      <c r="E9" s="16">
        <v>5.6824160056211204</v>
      </c>
      <c r="F9" s="16">
        <v>215.46430599969401</v>
      </c>
      <c r="G9" s="16">
        <v>4.6505940013707302E-2</v>
      </c>
      <c r="H9" s="17">
        <v>0</v>
      </c>
      <c r="I9" s="16">
        <v>13.8462502870129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8">
        <v>0</v>
      </c>
      <c r="R9" s="16">
        <v>141.58460672819999</v>
      </c>
      <c r="S9" s="16">
        <v>0</v>
      </c>
      <c r="T9" s="1">
        <v>0</v>
      </c>
      <c r="U9" s="1">
        <v>0</v>
      </c>
    </row>
    <row r="10" spans="1:21" x14ac:dyDescent="0.3">
      <c r="A10" s="1">
        <v>2003</v>
      </c>
      <c r="B10" s="1">
        <v>2</v>
      </c>
      <c r="C10" s="8">
        <v>1.70113532411507</v>
      </c>
      <c r="D10" s="16">
        <v>0</v>
      </c>
      <c r="E10" s="16">
        <v>42.273417333620799</v>
      </c>
      <c r="F10" s="16">
        <v>26.918355868683001</v>
      </c>
      <c r="G10" s="16">
        <v>4.5479040113708603E-2</v>
      </c>
      <c r="H10" s="17">
        <v>0</v>
      </c>
      <c r="I10" s="16">
        <v>13.8446354931227</v>
      </c>
      <c r="J10" s="16">
        <v>0</v>
      </c>
      <c r="K10" s="16">
        <v>1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8">
        <v>0</v>
      </c>
      <c r="R10" s="16">
        <v>140.063478342558</v>
      </c>
      <c r="S10" s="16">
        <v>0</v>
      </c>
      <c r="T10" s="1">
        <v>0</v>
      </c>
      <c r="U10" s="1">
        <v>0</v>
      </c>
    </row>
    <row r="11" spans="1:21" x14ac:dyDescent="0.3">
      <c r="A11" s="1">
        <v>2003</v>
      </c>
      <c r="B11" s="1">
        <v>3</v>
      </c>
      <c r="C11" s="8">
        <v>2.1640839785174002</v>
      </c>
      <c r="D11" s="16">
        <v>0</v>
      </c>
      <c r="E11" s="16">
        <v>123.980022882691</v>
      </c>
      <c r="F11" s="16">
        <v>9.4603582875598793</v>
      </c>
      <c r="G11" s="16">
        <v>4.5528296196821701E-2</v>
      </c>
      <c r="H11" s="17">
        <v>0</v>
      </c>
      <c r="I11" s="16">
        <v>13.8670366588325</v>
      </c>
      <c r="J11" s="16">
        <v>1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8">
        <v>0</v>
      </c>
      <c r="R11" s="16">
        <v>136.551914929243</v>
      </c>
      <c r="S11" s="16">
        <v>0</v>
      </c>
      <c r="T11" s="1">
        <v>0</v>
      </c>
      <c r="U11" s="1">
        <v>0</v>
      </c>
    </row>
    <row r="12" spans="1:21" x14ac:dyDescent="0.3">
      <c r="A12" s="1">
        <v>2003</v>
      </c>
      <c r="B12" s="1">
        <v>4</v>
      </c>
      <c r="C12" s="8">
        <v>1.9633606899057101</v>
      </c>
      <c r="D12" s="16">
        <v>0</v>
      </c>
      <c r="E12" s="16">
        <v>101.75438723516</v>
      </c>
      <c r="F12" s="16">
        <v>0</v>
      </c>
      <c r="G12" s="16">
        <v>4.7551787243035999E-2</v>
      </c>
      <c r="H12" s="17">
        <v>0</v>
      </c>
      <c r="I12" s="16">
        <v>13.883590493750701</v>
      </c>
      <c r="J12" s="16">
        <v>0</v>
      </c>
      <c r="K12" s="16">
        <v>0</v>
      </c>
      <c r="L12" s="16">
        <v>1</v>
      </c>
      <c r="M12" s="16">
        <v>0</v>
      </c>
      <c r="N12" s="16">
        <v>0</v>
      </c>
      <c r="O12" s="16">
        <v>0</v>
      </c>
      <c r="P12" s="16">
        <v>0</v>
      </c>
      <c r="Q12" s="18">
        <v>0</v>
      </c>
      <c r="R12" s="16">
        <v>130.52572593332101</v>
      </c>
      <c r="S12" s="16">
        <v>0</v>
      </c>
      <c r="T12" s="1">
        <v>0</v>
      </c>
      <c r="U12" s="1">
        <v>0</v>
      </c>
    </row>
    <row r="13" spans="1:21" x14ac:dyDescent="0.3">
      <c r="A13" s="1">
        <v>2003</v>
      </c>
      <c r="B13" s="1">
        <v>5</v>
      </c>
      <c r="C13" s="8">
        <v>2.4303548600203499</v>
      </c>
      <c r="D13" s="16">
        <v>0</v>
      </c>
      <c r="E13" s="16">
        <v>243.560698407225</v>
      </c>
      <c r="F13" s="16">
        <v>0</v>
      </c>
      <c r="G13" s="16">
        <v>4.87395400139531E-2</v>
      </c>
      <c r="H13" s="17">
        <v>0</v>
      </c>
      <c r="I13" s="16">
        <v>13.8972693396747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8">
        <v>0</v>
      </c>
      <c r="R13" s="16">
        <v>131.26783815720199</v>
      </c>
      <c r="S13" s="16">
        <v>0</v>
      </c>
      <c r="T13" s="1">
        <v>0</v>
      </c>
      <c r="U13" s="1">
        <v>0</v>
      </c>
    </row>
    <row r="14" spans="1:21" x14ac:dyDescent="0.3">
      <c r="A14" s="1">
        <v>2003</v>
      </c>
      <c r="B14" s="1">
        <v>6</v>
      </c>
      <c r="C14" s="8">
        <v>2.3821007586148499</v>
      </c>
      <c r="D14" s="16">
        <v>0</v>
      </c>
      <c r="E14" s="16">
        <v>257.17336561223198</v>
      </c>
      <c r="F14" s="16">
        <v>0</v>
      </c>
      <c r="G14" s="16">
        <v>4.9399523200881597E-2</v>
      </c>
      <c r="H14" s="17">
        <v>0</v>
      </c>
      <c r="I14" s="16">
        <v>13.9093309912141</v>
      </c>
      <c r="J14" s="16">
        <v>0</v>
      </c>
      <c r="K14" s="16">
        <v>0</v>
      </c>
      <c r="L14" s="16">
        <v>0</v>
      </c>
      <c r="M14" s="16">
        <v>1</v>
      </c>
      <c r="N14" s="16">
        <v>0</v>
      </c>
      <c r="O14" s="16">
        <v>0</v>
      </c>
      <c r="P14" s="16">
        <v>0</v>
      </c>
      <c r="Q14" s="18">
        <v>0</v>
      </c>
      <c r="R14" s="16">
        <v>133.90643590947701</v>
      </c>
      <c r="S14" s="16">
        <v>0</v>
      </c>
      <c r="T14" s="1">
        <v>0</v>
      </c>
      <c r="U14" s="1">
        <v>0</v>
      </c>
    </row>
    <row r="15" spans="1:21" x14ac:dyDescent="0.3">
      <c r="A15" s="1">
        <v>2003</v>
      </c>
      <c r="B15" s="1">
        <v>7</v>
      </c>
      <c r="C15" s="8">
        <v>2.6183967830177601</v>
      </c>
      <c r="D15" s="16">
        <v>0</v>
      </c>
      <c r="E15" s="16">
        <v>328.34483326669601</v>
      </c>
      <c r="F15" s="16">
        <v>0</v>
      </c>
      <c r="G15" s="16">
        <v>4.95453181071914E-2</v>
      </c>
      <c r="H15" s="17">
        <v>0</v>
      </c>
      <c r="I15" s="16">
        <v>13.8947654118477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8">
        <v>0</v>
      </c>
      <c r="R15" s="16">
        <v>137.445822871959</v>
      </c>
      <c r="S15" s="16">
        <v>0</v>
      </c>
      <c r="T15" s="1">
        <v>0</v>
      </c>
      <c r="U15" s="1">
        <v>0</v>
      </c>
    </row>
    <row r="16" spans="1:21" x14ac:dyDescent="0.3">
      <c r="A16" s="1">
        <v>2003</v>
      </c>
      <c r="B16" s="1">
        <v>8</v>
      </c>
      <c r="C16" s="8">
        <v>2.4877158178726102</v>
      </c>
      <c r="D16" s="16">
        <v>0</v>
      </c>
      <c r="E16" s="16">
        <v>293.62726117903702</v>
      </c>
      <c r="F16" s="16">
        <v>0</v>
      </c>
      <c r="G16" s="16">
        <v>4.9950538135861602E-2</v>
      </c>
      <c r="H16" s="17">
        <v>0</v>
      </c>
      <c r="I16" s="16">
        <v>13.9405480996375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8">
        <v>0</v>
      </c>
      <c r="R16" s="16">
        <v>137.94788507770801</v>
      </c>
      <c r="S16" s="16">
        <v>0</v>
      </c>
      <c r="T16" s="1">
        <v>0</v>
      </c>
      <c r="U16" s="1">
        <v>0</v>
      </c>
    </row>
    <row r="17" spans="1:21" x14ac:dyDescent="0.3">
      <c r="A17" s="1">
        <v>2003</v>
      </c>
      <c r="B17" s="1">
        <v>9</v>
      </c>
      <c r="C17" s="8">
        <v>2.3970565413380198</v>
      </c>
      <c r="D17" s="16">
        <v>0</v>
      </c>
      <c r="E17" s="16">
        <v>261.278007871407</v>
      </c>
      <c r="F17" s="16">
        <v>0</v>
      </c>
      <c r="G17" s="16">
        <v>4.9611821674506403E-2</v>
      </c>
      <c r="H17" s="17">
        <v>0</v>
      </c>
      <c r="I17" s="16">
        <v>14.0039322761059</v>
      </c>
      <c r="J17" s="16">
        <v>0</v>
      </c>
      <c r="K17" s="16">
        <v>0</v>
      </c>
      <c r="L17" s="16">
        <v>0</v>
      </c>
      <c r="M17" s="16">
        <v>0</v>
      </c>
      <c r="N17" s="16">
        <v>1</v>
      </c>
      <c r="O17" s="16">
        <v>0</v>
      </c>
      <c r="P17" s="16">
        <v>0</v>
      </c>
      <c r="Q17" s="18">
        <v>0</v>
      </c>
      <c r="R17" s="16">
        <v>137.50629204933199</v>
      </c>
      <c r="S17" s="16">
        <v>0</v>
      </c>
      <c r="T17" s="1">
        <v>0</v>
      </c>
      <c r="U17" s="1">
        <v>0</v>
      </c>
    </row>
    <row r="18" spans="1:21" x14ac:dyDescent="0.3">
      <c r="A18" s="1">
        <v>2003</v>
      </c>
      <c r="B18" s="1">
        <v>10</v>
      </c>
      <c r="C18" s="8">
        <v>2.3108363483205601</v>
      </c>
      <c r="D18" s="16">
        <v>0</v>
      </c>
      <c r="E18" s="16">
        <v>222.19060310226101</v>
      </c>
      <c r="F18" s="16">
        <v>0</v>
      </c>
      <c r="G18" s="16">
        <v>4.8004650418057002E-2</v>
      </c>
      <c r="H18" s="17">
        <v>0</v>
      </c>
      <c r="I18" s="16">
        <v>14.0495964664442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8">
        <v>0</v>
      </c>
      <c r="R18" s="16">
        <v>135.71690850328599</v>
      </c>
      <c r="S18" s="16">
        <v>0</v>
      </c>
      <c r="T18" s="1">
        <v>0</v>
      </c>
      <c r="U18" s="1">
        <v>0</v>
      </c>
    </row>
    <row r="19" spans="1:21" x14ac:dyDescent="0.3">
      <c r="A19" s="1">
        <v>2003</v>
      </c>
      <c r="B19" s="1">
        <v>11</v>
      </c>
      <c r="C19" s="8">
        <v>1.9749807068026199</v>
      </c>
      <c r="D19" s="16">
        <v>0</v>
      </c>
      <c r="E19" s="16">
        <v>112.803710550346</v>
      </c>
      <c r="F19" s="16">
        <v>0</v>
      </c>
      <c r="G19" s="16">
        <v>4.5707185349975997E-2</v>
      </c>
      <c r="H19" s="17">
        <v>0</v>
      </c>
      <c r="I19" s="16">
        <v>14.1270640519928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1</v>
      </c>
      <c r="Q19" s="18">
        <v>0</v>
      </c>
      <c r="R19" s="16">
        <v>137.51593017222299</v>
      </c>
      <c r="S19" s="16">
        <v>0</v>
      </c>
      <c r="T19" s="1">
        <v>0</v>
      </c>
      <c r="U19" s="1">
        <v>0</v>
      </c>
    </row>
    <row r="20" spans="1:21" x14ac:dyDescent="0.3">
      <c r="A20" s="1">
        <v>2003</v>
      </c>
      <c r="B20" s="1">
        <v>12</v>
      </c>
      <c r="C20" s="8">
        <v>1.84031924536072</v>
      </c>
      <c r="D20" s="16">
        <v>0</v>
      </c>
      <c r="E20" s="16">
        <v>18.284108651512099</v>
      </c>
      <c r="F20" s="16">
        <v>98.854624435138206</v>
      </c>
      <c r="G20" s="16">
        <v>4.50872398086236E-2</v>
      </c>
      <c r="H20" s="17">
        <v>0</v>
      </c>
      <c r="I20" s="16">
        <v>14.210022536472399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8">
        <v>0</v>
      </c>
      <c r="R20" s="16">
        <v>140.267161323491</v>
      </c>
      <c r="S20" s="16">
        <v>0</v>
      </c>
      <c r="T20" s="1">
        <v>0</v>
      </c>
      <c r="U20" s="1">
        <v>0</v>
      </c>
    </row>
    <row r="21" spans="1:21" x14ac:dyDescent="0.3">
      <c r="A21" s="1">
        <v>2004</v>
      </c>
      <c r="B21" s="1">
        <v>1</v>
      </c>
      <c r="C21" s="8">
        <v>1.83673072241702</v>
      </c>
      <c r="D21" s="16">
        <v>0</v>
      </c>
      <c r="E21" s="16">
        <v>15.8017527282794</v>
      </c>
      <c r="F21" s="16">
        <v>113.45242668644001</v>
      </c>
      <c r="G21" s="16">
        <v>4.3518223969886298E-2</v>
      </c>
      <c r="H21" s="17">
        <v>0</v>
      </c>
      <c r="I21" s="16">
        <v>14.2817641097686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8">
        <v>0</v>
      </c>
      <c r="R21" s="16">
        <v>143.72358014989601</v>
      </c>
      <c r="S21" s="16">
        <v>0</v>
      </c>
      <c r="T21" s="1">
        <v>0</v>
      </c>
      <c r="U21" s="1">
        <v>0</v>
      </c>
    </row>
    <row r="22" spans="1:21" x14ac:dyDescent="0.3">
      <c r="A22" s="1">
        <v>2004</v>
      </c>
      <c r="B22" s="1">
        <v>2</v>
      </c>
      <c r="C22" s="8">
        <v>1.75125467266868</v>
      </c>
      <c r="D22" s="16">
        <v>0</v>
      </c>
      <c r="E22" s="16">
        <v>31.731051773128002</v>
      </c>
      <c r="F22" s="16">
        <v>53.086348218869901</v>
      </c>
      <c r="G22" s="16">
        <v>4.1944641251165898E-2</v>
      </c>
      <c r="H22" s="17">
        <v>0</v>
      </c>
      <c r="I22" s="16">
        <v>14.3819962504431</v>
      </c>
      <c r="J22" s="16">
        <v>0</v>
      </c>
      <c r="K22" s="16">
        <v>1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8">
        <v>0</v>
      </c>
      <c r="R22" s="16">
        <v>145.20197447828701</v>
      </c>
      <c r="S22" s="16">
        <v>1</v>
      </c>
      <c r="T22" s="1">
        <v>0</v>
      </c>
      <c r="U22" s="1">
        <v>0</v>
      </c>
    </row>
    <row r="23" spans="1:21" x14ac:dyDescent="0.3">
      <c r="A23" s="1">
        <v>2004</v>
      </c>
      <c r="B23" s="1">
        <v>3</v>
      </c>
      <c r="C23" s="8">
        <v>1.8683360500458399</v>
      </c>
      <c r="D23" s="16">
        <v>0</v>
      </c>
      <c r="E23" s="16">
        <v>51.524831638570603</v>
      </c>
      <c r="F23" s="16">
        <v>10.5112882926322</v>
      </c>
      <c r="G23" s="16">
        <v>4.1678871267769597E-2</v>
      </c>
      <c r="H23" s="17">
        <v>0</v>
      </c>
      <c r="I23" s="16">
        <v>14.479698058988401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8">
        <v>0</v>
      </c>
      <c r="R23" s="16">
        <v>145.874445370817</v>
      </c>
      <c r="S23" s="16">
        <v>0</v>
      </c>
      <c r="T23" s="1">
        <v>0</v>
      </c>
      <c r="U23" s="1">
        <v>0</v>
      </c>
    </row>
    <row r="24" spans="1:21" x14ac:dyDescent="0.3">
      <c r="A24" s="1">
        <v>2004</v>
      </c>
      <c r="B24" s="1">
        <v>4</v>
      </c>
      <c r="C24" s="8">
        <v>1.8842177405252201</v>
      </c>
      <c r="D24" s="16">
        <v>0</v>
      </c>
      <c r="E24" s="16">
        <v>77.472133294679494</v>
      </c>
      <c r="F24" s="16">
        <v>0</v>
      </c>
      <c r="G24" s="16">
        <v>4.3448936614240499E-2</v>
      </c>
      <c r="H24" s="17">
        <v>0</v>
      </c>
      <c r="I24" s="16">
        <v>14.6081741027907</v>
      </c>
      <c r="J24" s="16">
        <v>0</v>
      </c>
      <c r="K24" s="16">
        <v>0</v>
      </c>
      <c r="L24" s="16">
        <v>1</v>
      </c>
      <c r="M24" s="16">
        <v>0</v>
      </c>
      <c r="N24" s="16">
        <v>0</v>
      </c>
      <c r="O24" s="16">
        <v>0</v>
      </c>
      <c r="P24" s="16">
        <v>0</v>
      </c>
      <c r="Q24" s="18">
        <v>0</v>
      </c>
      <c r="R24" s="16">
        <v>146.60728941357399</v>
      </c>
      <c r="S24" s="16">
        <v>0</v>
      </c>
      <c r="T24" s="1">
        <v>0</v>
      </c>
      <c r="U24" s="1">
        <v>0</v>
      </c>
    </row>
    <row r="25" spans="1:21" x14ac:dyDescent="0.3">
      <c r="A25" s="1">
        <v>2004</v>
      </c>
      <c r="B25" s="1">
        <v>5</v>
      </c>
      <c r="C25" s="8">
        <v>2.2702256434085002</v>
      </c>
      <c r="D25" s="16">
        <v>0</v>
      </c>
      <c r="E25" s="16">
        <v>160.55805014192401</v>
      </c>
      <c r="F25" s="16">
        <v>0</v>
      </c>
      <c r="G25" s="16">
        <v>4.4893508069869303E-2</v>
      </c>
      <c r="H25" s="17">
        <v>0</v>
      </c>
      <c r="I25" s="16">
        <v>14.6631705534469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1</v>
      </c>
      <c r="P25" s="16">
        <v>0</v>
      </c>
      <c r="Q25" s="18">
        <v>0</v>
      </c>
      <c r="R25" s="16">
        <v>147.28357932036801</v>
      </c>
      <c r="S25" s="16">
        <v>0</v>
      </c>
      <c r="T25" s="1">
        <v>0</v>
      </c>
      <c r="U25" s="1">
        <v>0</v>
      </c>
    </row>
    <row r="26" spans="1:21" x14ac:dyDescent="0.3">
      <c r="A26" s="1">
        <v>2004</v>
      </c>
      <c r="B26" s="1">
        <v>6</v>
      </c>
      <c r="C26" s="8">
        <v>2.52657812853219</v>
      </c>
      <c r="D26" s="16">
        <v>0</v>
      </c>
      <c r="E26" s="16">
        <v>309.17739656496798</v>
      </c>
      <c r="F26" s="16">
        <v>0</v>
      </c>
      <c r="G26" s="16">
        <v>4.5233983778134701E-2</v>
      </c>
      <c r="H26" s="17">
        <v>0</v>
      </c>
      <c r="I26" s="16">
        <v>14.708006629262099</v>
      </c>
      <c r="J26" s="16">
        <v>0</v>
      </c>
      <c r="K26" s="16">
        <v>0</v>
      </c>
      <c r="L26" s="16">
        <v>0</v>
      </c>
      <c r="M26" s="16">
        <v>1</v>
      </c>
      <c r="N26" s="16">
        <v>0</v>
      </c>
      <c r="O26" s="16">
        <v>0</v>
      </c>
      <c r="P26" s="16">
        <v>0</v>
      </c>
      <c r="Q26" s="18">
        <v>0</v>
      </c>
      <c r="R26" s="16">
        <v>148.60913126605701</v>
      </c>
      <c r="S26" s="16">
        <v>0</v>
      </c>
      <c r="T26" s="1">
        <v>0</v>
      </c>
      <c r="U26" s="1">
        <v>0</v>
      </c>
    </row>
    <row r="27" spans="1:21" x14ac:dyDescent="0.3">
      <c r="A27" s="1">
        <v>2004</v>
      </c>
      <c r="B27" s="1">
        <v>7</v>
      </c>
      <c r="C27" s="8">
        <v>2.5834633184515701</v>
      </c>
      <c r="D27" s="16">
        <v>0</v>
      </c>
      <c r="E27" s="16">
        <v>317.88462704051602</v>
      </c>
      <c r="F27" s="16">
        <v>0</v>
      </c>
      <c r="G27" s="16">
        <v>4.4877460486019899E-2</v>
      </c>
      <c r="H27" s="17">
        <v>0</v>
      </c>
      <c r="I27" s="16">
        <v>14.730809531756099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8">
        <v>0</v>
      </c>
      <c r="R27" s="16">
        <v>148.32874367680699</v>
      </c>
      <c r="S27" s="16">
        <v>0</v>
      </c>
      <c r="T27" s="1">
        <v>0</v>
      </c>
      <c r="U27" s="1">
        <v>0</v>
      </c>
    </row>
    <row r="28" spans="1:21" x14ac:dyDescent="0.3">
      <c r="A28" s="1">
        <v>2004</v>
      </c>
      <c r="B28" s="1">
        <v>8</v>
      </c>
      <c r="C28" s="8">
        <v>2.5584668208952199</v>
      </c>
      <c r="D28" s="16">
        <v>0</v>
      </c>
      <c r="E28" s="16">
        <v>306.52890135415799</v>
      </c>
      <c r="F28" s="16">
        <v>0</v>
      </c>
      <c r="G28" s="16">
        <v>4.4414764723519698E-2</v>
      </c>
      <c r="H28" s="17">
        <v>0</v>
      </c>
      <c r="I28" s="16">
        <v>14.811843893286699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8">
        <v>0</v>
      </c>
      <c r="R28" s="16">
        <v>151.76864651120201</v>
      </c>
      <c r="S28" s="16">
        <v>0</v>
      </c>
      <c r="T28" s="1">
        <v>0</v>
      </c>
      <c r="U28" s="1">
        <v>0</v>
      </c>
    </row>
    <row r="29" spans="1:21" x14ac:dyDescent="0.3">
      <c r="A29" s="1">
        <v>2004</v>
      </c>
      <c r="B29" s="1">
        <v>9</v>
      </c>
      <c r="C29" s="8">
        <v>2.4730134618047401</v>
      </c>
      <c r="D29" s="16">
        <v>0</v>
      </c>
      <c r="E29" s="16">
        <v>280.10546486045502</v>
      </c>
      <c r="F29" s="16">
        <v>0</v>
      </c>
      <c r="G29" s="16">
        <v>4.6200402561048799E-2</v>
      </c>
      <c r="H29" s="17">
        <v>0</v>
      </c>
      <c r="I29" s="16">
        <v>14.9040284994333</v>
      </c>
      <c r="J29" s="16">
        <v>0</v>
      </c>
      <c r="K29" s="16">
        <v>0</v>
      </c>
      <c r="L29" s="16">
        <v>0</v>
      </c>
      <c r="M29" s="16">
        <v>0</v>
      </c>
      <c r="N29" s="16">
        <v>1</v>
      </c>
      <c r="O29" s="16">
        <v>0</v>
      </c>
      <c r="P29" s="16">
        <v>0</v>
      </c>
      <c r="Q29" s="18">
        <v>0</v>
      </c>
      <c r="R29" s="16">
        <v>155.40260981099101</v>
      </c>
      <c r="S29" s="16">
        <v>0</v>
      </c>
      <c r="T29" s="1">
        <v>0</v>
      </c>
      <c r="U29" s="1">
        <v>0</v>
      </c>
    </row>
    <row r="30" spans="1:21" x14ac:dyDescent="0.3">
      <c r="A30" s="1">
        <v>2004</v>
      </c>
      <c r="B30" s="1">
        <v>10</v>
      </c>
      <c r="C30" s="8">
        <v>2.2732741553526998</v>
      </c>
      <c r="D30" s="16">
        <v>0</v>
      </c>
      <c r="E30" s="16">
        <v>177.94711282218299</v>
      </c>
      <c r="F30" s="16">
        <v>0</v>
      </c>
      <c r="G30" s="16">
        <v>5.0813639318803901E-2</v>
      </c>
      <c r="H30" s="17">
        <v>0</v>
      </c>
      <c r="I30" s="16">
        <v>15.0203082703294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8">
        <v>0</v>
      </c>
      <c r="R30" s="16">
        <v>161.17403217386601</v>
      </c>
      <c r="S30" s="16">
        <v>0</v>
      </c>
      <c r="T30" s="1">
        <v>0</v>
      </c>
      <c r="U30" s="1">
        <v>0</v>
      </c>
    </row>
    <row r="31" spans="1:21" x14ac:dyDescent="0.3">
      <c r="A31" s="1">
        <v>2004</v>
      </c>
      <c r="B31" s="1">
        <v>11</v>
      </c>
      <c r="C31" s="8">
        <v>1.91195830022082</v>
      </c>
      <c r="D31" s="16">
        <v>0</v>
      </c>
      <c r="E31" s="16">
        <v>78.637592621628102</v>
      </c>
      <c r="F31" s="16">
        <v>0</v>
      </c>
      <c r="G31" s="16">
        <v>4.7900511698605597E-2</v>
      </c>
      <c r="H31" s="17">
        <v>0</v>
      </c>
      <c r="I31" s="16">
        <v>15.0768980247034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1</v>
      </c>
      <c r="Q31" s="18">
        <v>0</v>
      </c>
      <c r="R31" s="16">
        <v>162.01714327574899</v>
      </c>
      <c r="S31" s="16">
        <v>0</v>
      </c>
      <c r="T31" s="1">
        <v>0</v>
      </c>
      <c r="U31" s="1">
        <v>0</v>
      </c>
    </row>
    <row r="32" spans="1:21" x14ac:dyDescent="0.3">
      <c r="A32" s="1">
        <v>2004</v>
      </c>
      <c r="B32" s="1">
        <v>12</v>
      </c>
      <c r="C32" s="8">
        <v>1.9069790987150399</v>
      </c>
      <c r="D32" s="16">
        <v>0</v>
      </c>
      <c r="E32" s="16">
        <v>25.903341112343099</v>
      </c>
      <c r="F32" s="16">
        <v>85.453948550483105</v>
      </c>
      <c r="G32" s="16">
        <v>4.8636707774539503E-2</v>
      </c>
      <c r="H32" s="17">
        <v>0</v>
      </c>
      <c r="I32" s="16">
        <v>15.116252376852101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8">
        <v>0</v>
      </c>
      <c r="R32" s="16">
        <v>161.508824551385</v>
      </c>
      <c r="S32" s="16">
        <v>0</v>
      </c>
      <c r="T32" s="1">
        <v>0</v>
      </c>
      <c r="U32" s="1">
        <v>0</v>
      </c>
    </row>
    <row r="33" spans="1:21" x14ac:dyDescent="0.3">
      <c r="A33" s="1">
        <v>2005</v>
      </c>
      <c r="B33" s="1">
        <v>1</v>
      </c>
      <c r="C33" s="8">
        <v>1.8830261448968799</v>
      </c>
      <c r="D33" s="16">
        <v>0</v>
      </c>
      <c r="E33" s="16">
        <v>23.472308723910299</v>
      </c>
      <c r="F33" s="16">
        <v>94.8945994272392</v>
      </c>
      <c r="G33" s="16">
        <v>4.5564860891584902E-2</v>
      </c>
      <c r="H33" s="17">
        <v>3.2101500850075399E-4</v>
      </c>
      <c r="I33" s="16">
        <v>15.153674580575601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8">
        <v>0</v>
      </c>
      <c r="R33" s="16">
        <v>161.06401651773101</v>
      </c>
      <c r="S33" s="16">
        <v>0</v>
      </c>
      <c r="T33" s="1">
        <v>0</v>
      </c>
      <c r="U33" s="1">
        <v>0</v>
      </c>
    </row>
    <row r="34" spans="1:21" x14ac:dyDescent="0.3">
      <c r="A34" s="1">
        <v>2005</v>
      </c>
      <c r="B34" s="1">
        <v>2</v>
      </c>
      <c r="C34" s="8">
        <v>1.65569889654542</v>
      </c>
      <c r="D34" s="16">
        <v>0</v>
      </c>
      <c r="E34" s="16">
        <v>18.741238924773299</v>
      </c>
      <c r="F34" s="16">
        <v>51.901549672181602</v>
      </c>
      <c r="G34" s="16">
        <v>4.3875822413682097E-2</v>
      </c>
      <c r="H34" s="17">
        <v>4.0988710117035801E-4</v>
      </c>
      <c r="I34" s="16">
        <v>15.199400404569699</v>
      </c>
      <c r="J34" s="16">
        <v>0</v>
      </c>
      <c r="K34" s="16">
        <v>1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8">
        <v>0</v>
      </c>
      <c r="R34" s="16">
        <v>160.31586680631901</v>
      </c>
      <c r="S34" s="16">
        <v>0</v>
      </c>
      <c r="T34" s="1">
        <v>0</v>
      </c>
      <c r="U34" s="1">
        <v>0</v>
      </c>
    </row>
    <row r="35" spans="1:21" x14ac:dyDescent="0.3">
      <c r="A35" s="1">
        <v>2005</v>
      </c>
      <c r="B35" s="1">
        <v>3</v>
      </c>
      <c r="C35" s="8">
        <v>1.9396655336075701</v>
      </c>
      <c r="D35" s="16">
        <v>0</v>
      </c>
      <c r="E35" s="16">
        <v>59.816978305441701</v>
      </c>
      <c r="F35" s="16">
        <v>57.739090687930897</v>
      </c>
      <c r="G35" s="16">
        <v>4.4280702831531397E-2</v>
      </c>
      <c r="H35" s="17">
        <v>8.2209160183945398E-4</v>
      </c>
      <c r="I35" s="16">
        <v>15.2576287940886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8">
        <v>0</v>
      </c>
      <c r="R35" s="16">
        <v>161.12011667495099</v>
      </c>
      <c r="S35" s="16">
        <v>0</v>
      </c>
      <c r="T35" s="1">
        <v>0</v>
      </c>
      <c r="U35" s="1">
        <v>0</v>
      </c>
    </row>
    <row r="36" spans="1:21" x14ac:dyDescent="0.3">
      <c r="A36" s="1">
        <v>2005</v>
      </c>
      <c r="B36" s="1">
        <v>4</v>
      </c>
      <c r="C36" s="8">
        <v>1.85645355878409</v>
      </c>
      <c r="D36" s="16">
        <v>0</v>
      </c>
      <c r="E36" s="16">
        <v>68.090570088085002</v>
      </c>
      <c r="F36" s="16">
        <v>0</v>
      </c>
      <c r="G36" s="16">
        <v>4.5568398535560002E-2</v>
      </c>
      <c r="H36" s="17">
        <v>1.3685933727131899E-3</v>
      </c>
      <c r="I36" s="16">
        <v>15.2995119978894</v>
      </c>
      <c r="J36" s="16">
        <v>0</v>
      </c>
      <c r="K36" s="16">
        <v>0</v>
      </c>
      <c r="L36" s="16">
        <v>1</v>
      </c>
      <c r="M36" s="16">
        <v>0</v>
      </c>
      <c r="N36" s="16">
        <v>0</v>
      </c>
      <c r="O36" s="16">
        <v>0</v>
      </c>
      <c r="P36" s="16">
        <v>0</v>
      </c>
      <c r="Q36" s="18">
        <v>0</v>
      </c>
      <c r="R36" s="16">
        <v>156.84397582810101</v>
      </c>
      <c r="S36" s="16">
        <v>0</v>
      </c>
      <c r="T36" s="1">
        <v>0</v>
      </c>
      <c r="U36" s="1">
        <v>0</v>
      </c>
    </row>
    <row r="37" spans="1:21" x14ac:dyDescent="0.3">
      <c r="A37" s="1">
        <v>2005</v>
      </c>
      <c r="B37" s="1">
        <v>5</v>
      </c>
      <c r="C37" s="8">
        <v>2.2422243785112501</v>
      </c>
      <c r="D37" s="16">
        <v>0</v>
      </c>
      <c r="E37" s="16">
        <v>168.41009322371801</v>
      </c>
      <c r="F37" s="16">
        <v>0</v>
      </c>
      <c r="G37" s="16">
        <v>4.5987293451361599E-2</v>
      </c>
      <c r="H37" s="17">
        <v>2.5818114170551602E-3</v>
      </c>
      <c r="I37" s="16">
        <v>15.3838326259739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8">
        <v>0</v>
      </c>
      <c r="R37" s="16">
        <v>164.05272283149401</v>
      </c>
      <c r="S37" s="16">
        <v>0</v>
      </c>
      <c r="T37" s="1">
        <v>0</v>
      </c>
      <c r="U37" s="1">
        <v>0</v>
      </c>
    </row>
    <row r="38" spans="1:21" x14ac:dyDescent="0.3">
      <c r="A38" s="1">
        <v>2005</v>
      </c>
      <c r="B38" s="1">
        <v>6</v>
      </c>
      <c r="C38" s="8">
        <v>2.32873285139737</v>
      </c>
      <c r="D38" s="16">
        <v>0</v>
      </c>
      <c r="E38" s="16">
        <v>237.583165355061</v>
      </c>
      <c r="F38" s="16">
        <v>0</v>
      </c>
      <c r="G38" s="16">
        <v>4.6651790156971698E-2</v>
      </c>
      <c r="H38" s="17">
        <v>3.37323766748407E-3</v>
      </c>
      <c r="I38" s="16">
        <v>15.4604225593637</v>
      </c>
      <c r="J38" s="16">
        <v>0</v>
      </c>
      <c r="K38" s="16">
        <v>0</v>
      </c>
      <c r="L38" s="16">
        <v>0</v>
      </c>
      <c r="M38" s="16">
        <v>1</v>
      </c>
      <c r="N38" s="16">
        <v>0</v>
      </c>
      <c r="O38" s="16">
        <v>0</v>
      </c>
      <c r="P38" s="16">
        <v>0</v>
      </c>
      <c r="Q38" s="18">
        <v>0</v>
      </c>
      <c r="R38" s="16">
        <v>172.80330134140499</v>
      </c>
      <c r="S38" s="16">
        <v>0</v>
      </c>
      <c r="T38" s="1">
        <v>0</v>
      </c>
      <c r="U38" s="1">
        <v>0</v>
      </c>
    </row>
    <row r="39" spans="1:21" x14ac:dyDescent="0.3">
      <c r="A39" s="1">
        <v>2005</v>
      </c>
      <c r="B39" s="1">
        <v>7</v>
      </c>
      <c r="C39" s="8">
        <v>2.7735840539735999</v>
      </c>
      <c r="D39" s="16">
        <v>0</v>
      </c>
      <c r="E39" s="16">
        <v>364.85537468903902</v>
      </c>
      <c r="F39" s="16">
        <v>0</v>
      </c>
      <c r="G39" s="16">
        <v>4.7034586211820599E-2</v>
      </c>
      <c r="H39" s="17">
        <v>3.9800954490944902E-3</v>
      </c>
      <c r="I39" s="16">
        <v>15.584723766540799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8">
        <v>0</v>
      </c>
      <c r="R39" s="16">
        <v>184.545265356089</v>
      </c>
      <c r="S39" s="16">
        <v>0</v>
      </c>
      <c r="T39" s="1">
        <v>0</v>
      </c>
      <c r="U39" s="1">
        <v>0</v>
      </c>
    </row>
    <row r="40" spans="1:21" x14ac:dyDescent="0.3">
      <c r="A40" s="1">
        <v>2005</v>
      </c>
      <c r="B40" s="1">
        <v>8</v>
      </c>
      <c r="C40" s="8">
        <v>2.7962687871820902</v>
      </c>
      <c r="D40" s="16">
        <v>0</v>
      </c>
      <c r="E40" s="16">
        <v>365.727256566015</v>
      </c>
      <c r="F40" s="16">
        <v>0</v>
      </c>
      <c r="G40" s="16">
        <v>4.6455710726386601E-2</v>
      </c>
      <c r="H40" s="17">
        <v>3.9908748049271E-3</v>
      </c>
      <c r="I40" s="16">
        <v>15.5903270302019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8">
        <v>0</v>
      </c>
      <c r="R40" s="16">
        <v>189.05101964696499</v>
      </c>
      <c r="S40" s="16">
        <v>0</v>
      </c>
      <c r="T40" s="1">
        <v>0</v>
      </c>
      <c r="U40" s="1">
        <v>0</v>
      </c>
    </row>
    <row r="41" spans="1:21" x14ac:dyDescent="0.3">
      <c r="A41" s="1">
        <v>2005</v>
      </c>
      <c r="B41" s="1">
        <v>9</v>
      </c>
      <c r="C41" s="8">
        <v>2.5190683966130201</v>
      </c>
      <c r="D41" s="16">
        <v>0</v>
      </c>
      <c r="E41" s="16">
        <v>295.85169010672598</v>
      </c>
      <c r="F41" s="16">
        <v>0</v>
      </c>
      <c r="G41" s="16">
        <v>4.7367603057266797E-2</v>
      </c>
      <c r="H41" s="17">
        <v>3.4147912009593602E-3</v>
      </c>
      <c r="I41" s="16">
        <v>15.5910880361919</v>
      </c>
      <c r="J41" s="16">
        <v>0</v>
      </c>
      <c r="K41" s="16">
        <v>0</v>
      </c>
      <c r="L41" s="16">
        <v>0</v>
      </c>
      <c r="M41" s="16">
        <v>0</v>
      </c>
      <c r="N41" s="16">
        <v>1</v>
      </c>
      <c r="O41" s="16">
        <v>0</v>
      </c>
      <c r="P41" s="16">
        <v>0</v>
      </c>
      <c r="Q41" s="18">
        <v>0</v>
      </c>
      <c r="R41" s="16">
        <v>190.903714997946</v>
      </c>
      <c r="S41" s="16">
        <v>0</v>
      </c>
      <c r="T41" s="1">
        <v>0</v>
      </c>
      <c r="U41" s="1">
        <v>0</v>
      </c>
    </row>
    <row r="42" spans="1:21" x14ac:dyDescent="0.3">
      <c r="A42" s="1">
        <v>2005</v>
      </c>
      <c r="B42" s="1">
        <v>10</v>
      </c>
      <c r="C42" s="8">
        <v>2.3083447551627199</v>
      </c>
      <c r="D42" s="16">
        <v>0</v>
      </c>
      <c r="E42" s="16">
        <v>202.34255049571701</v>
      </c>
      <c r="F42" s="16">
        <v>0</v>
      </c>
      <c r="G42" s="16">
        <v>4.8381142126394903E-2</v>
      </c>
      <c r="H42" s="17">
        <v>2.3993662992429798E-3</v>
      </c>
      <c r="I42" s="16">
        <v>15.5084044254513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8">
        <v>0</v>
      </c>
      <c r="R42" s="16">
        <v>195.10829608309999</v>
      </c>
      <c r="S42" s="16">
        <v>0</v>
      </c>
      <c r="T42" s="1">
        <v>0</v>
      </c>
      <c r="U42" s="1">
        <v>0</v>
      </c>
    </row>
    <row r="43" spans="1:21" x14ac:dyDescent="0.3">
      <c r="A43" s="1">
        <v>2005</v>
      </c>
      <c r="B43" s="1">
        <v>11</v>
      </c>
      <c r="C43" s="8">
        <v>1.9927667727131899</v>
      </c>
      <c r="D43" s="16">
        <v>0</v>
      </c>
      <c r="E43" s="16">
        <v>83.146324960442698</v>
      </c>
      <c r="F43" s="16">
        <v>0</v>
      </c>
      <c r="G43" s="16">
        <v>4.7612308680719001E-2</v>
      </c>
      <c r="H43" s="17">
        <v>1.0003198006302901E-3</v>
      </c>
      <c r="I43" s="16">
        <v>15.6258325804327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1</v>
      </c>
      <c r="Q43" s="18">
        <v>1</v>
      </c>
      <c r="R43" s="16">
        <v>194.85677882894299</v>
      </c>
      <c r="S43" s="16">
        <v>0</v>
      </c>
      <c r="T43" s="1">
        <v>0</v>
      </c>
      <c r="U43" s="1">
        <v>0</v>
      </c>
    </row>
    <row r="44" spans="1:21" x14ac:dyDescent="0.3">
      <c r="A44" s="1">
        <v>2005</v>
      </c>
      <c r="B44" s="1">
        <v>12</v>
      </c>
      <c r="C44" s="8">
        <v>1.8406895269230901</v>
      </c>
      <c r="D44" s="16">
        <v>0</v>
      </c>
      <c r="E44" s="16">
        <v>19.1248493270285</v>
      </c>
      <c r="F44" s="16">
        <v>75.065445070517598</v>
      </c>
      <c r="G44" s="16">
        <v>4.8575442978690202E-2</v>
      </c>
      <c r="H44" s="17">
        <v>4.7837876450441502E-4</v>
      </c>
      <c r="I44" s="16">
        <v>15.781760890782699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8">
        <v>0</v>
      </c>
      <c r="R44" s="16">
        <v>194.534925086957</v>
      </c>
      <c r="S44" s="16">
        <v>0</v>
      </c>
      <c r="T44" s="1">
        <v>0</v>
      </c>
      <c r="U44" s="1">
        <v>0</v>
      </c>
    </row>
    <row r="45" spans="1:21" x14ac:dyDescent="0.3">
      <c r="A45" s="1">
        <v>2006</v>
      </c>
      <c r="B45" s="1">
        <v>1</v>
      </c>
      <c r="C45" s="8">
        <v>1.85057730916801</v>
      </c>
      <c r="D45" s="16">
        <v>0</v>
      </c>
      <c r="E45" s="16">
        <v>28.785119209450599</v>
      </c>
      <c r="F45" s="16">
        <v>72.2547689008384</v>
      </c>
      <c r="G45" s="16">
        <v>5.0103954100900003E-2</v>
      </c>
      <c r="H45" s="17">
        <v>1.5779877831293601E-3</v>
      </c>
      <c r="I45" s="16">
        <v>15.980363184620799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8">
        <v>0</v>
      </c>
      <c r="R45" s="16">
        <v>193.28080956973301</v>
      </c>
      <c r="S45" s="16">
        <v>0</v>
      </c>
      <c r="T45" s="1">
        <v>0</v>
      </c>
      <c r="U45" s="1">
        <v>0</v>
      </c>
    </row>
    <row r="46" spans="1:21" x14ac:dyDescent="0.3">
      <c r="A46" s="1">
        <v>2006</v>
      </c>
      <c r="B46" s="1">
        <v>2</v>
      </c>
      <c r="C46" s="8">
        <v>1.7125087769229399</v>
      </c>
      <c r="D46" s="16">
        <v>0</v>
      </c>
      <c r="E46" s="16">
        <v>21.454291223695598</v>
      </c>
      <c r="F46" s="16">
        <v>96.750838732198702</v>
      </c>
      <c r="G46" s="16">
        <v>4.8708324748661401E-2</v>
      </c>
      <c r="H46" s="17">
        <v>2.0181438584998298E-3</v>
      </c>
      <c r="I46" s="16">
        <v>16.069689453239501</v>
      </c>
      <c r="J46" s="16">
        <v>0</v>
      </c>
      <c r="K46" s="16">
        <v>1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8">
        <v>0</v>
      </c>
      <c r="R46" s="16">
        <v>193.90705022096901</v>
      </c>
      <c r="S46" s="16">
        <v>0</v>
      </c>
      <c r="T46" s="1">
        <v>0</v>
      </c>
      <c r="U46" s="1">
        <v>0</v>
      </c>
    </row>
    <row r="47" spans="1:21" x14ac:dyDescent="0.3">
      <c r="A47" s="1">
        <v>2006</v>
      </c>
      <c r="B47" s="1">
        <v>3</v>
      </c>
      <c r="C47" s="8">
        <v>1.8881996349507899</v>
      </c>
      <c r="D47" s="16">
        <v>0</v>
      </c>
      <c r="E47" s="16">
        <v>53.9265118051824</v>
      </c>
      <c r="F47" s="16">
        <v>20.098191978495201</v>
      </c>
      <c r="G47" s="16">
        <v>4.8681656630053201E-2</v>
      </c>
      <c r="H47" s="17">
        <v>4.0476887458246302E-3</v>
      </c>
      <c r="I47" s="16">
        <v>16.113922781032901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8">
        <v>0</v>
      </c>
      <c r="R47" s="16">
        <v>195.512140208299</v>
      </c>
      <c r="S47" s="16">
        <v>0</v>
      </c>
      <c r="T47" s="1">
        <v>0</v>
      </c>
      <c r="U47" s="1">
        <v>0</v>
      </c>
    </row>
    <row r="48" spans="1:21" x14ac:dyDescent="0.3">
      <c r="A48" s="1">
        <v>2006</v>
      </c>
      <c r="B48" s="1">
        <v>4</v>
      </c>
      <c r="C48" s="8">
        <v>2.0610531772548599</v>
      </c>
      <c r="D48" s="16">
        <v>0</v>
      </c>
      <c r="E48" s="16">
        <v>129.358054281714</v>
      </c>
      <c r="F48" s="16">
        <v>0</v>
      </c>
      <c r="G48" s="16">
        <v>5.0659415240046198E-2</v>
      </c>
      <c r="H48" s="17">
        <v>6.7421635477210098E-3</v>
      </c>
      <c r="I48" s="16">
        <v>16.195873390126401</v>
      </c>
      <c r="J48" s="16">
        <v>0</v>
      </c>
      <c r="K48" s="16">
        <v>0</v>
      </c>
      <c r="L48" s="16">
        <v>1</v>
      </c>
      <c r="M48" s="16">
        <v>0</v>
      </c>
      <c r="N48" s="16">
        <v>0</v>
      </c>
      <c r="O48" s="16">
        <v>0</v>
      </c>
      <c r="P48" s="16">
        <v>0</v>
      </c>
      <c r="Q48" s="18">
        <v>0</v>
      </c>
      <c r="R48" s="16">
        <v>195.657354524635</v>
      </c>
      <c r="S48" s="16">
        <v>0</v>
      </c>
      <c r="T48" s="1">
        <v>0</v>
      </c>
      <c r="U48" s="1">
        <v>0</v>
      </c>
    </row>
    <row r="49" spans="1:21" x14ac:dyDescent="0.3">
      <c r="A49" s="1">
        <v>2006</v>
      </c>
      <c r="B49" s="1">
        <v>5</v>
      </c>
      <c r="C49" s="8">
        <v>2.2810759549805399</v>
      </c>
      <c r="D49" s="16">
        <v>0</v>
      </c>
      <c r="E49" s="16">
        <v>196.50747279771801</v>
      </c>
      <c r="F49" s="16">
        <v>0</v>
      </c>
      <c r="G49" s="16">
        <v>5.1265006674686898E-2</v>
      </c>
      <c r="H49" s="17">
        <v>1.2733064723371001E-2</v>
      </c>
      <c r="I49" s="16">
        <v>16.214127166397699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8">
        <v>0</v>
      </c>
      <c r="R49" s="16">
        <v>199.690328927775</v>
      </c>
      <c r="S49" s="16">
        <v>0</v>
      </c>
      <c r="T49" s="1">
        <v>0</v>
      </c>
      <c r="U49" s="1">
        <v>0</v>
      </c>
    </row>
    <row r="50" spans="1:21" x14ac:dyDescent="0.3">
      <c r="A50" s="1">
        <v>2006</v>
      </c>
      <c r="B50" s="1">
        <v>6</v>
      </c>
      <c r="C50" s="8">
        <v>2.4330056943956202</v>
      </c>
      <c r="D50" s="16">
        <v>0</v>
      </c>
      <c r="E50" s="16">
        <v>277.02771058673898</v>
      </c>
      <c r="F50" s="16">
        <v>0</v>
      </c>
      <c r="G50" s="16">
        <v>5.2349335593288103E-2</v>
      </c>
      <c r="H50" s="17">
        <v>1.66386096770261E-2</v>
      </c>
      <c r="I50" s="16">
        <v>16.2316385283617</v>
      </c>
      <c r="J50" s="16">
        <v>0</v>
      </c>
      <c r="K50" s="16">
        <v>0</v>
      </c>
      <c r="L50" s="16">
        <v>0</v>
      </c>
      <c r="M50" s="16">
        <v>1</v>
      </c>
      <c r="N50" s="16">
        <v>0</v>
      </c>
      <c r="O50" s="16">
        <v>0</v>
      </c>
      <c r="P50" s="16">
        <v>0</v>
      </c>
      <c r="Q50" s="18">
        <v>0</v>
      </c>
      <c r="R50" s="16">
        <v>202.75231654858899</v>
      </c>
      <c r="S50" s="16">
        <v>0</v>
      </c>
      <c r="T50" s="1">
        <v>0</v>
      </c>
      <c r="U50" s="1">
        <v>0</v>
      </c>
    </row>
    <row r="51" spans="1:21" x14ac:dyDescent="0.3">
      <c r="A51" s="1">
        <v>2006</v>
      </c>
      <c r="B51" s="1">
        <v>7</v>
      </c>
      <c r="C51" s="8">
        <v>2.51804932890985</v>
      </c>
      <c r="D51" s="16">
        <v>0</v>
      </c>
      <c r="E51" s="16">
        <v>300.35638346961599</v>
      </c>
      <c r="F51" s="16">
        <v>0</v>
      </c>
      <c r="G51" s="16">
        <v>5.3049525644473301E-2</v>
      </c>
      <c r="H51" s="17">
        <v>1.9650413747530401E-2</v>
      </c>
      <c r="I51" s="16">
        <v>16.243812249210599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8">
        <v>0</v>
      </c>
      <c r="R51" s="16">
        <v>212.21569825861499</v>
      </c>
      <c r="S51" s="16">
        <v>0</v>
      </c>
      <c r="T51" s="1">
        <v>0</v>
      </c>
      <c r="U51" s="1">
        <v>0</v>
      </c>
    </row>
    <row r="52" spans="1:21" x14ac:dyDescent="0.3">
      <c r="A52" s="1">
        <v>2006</v>
      </c>
      <c r="B52" s="1">
        <v>8</v>
      </c>
      <c r="C52" s="8">
        <v>2.6185879618045398</v>
      </c>
      <c r="D52" s="16">
        <v>0</v>
      </c>
      <c r="E52" s="16">
        <v>324.003558947486</v>
      </c>
      <c r="F52" s="16">
        <v>0</v>
      </c>
      <c r="G52" s="16">
        <v>5.2396590949490403E-2</v>
      </c>
      <c r="H52" s="17">
        <v>1.9717543033194999E-2</v>
      </c>
      <c r="I52" s="16">
        <v>16.269917469366799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8">
        <v>0</v>
      </c>
      <c r="R52" s="16">
        <v>206.67731308170701</v>
      </c>
      <c r="S52" s="16">
        <v>0</v>
      </c>
      <c r="T52" s="1">
        <v>0</v>
      </c>
      <c r="U52" s="1">
        <v>0</v>
      </c>
    </row>
    <row r="53" spans="1:21" x14ac:dyDescent="0.3">
      <c r="A53" s="1">
        <v>2006</v>
      </c>
      <c r="B53" s="1">
        <v>9</v>
      </c>
      <c r="C53" s="8">
        <v>2.3773525938359699</v>
      </c>
      <c r="D53" s="16">
        <v>0</v>
      </c>
      <c r="E53" s="16">
        <v>267.89810780857403</v>
      </c>
      <c r="F53" s="16">
        <v>0</v>
      </c>
      <c r="G53" s="16">
        <v>5.2293195686001701E-2</v>
      </c>
      <c r="H53" s="17">
        <v>1.6847455524449901E-2</v>
      </c>
      <c r="I53" s="16">
        <v>16.297119471741599</v>
      </c>
      <c r="J53" s="16">
        <v>0</v>
      </c>
      <c r="K53" s="16">
        <v>0</v>
      </c>
      <c r="L53" s="16">
        <v>0</v>
      </c>
      <c r="M53" s="16">
        <v>0</v>
      </c>
      <c r="N53" s="16">
        <v>1</v>
      </c>
      <c r="O53" s="16">
        <v>0</v>
      </c>
      <c r="P53" s="16">
        <v>0</v>
      </c>
      <c r="Q53" s="18">
        <v>0</v>
      </c>
      <c r="R53" s="16">
        <v>199.00698866067799</v>
      </c>
      <c r="S53" s="16">
        <v>0</v>
      </c>
      <c r="T53" s="1">
        <v>0</v>
      </c>
      <c r="U53" s="1">
        <v>0</v>
      </c>
    </row>
    <row r="54" spans="1:21" x14ac:dyDescent="0.3">
      <c r="A54" s="1">
        <v>2006</v>
      </c>
      <c r="B54" s="1">
        <v>10</v>
      </c>
      <c r="C54" s="8">
        <v>2.2417301489375698</v>
      </c>
      <c r="D54" s="16">
        <v>0</v>
      </c>
      <c r="E54" s="16">
        <v>196.83669265698501</v>
      </c>
      <c r="F54" s="16">
        <v>0</v>
      </c>
      <c r="G54" s="16">
        <v>5.2446999160492301E-2</v>
      </c>
      <c r="H54" s="17">
        <v>1.1829259986940399E-2</v>
      </c>
      <c r="I54" s="16">
        <v>16.338409036381499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8">
        <v>0</v>
      </c>
      <c r="R54" s="16">
        <v>186.535519109571</v>
      </c>
      <c r="S54" s="16">
        <v>0</v>
      </c>
      <c r="T54" s="1">
        <v>0</v>
      </c>
      <c r="U54" s="1">
        <v>0</v>
      </c>
    </row>
    <row r="55" spans="1:21" x14ac:dyDescent="0.3">
      <c r="A55" s="1">
        <v>2006</v>
      </c>
      <c r="B55" s="1">
        <v>11</v>
      </c>
      <c r="C55" s="8">
        <v>1.8311076338080301</v>
      </c>
      <c r="D55" s="16">
        <v>0</v>
      </c>
      <c r="E55" s="16">
        <v>67.052058810555593</v>
      </c>
      <c r="F55" s="16">
        <v>0</v>
      </c>
      <c r="G55" s="16">
        <v>5.0610363463441901E-2</v>
      </c>
      <c r="H55" s="17">
        <v>4.9180386006264397E-3</v>
      </c>
      <c r="I55" s="16">
        <v>16.350606336967299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1</v>
      </c>
      <c r="Q55" s="18">
        <v>0</v>
      </c>
      <c r="R55" s="16">
        <v>185.64493726591499</v>
      </c>
      <c r="S55" s="16">
        <v>0</v>
      </c>
      <c r="T55" s="1">
        <v>0</v>
      </c>
      <c r="U55" s="1">
        <v>0</v>
      </c>
    </row>
    <row r="56" spans="1:21" x14ac:dyDescent="0.3">
      <c r="A56" s="1">
        <v>2006</v>
      </c>
      <c r="B56" s="1">
        <v>12</v>
      </c>
      <c r="C56" s="8">
        <v>1.90188631283456</v>
      </c>
      <c r="D56" s="16">
        <v>0</v>
      </c>
      <c r="E56" s="16">
        <v>63.596105846109097</v>
      </c>
      <c r="F56" s="16">
        <v>13.447344261456101</v>
      </c>
      <c r="G56" s="16">
        <v>4.9744220592435398E-2</v>
      </c>
      <c r="H56" s="17">
        <v>2.3500733512310198E-3</v>
      </c>
      <c r="I56" s="16">
        <v>16.348697628240799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8">
        <v>0</v>
      </c>
      <c r="R56" s="16">
        <v>188.71954362551401</v>
      </c>
      <c r="S56" s="16">
        <v>0</v>
      </c>
      <c r="T56" s="1">
        <v>0</v>
      </c>
      <c r="U56" s="1">
        <v>0</v>
      </c>
    </row>
    <row r="57" spans="1:21" x14ac:dyDescent="0.3">
      <c r="A57" s="1">
        <v>2007</v>
      </c>
      <c r="B57" s="1">
        <v>1</v>
      </c>
      <c r="C57" s="8">
        <v>1.89659186892541</v>
      </c>
      <c r="D57" s="16">
        <v>0</v>
      </c>
      <c r="E57" s="16">
        <v>45.645661495421997</v>
      </c>
      <c r="F57" s="16">
        <v>47.227487272749599</v>
      </c>
      <c r="G57" s="16">
        <v>4.9286432772947399E-2</v>
      </c>
      <c r="H57" s="17">
        <v>3.1609708089501902E-3</v>
      </c>
      <c r="I57" s="16">
        <v>16.378702057680201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8">
        <v>0</v>
      </c>
      <c r="R57" s="16">
        <v>189.12241049032201</v>
      </c>
      <c r="S57" s="16">
        <v>0</v>
      </c>
      <c r="T57" s="1">
        <v>0</v>
      </c>
      <c r="U57" s="1">
        <v>0</v>
      </c>
    </row>
    <row r="58" spans="1:21" x14ac:dyDescent="0.3">
      <c r="A58" s="1">
        <v>2007</v>
      </c>
      <c r="B58" s="1">
        <v>2</v>
      </c>
      <c r="C58" s="8">
        <v>1.6814492828080601</v>
      </c>
      <c r="D58" s="16">
        <v>0</v>
      </c>
      <c r="E58" s="16">
        <v>30.404747447438499</v>
      </c>
      <c r="F58" s="16">
        <v>74.904926971428907</v>
      </c>
      <c r="G58" s="16">
        <v>4.7943692363019902E-2</v>
      </c>
      <c r="H58" s="17">
        <v>4.0407001620561501E-3</v>
      </c>
      <c r="I58" s="16">
        <v>16.340260278526099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8">
        <v>0</v>
      </c>
      <c r="R58" s="16">
        <v>194.524876128264</v>
      </c>
      <c r="S58" s="16">
        <v>0</v>
      </c>
      <c r="T58" s="1">
        <v>0</v>
      </c>
      <c r="U58" s="1">
        <v>0</v>
      </c>
    </row>
    <row r="59" spans="1:21" x14ac:dyDescent="0.3">
      <c r="A59" s="1">
        <v>2007</v>
      </c>
      <c r="B59" s="1">
        <v>3</v>
      </c>
      <c r="C59" s="8">
        <v>1.8794069234594499</v>
      </c>
      <c r="D59" s="16">
        <v>0</v>
      </c>
      <c r="E59" s="16">
        <v>62.904147733703901</v>
      </c>
      <c r="F59" s="16">
        <v>11.518808974907399</v>
      </c>
      <c r="G59" s="16">
        <v>4.7023299212724697E-2</v>
      </c>
      <c r="H59" s="17">
        <v>8.1057658061480797E-3</v>
      </c>
      <c r="I59" s="16">
        <v>16.291080331476198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8">
        <v>0</v>
      </c>
      <c r="R59" s="16">
        <v>199.14971338241401</v>
      </c>
      <c r="S59" s="16">
        <v>0</v>
      </c>
      <c r="T59" s="1">
        <v>0</v>
      </c>
      <c r="U59" s="1">
        <v>0</v>
      </c>
    </row>
    <row r="60" spans="1:21" x14ac:dyDescent="0.3">
      <c r="A60" s="1">
        <v>2007</v>
      </c>
      <c r="B60" s="1">
        <v>4</v>
      </c>
      <c r="C60" s="8">
        <v>1.9094057610091399</v>
      </c>
      <c r="D60" s="16">
        <v>0</v>
      </c>
      <c r="E60" s="16">
        <v>101.961366132926</v>
      </c>
      <c r="F60" s="16">
        <v>0</v>
      </c>
      <c r="G60" s="16">
        <v>4.8697730626197602E-2</v>
      </c>
      <c r="H60" s="17">
        <v>1.3511804660861101E-2</v>
      </c>
      <c r="I60" s="16">
        <v>16.2432856885343</v>
      </c>
      <c r="J60" s="16">
        <v>0</v>
      </c>
      <c r="K60" s="16">
        <v>0</v>
      </c>
      <c r="L60" s="16">
        <v>1</v>
      </c>
      <c r="M60" s="16">
        <v>0</v>
      </c>
      <c r="N60" s="16">
        <v>0</v>
      </c>
      <c r="O60" s="16">
        <v>0</v>
      </c>
      <c r="P60" s="16">
        <v>0</v>
      </c>
      <c r="Q60" s="18">
        <v>0</v>
      </c>
      <c r="R60" s="16">
        <v>206.70061670902899</v>
      </c>
      <c r="S60" s="16">
        <v>0</v>
      </c>
      <c r="T60" s="1">
        <v>0</v>
      </c>
      <c r="U60" s="1">
        <v>0</v>
      </c>
    </row>
    <row r="61" spans="1:21" x14ac:dyDescent="0.3">
      <c r="A61" s="1">
        <v>2007</v>
      </c>
      <c r="B61" s="1">
        <v>5</v>
      </c>
      <c r="C61" s="8">
        <v>2.1502852654392699</v>
      </c>
      <c r="D61" s="16">
        <v>0</v>
      </c>
      <c r="E61" s="16">
        <v>167.186007734317</v>
      </c>
      <c r="F61" s="16">
        <v>0</v>
      </c>
      <c r="G61" s="16">
        <v>4.9675571754716201E-2</v>
      </c>
      <c r="H61" s="17">
        <v>2.5507934255414699E-2</v>
      </c>
      <c r="I61" s="16">
        <v>16.209248479356699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8">
        <v>0</v>
      </c>
      <c r="R61" s="16">
        <v>207.52690390173399</v>
      </c>
      <c r="S61" s="16">
        <v>0</v>
      </c>
      <c r="T61" s="1">
        <v>0</v>
      </c>
      <c r="U61" s="1">
        <v>0</v>
      </c>
    </row>
    <row r="62" spans="1:21" x14ac:dyDescent="0.3">
      <c r="A62" s="1">
        <v>2007</v>
      </c>
      <c r="B62" s="1">
        <v>6</v>
      </c>
      <c r="C62" s="8">
        <v>2.2998343487348198</v>
      </c>
      <c r="D62" s="16">
        <v>0</v>
      </c>
      <c r="E62" s="16">
        <v>252.06000455953401</v>
      </c>
      <c r="F62" s="16">
        <v>0</v>
      </c>
      <c r="G62" s="16">
        <v>5.0474718726375198E-2</v>
      </c>
      <c r="H62" s="17">
        <v>3.3355706551097597E-2</v>
      </c>
      <c r="I62" s="16">
        <v>16.174339522547701</v>
      </c>
      <c r="J62" s="16">
        <v>0</v>
      </c>
      <c r="K62" s="16">
        <v>0</v>
      </c>
      <c r="L62" s="16">
        <v>0</v>
      </c>
      <c r="M62" s="16">
        <v>1</v>
      </c>
      <c r="N62" s="16">
        <v>0</v>
      </c>
      <c r="O62" s="16">
        <v>0</v>
      </c>
      <c r="P62" s="16">
        <v>0</v>
      </c>
      <c r="Q62" s="18">
        <v>0</v>
      </c>
      <c r="R62" s="16">
        <v>207.51347938923701</v>
      </c>
      <c r="S62" s="16">
        <v>0</v>
      </c>
      <c r="T62" s="1">
        <v>0</v>
      </c>
      <c r="U62" s="1">
        <v>0</v>
      </c>
    </row>
    <row r="63" spans="1:21" x14ac:dyDescent="0.3">
      <c r="A63" s="1">
        <v>2007</v>
      </c>
      <c r="B63" s="1">
        <v>7</v>
      </c>
      <c r="C63" s="8">
        <v>2.525815087941</v>
      </c>
      <c r="D63" s="16">
        <v>0</v>
      </c>
      <c r="E63" s="16">
        <v>317.68883259272002</v>
      </c>
      <c r="F63" s="16">
        <v>0</v>
      </c>
      <c r="G63" s="16">
        <v>5.0540837957374803E-2</v>
      </c>
      <c r="H63" s="17">
        <v>3.9372553328052902E-2</v>
      </c>
      <c r="I63" s="16">
        <v>16.1589084124702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8">
        <v>0</v>
      </c>
      <c r="R63" s="16">
        <v>205.504233785228</v>
      </c>
      <c r="S63" s="16">
        <v>0</v>
      </c>
      <c r="T63" s="1">
        <v>0</v>
      </c>
      <c r="U63" s="1">
        <v>0</v>
      </c>
    </row>
    <row r="64" spans="1:21" x14ac:dyDescent="0.3">
      <c r="A64" s="1">
        <v>2007</v>
      </c>
      <c r="B64" s="1">
        <v>8</v>
      </c>
      <c r="C64" s="8">
        <v>2.6862674029521698</v>
      </c>
      <c r="D64" s="16">
        <v>0</v>
      </c>
      <c r="E64" s="16">
        <v>363.995493075377</v>
      </c>
      <c r="F64" s="16">
        <v>0</v>
      </c>
      <c r="G64" s="16">
        <v>5.1304562892408603E-2</v>
      </c>
      <c r="H64" s="17">
        <v>3.9545196129740501E-2</v>
      </c>
      <c r="I64" s="16">
        <v>16.095373291548899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8">
        <v>0</v>
      </c>
      <c r="R64" s="16">
        <v>208.485014437948</v>
      </c>
      <c r="S64" s="16">
        <v>0</v>
      </c>
      <c r="T64" s="1">
        <v>0</v>
      </c>
      <c r="U64" s="1">
        <v>0</v>
      </c>
    </row>
    <row r="65" spans="1:21" x14ac:dyDescent="0.3">
      <c r="A65" s="1">
        <v>2007</v>
      </c>
      <c r="B65" s="1">
        <v>9</v>
      </c>
      <c r="C65" s="8">
        <v>2.38700081239238</v>
      </c>
      <c r="D65" s="16">
        <v>0</v>
      </c>
      <c r="E65" s="16">
        <v>282.7129560866</v>
      </c>
      <c r="F65" s="16">
        <v>0</v>
      </c>
      <c r="G65" s="16">
        <v>5.2209409997262403E-2</v>
      </c>
      <c r="H65" s="17">
        <v>3.3862645433029803E-2</v>
      </c>
      <c r="I65" s="16">
        <v>16.027217651782401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6">
        <v>0</v>
      </c>
      <c r="Q65" s="18">
        <v>0</v>
      </c>
      <c r="R65" s="16">
        <v>212.80375177682399</v>
      </c>
      <c r="S65" s="16">
        <v>0</v>
      </c>
      <c r="T65" s="1">
        <v>0</v>
      </c>
      <c r="U65" s="1">
        <v>0</v>
      </c>
    </row>
    <row r="66" spans="1:21" x14ac:dyDescent="0.3">
      <c r="A66" s="1">
        <v>2007</v>
      </c>
      <c r="B66" s="1">
        <v>10</v>
      </c>
      <c r="C66" s="8">
        <v>2.3586983890142701</v>
      </c>
      <c r="D66" s="16">
        <v>0</v>
      </c>
      <c r="E66" s="16">
        <v>252.26314149058399</v>
      </c>
      <c r="F66" s="16">
        <v>0</v>
      </c>
      <c r="G66" s="16">
        <v>5.2776592778150097E-2</v>
      </c>
      <c r="H66" s="17">
        <v>2.3801508375115899E-2</v>
      </c>
      <c r="I66" s="16">
        <v>15.9355888896281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8">
        <v>0</v>
      </c>
      <c r="R66" s="16">
        <v>217.32852222417</v>
      </c>
      <c r="S66" s="16">
        <v>0</v>
      </c>
      <c r="T66" s="1">
        <v>0</v>
      </c>
      <c r="U66" s="1">
        <v>0</v>
      </c>
    </row>
    <row r="67" spans="1:21" x14ac:dyDescent="0.3">
      <c r="A67" s="1">
        <v>2007</v>
      </c>
      <c r="B67" s="1">
        <v>11</v>
      </c>
      <c r="C67" s="8">
        <v>1.7911303364056801</v>
      </c>
      <c r="D67" s="16">
        <v>0</v>
      </c>
      <c r="E67" s="16">
        <v>74.999636464394897</v>
      </c>
      <c r="F67" s="16">
        <v>0</v>
      </c>
      <c r="G67" s="16">
        <v>5.3754810945108103E-2</v>
      </c>
      <c r="H67" s="17">
        <v>9.9250799628016802E-3</v>
      </c>
      <c r="I67" s="16">
        <v>15.903095273520201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1</v>
      </c>
      <c r="Q67" s="18">
        <v>0</v>
      </c>
      <c r="R67" s="16">
        <v>220.82076674117599</v>
      </c>
      <c r="S67" s="16">
        <v>0</v>
      </c>
      <c r="T67" s="1">
        <v>0</v>
      </c>
      <c r="U67" s="1">
        <v>0</v>
      </c>
    </row>
    <row r="68" spans="1:21" x14ac:dyDescent="0.3">
      <c r="A68" s="1">
        <v>2007</v>
      </c>
      <c r="B68" s="1">
        <v>12</v>
      </c>
      <c r="C68" s="8">
        <v>1.89912890394213</v>
      </c>
      <c r="D68" s="16">
        <v>0</v>
      </c>
      <c r="E68" s="16">
        <v>77.072727963203803</v>
      </c>
      <c r="F68" s="16">
        <v>15.362368400100401</v>
      </c>
      <c r="G68" s="16">
        <v>5.4230264943783899E-2</v>
      </c>
      <c r="H68" s="17">
        <v>4.7562034532797597E-3</v>
      </c>
      <c r="I68" s="16">
        <v>15.881570262355201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8">
        <v>0</v>
      </c>
      <c r="R68" s="16">
        <v>223.69971103365401</v>
      </c>
      <c r="S68" s="16">
        <v>0</v>
      </c>
      <c r="T68" s="1">
        <v>0</v>
      </c>
      <c r="U68" s="1">
        <v>0</v>
      </c>
    </row>
    <row r="69" spans="1:21" x14ac:dyDescent="0.3">
      <c r="A69" s="1">
        <v>2008</v>
      </c>
      <c r="B69" s="1">
        <v>1</v>
      </c>
      <c r="C69" s="8">
        <v>1.80797719774929</v>
      </c>
      <c r="D69" s="16">
        <v>0</v>
      </c>
      <c r="E69" s="16">
        <v>29.2133677121539</v>
      </c>
      <c r="F69" s="16">
        <v>64.955083488008697</v>
      </c>
      <c r="G69" s="16">
        <v>5.4431021839820903E-2</v>
      </c>
      <c r="H69" s="17">
        <v>8.7925280651369904E-3</v>
      </c>
      <c r="I69" s="16">
        <v>15.888719900157399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8">
        <v>0</v>
      </c>
      <c r="R69" s="16">
        <v>225.72049213120201</v>
      </c>
      <c r="S69" s="16">
        <v>0</v>
      </c>
      <c r="T69" s="1">
        <v>0</v>
      </c>
      <c r="U69" s="1">
        <v>0</v>
      </c>
    </row>
    <row r="70" spans="1:21" x14ac:dyDescent="0.3">
      <c r="A70" s="1">
        <v>2008</v>
      </c>
      <c r="B70" s="1">
        <v>2</v>
      </c>
      <c r="C70" s="8">
        <v>1.7474567521176101</v>
      </c>
      <c r="D70" s="16">
        <v>0</v>
      </c>
      <c r="E70" s="16">
        <v>59.2900554056788</v>
      </c>
      <c r="F70" s="16">
        <v>21.532230758586799</v>
      </c>
      <c r="G70" s="16">
        <v>5.4035041754782999E-2</v>
      </c>
      <c r="H70" s="17">
        <v>1.12510990672176E-2</v>
      </c>
      <c r="I70" s="16">
        <v>15.8362142977695</v>
      </c>
      <c r="J70" s="16">
        <v>0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8">
        <v>0</v>
      </c>
      <c r="R70" s="16">
        <v>229.24875810242099</v>
      </c>
      <c r="S70" s="16">
        <v>1</v>
      </c>
      <c r="T70" s="1">
        <v>0</v>
      </c>
      <c r="U70" s="1">
        <v>0</v>
      </c>
    </row>
    <row r="71" spans="1:21" x14ac:dyDescent="0.3">
      <c r="A71" s="1">
        <v>2008</v>
      </c>
      <c r="B71" s="1">
        <v>3</v>
      </c>
      <c r="C71" s="8">
        <v>1.84215975035246</v>
      </c>
      <c r="D71" s="16">
        <v>0</v>
      </c>
      <c r="E71" s="16">
        <v>65.686542145850197</v>
      </c>
      <c r="F71" s="16">
        <v>9.3071686408492305</v>
      </c>
      <c r="G71" s="16">
        <v>5.5263768095419698E-2</v>
      </c>
      <c r="H71" s="17">
        <v>2.2625658731040402E-2</v>
      </c>
      <c r="I71" s="16">
        <v>15.7472635264386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8">
        <v>0</v>
      </c>
      <c r="R71" s="16">
        <v>234.56174976737699</v>
      </c>
      <c r="S71" s="16">
        <v>0</v>
      </c>
      <c r="T71" s="1">
        <v>0</v>
      </c>
      <c r="U71" s="1">
        <v>0</v>
      </c>
    </row>
    <row r="72" spans="1:21" x14ac:dyDescent="0.3">
      <c r="A72" s="1">
        <v>2008</v>
      </c>
      <c r="B72" s="1">
        <v>4</v>
      </c>
      <c r="C72" s="8">
        <v>1.9077848334913601</v>
      </c>
      <c r="D72" s="16">
        <v>0</v>
      </c>
      <c r="E72" s="16">
        <v>109.060855055198</v>
      </c>
      <c r="F72" s="16">
        <v>0</v>
      </c>
      <c r="G72" s="16">
        <v>5.7720074965850202E-2</v>
      </c>
      <c r="H72" s="17">
        <v>3.77679808900242E-2</v>
      </c>
      <c r="I72" s="16">
        <v>15.7399867088708</v>
      </c>
      <c r="J72" s="16">
        <v>0</v>
      </c>
      <c r="K72" s="16">
        <v>0</v>
      </c>
      <c r="L72" s="16">
        <v>1</v>
      </c>
      <c r="M72" s="16">
        <v>0</v>
      </c>
      <c r="N72" s="16">
        <v>0</v>
      </c>
      <c r="O72" s="16">
        <v>0</v>
      </c>
      <c r="P72" s="16">
        <v>0</v>
      </c>
      <c r="Q72" s="18">
        <v>0</v>
      </c>
      <c r="R72" s="16">
        <v>236.79554628902099</v>
      </c>
      <c r="S72" s="16">
        <v>0</v>
      </c>
      <c r="T72" s="1">
        <v>0</v>
      </c>
      <c r="U72" s="1">
        <v>0</v>
      </c>
    </row>
    <row r="73" spans="1:21" x14ac:dyDescent="0.3">
      <c r="A73" s="1">
        <v>2008</v>
      </c>
      <c r="B73" s="1">
        <v>5</v>
      </c>
      <c r="C73" s="8">
        <v>2.28006758283483</v>
      </c>
      <c r="D73" s="16">
        <v>0</v>
      </c>
      <c r="E73" s="16">
        <v>237.13040633662001</v>
      </c>
      <c r="F73" s="16">
        <v>0</v>
      </c>
      <c r="G73" s="16">
        <v>5.8897062667639E-2</v>
      </c>
      <c r="H73" s="17">
        <v>7.1376988392157503E-2</v>
      </c>
      <c r="I73" s="16">
        <v>15.5597586609509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8">
        <v>0</v>
      </c>
      <c r="R73" s="16">
        <v>247.94862060366</v>
      </c>
      <c r="S73" s="16">
        <v>0</v>
      </c>
      <c r="T73" s="1">
        <v>0</v>
      </c>
      <c r="U73" s="1">
        <v>0</v>
      </c>
    </row>
    <row r="74" spans="1:21" x14ac:dyDescent="0.3">
      <c r="A74" s="1">
        <v>2008</v>
      </c>
      <c r="B74" s="1">
        <v>6</v>
      </c>
      <c r="C74" s="8">
        <v>2.32790210227054</v>
      </c>
      <c r="D74" s="16">
        <v>0</v>
      </c>
      <c r="E74" s="16">
        <v>279.15273616670299</v>
      </c>
      <c r="F74" s="16">
        <v>0</v>
      </c>
      <c r="G74" s="16">
        <v>6.0468798665208198E-2</v>
      </c>
      <c r="H74" s="17">
        <v>9.3404176605197897E-2</v>
      </c>
      <c r="I74" s="16">
        <v>15.3604929405631</v>
      </c>
      <c r="J74" s="16">
        <v>0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6">
        <v>0</v>
      </c>
      <c r="Q74" s="18">
        <v>0</v>
      </c>
      <c r="R74" s="16">
        <v>256.25483310831999</v>
      </c>
      <c r="S74" s="16">
        <v>0</v>
      </c>
      <c r="T74" s="1">
        <v>0</v>
      </c>
      <c r="U74" s="1">
        <v>0</v>
      </c>
    </row>
    <row r="75" spans="1:21" x14ac:dyDescent="0.3">
      <c r="A75" s="1">
        <v>2008</v>
      </c>
      <c r="B75" s="1">
        <v>7</v>
      </c>
      <c r="C75" s="8">
        <v>2.3827711885867702</v>
      </c>
      <c r="D75" s="16">
        <v>0</v>
      </c>
      <c r="E75" s="16">
        <v>286.59632428968303</v>
      </c>
      <c r="F75" s="16">
        <v>0</v>
      </c>
      <c r="G75" s="16">
        <v>6.1659926192584903E-2</v>
      </c>
      <c r="H75" s="17">
        <v>0.110498363890691</v>
      </c>
      <c r="I75" s="16">
        <v>15.130896277740799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8">
        <v>0</v>
      </c>
      <c r="R75" s="16">
        <v>283.31835975182702</v>
      </c>
      <c r="S75" s="16">
        <v>0</v>
      </c>
      <c r="T75" s="1">
        <v>0</v>
      </c>
      <c r="U75" s="1">
        <v>0</v>
      </c>
    </row>
    <row r="76" spans="1:21" x14ac:dyDescent="0.3">
      <c r="A76" s="1">
        <v>2008</v>
      </c>
      <c r="B76" s="1">
        <v>8</v>
      </c>
      <c r="C76" s="8">
        <v>2.4604476542369502</v>
      </c>
      <c r="D76" s="16">
        <v>0</v>
      </c>
      <c r="E76" s="16">
        <v>325.17191015162399</v>
      </c>
      <c r="F76" s="16">
        <v>0</v>
      </c>
      <c r="G76" s="16">
        <v>6.3013526003712197E-2</v>
      </c>
      <c r="H76" s="17">
        <v>0.11117356989782901</v>
      </c>
      <c r="I76" s="16">
        <v>14.994210372323099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8">
        <v>0</v>
      </c>
      <c r="R76" s="16">
        <v>267.44504343560601</v>
      </c>
      <c r="S76" s="16">
        <v>0</v>
      </c>
      <c r="T76" s="1">
        <v>0</v>
      </c>
      <c r="U76" s="1">
        <v>0</v>
      </c>
    </row>
    <row r="77" spans="1:21" x14ac:dyDescent="0.3">
      <c r="A77" s="1">
        <v>2008</v>
      </c>
      <c r="B77" s="1">
        <v>9</v>
      </c>
      <c r="C77" s="8">
        <v>2.3628792550615301</v>
      </c>
      <c r="D77" s="16">
        <v>0</v>
      </c>
      <c r="E77" s="16">
        <v>294.55016644585402</v>
      </c>
      <c r="F77" s="16">
        <v>0</v>
      </c>
      <c r="G77" s="16">
        <v>6.4030696823125705E-2</v>
      </c>
      <c r="H77" s="17">
        <v>9.5275145521910506E-2</v>
      </c>
      <c r="I77" s="16">
        <v>14.8666100868593</v>
      </c>
      <c r="J77" s="16">
        <v>0</v>
      </c>
      <c r="K77" s="16">
        <v>0</v>
      </c>
      <c r="L77" s="16">
        <v>0</v>
      </c>
      <c r="M77" s="16">
        <v>0</v>
      </c>
      <c r="N77" s="16">
        <v>1</v>
      </c>
      <c r="O77" s="16">
        <v>0</v>
      </c>
      <c r="P77" s="16">
        <v>0</v>
      </c>
      <c r="Q77" s="18">
        <v>0</v>
      </c>
      <c r="R77" s="16">
        <v>243.79459681356701</v>
      </c>
      <c r="S77" s="16">
        <v>0</v>
      </c>
      <c r="T77" s="1">
        <v>0</v>
      </c>
      <c r="U77" s="1">
        <v>0</v>
      </c>
    </row>
    <row r="78" spans="1:21" x14ac:dyDescent="0.3">
      <c r="A78" s="1">
        <v>2008</v>
      </c>
      <c r="B78" s="1">
        <v>10</v>
      </c>
      <c r="C78" s="8">
        <v>2.0808102235536099</v>
      </c>
      <c r="D78" s="16">
        <v>0</v>
      </c>
      <c r="E78" s="16">
        <v>173.313863720228</v>
      </c>
      <c r="F78" s="16">
        <v>0</v>
      </c>
      <c r="G78" s="16">
        <v>6.5264627210002493E-2</v>
      </c>
      <c r="H78" s="17">
        <v>6.6986435294608404E-2</v>
      </c>
      <c r="I78" s="16">
        <v>14.8132999972335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8">
        <v>0</v>
      </c>
      <c r="R78" s="16">
        <v>214.30345915033899</v>
      </c>
      <c r="S78" s="16">
        <v>0</v>
      </c>
      <c r="T78" s="1">
        <v>0</v>
      </c>
      <c r="U78" s="1">
        <v>0</v>
      </c>
    </row>
    <row r="79" spans="1:21" x14ac:dyDescent="0.3">
      <c r="A79" s="1">
        <v>2008</v>
      </c>
      <c r="B79" s="1">
        <v>11</v>
      </c>
      <c r="C79" s="8">
        <v>1.69998043992389</v>
      </c>
      <c r="D79" s="16">
        <v>0</v>
      </c>
      <c r="E79" s="16">
        <v>54.144529694587902</v>
      </c>
      <c r="F79" s="16">
        <v>0</v>
      </c>
      <c r="G79" s="16">
        <v>6.5844995287799801E-2</v>
      </c>
      <c r="H79" s="17">
        <v>2.7952610335658899E-2</v>
      </c>
      <c r="I79" s="16">
        <v>14.5793872629835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1</v>
      </c>
      <c r="Q79" s="18">
        <v>0</v>
      </c>
      <c r="R79" s="16">
        <v>200.63241553184099</v>
      </c>
      <c r="S79" s="16">
        <v>0</v>
      </c>
      <c r="T79" s="1">
        <v>0</v>
      </c>
      <c r="U79" s="1">
        <v>0</v>
      </c>
    </row>
    <row r="80" spans="1:21" x14ac:dyDescent="0.3">
      <c r="A80" s="1">
        <v>2008</v>
      </c>
      <c r="B80" s="1">
        <v>12</v>
      </c>
      <c r="C80" s="8">
        <v>1.7355396302142001</v>
      </c>
      <c r="D80" s="16">
        <v>0</v>
      </c>
      <c r="E80" s="16">
        <v>37.5994923180927</v>
      </c>
      <c r="F80" s="16">
        <v>24.9361418001826</v>
      </c>
      <c r="G80" s="16">
        <v>6.7048216758752596E-2</v>
      </c>
      <c r="H80" s="17">
        <v>1.34018784467637E-2</v>
      </c>
      <c r="I80" s="16">
        <v>14.3162711312897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8">
        <v>0</v>
      </c>
      <c r="R80" s="16">
        <v>194.37112531682101</v>
      </c>
      <c r="S80" s="16">
        <v>0</v>
      </c>
      <c r="T80" s="1">
        <v>0</v>
      </c>
      <c r="U80" s="1">
        <v>0</v>
      </c>
    </row>
    <row r="81" spans="1:21" x14ac:dyDescent="0.3">
      <c r="A81" s="1">
        <v>2009</v>
      </c>
      <c r="B81" s="1">
        <v>1</v>
      </c>
      <c r="C81" s="8">
        <v>1.7802729835000899</v>
      </c>
      <c r="D81" s="16">
        <v>0</v>
      </c>
      <c r="E81" s="16">
        <v>22.665730684856499</v>
      </c>
      <c r="F81" s="16">
        <v>108.690569190368</v>
      </c>
      <c r="G81" s="16">
        <v>6.6406745904258102E-2</v>
      </c>
      <c r="H81" s="17">
        <v>1.10835865808688E-2</v>
      </c>
      <c r="I81" s="16">
        <v>14.0022852936386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8">
        <v>0</v>
      </c>
      <c r="R81" s="16">
        <v>181.10891475692901</v>
      </c>
      <c r="S81" s="16">
        <v>0</v>
      </c>
      <c r="T81" s="1">
        <v>0</v>
      </c>
      <c r="U81" s="1">
        <v>0</v>
      </c>
    </row>
    <row r="82" spans="1:21" x14ac:dyDescent="0.3">
      <c r="A82" s="1">
        <v>2009</v>
      </c>
      <c r="B82" s="1">
        <v>2</v>
      </c>
      <c r="C82" s="8">
        <v>1.6069666447834201</v>
      </c>
      <c r="D82" s="16">
        <v>0</v>
      </c>
      <c r="E82" s="16">
        <v>19.407634307921299</v>
      </c>
      <c r="F82" s="16">
        <v>80.101402840749898</v>
      </c>
      <c r="G82" s="16">
        <v>6.6244933022170799E-2</v>
      </c>
      <c r="H82" s="17">
        <v>1.41880178503594E-2</v>
      </c>
      <c r="I82" s="16">
        <v>13.8259166754418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8">
        <v>0</v>
      </c>
      <c r="R82" s="16">
        <v>180.63067715162401</v>
      </c>
      <c r="S82" s="16">
        <v>0</v>
      </c>
      <c r="T82" s="1">
        <v>0</v>
      </c>
      <c r="U82" s="1">
        <v>0</v>
      </c>
    </row>
    <row r="83" spans="1:21" x14ac:dyDescent="0.3">
      <c r="A83" s="1">
        <v>2009</v>
      </c>
      <c r="B83" s="1">
        <v>3</v>
      </c>
      <c r="C83" s="8">
        <v>1.7786751327507699</v>
      </c>
      <c r="D83" s="16">
        <v>0</v>
      </c>
      <c r="E83" s="16">
        <v>58.110139740637202</v>
      </c>
      <c r="F83" s="16">
        <v>29.3058626477318</v>
      </c>
      <c r="G83" s="16">
        <v>6.6769235620711298E-2</v>
      </c>
      <c r="H83" s="17">
        <v>2.8533143487228699E-2</v>
      </c>
      <c r="I83" s="16">
        <v>13.6911602223042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8">
        <v>0</v>
      </c>
      <c r="R83" s="16">
        <v>181.57040809044699</v>
      </c>
      <c r="S83" s="16">
        <v>0</v>
      </c>
      <c r="T83" s="1">
        <v>0</v>
      </c>
      <c r="U83" s="1">
        <v>0</v>
      </c>
    </row>
    <row r="84" spans="1:21" x14ac:dyDescent="0.3">
      <c r="A84" s="1">
        <v>2009</v>
      </c>
      <c r="B84" s="1">
        <v>4</v>
      </c>
      <c r="C84" s="8">
        <v>1.88633226465947</v>
      </c>
      <c r="D84" s="16">
        <v>0</v>
      </c>
      <c r="E84" s="16">
        <v>123.068231939155</v>
      </c>
      <c r="F84" s="16">
        <v>0</v>
      </c>
      <c r="G84" s="16">
        <v>6.7909023168419999E-2</v>
      </c>
      <c r="H84" s="17">
        <v>4.7620601515485299E-2</v>
      </c>
      <c r="I84" s="16">
        <v>13.5471596770227</v>
      </c>
      <c r="J84" s="16">
        <v>0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6">
        <v>0</v>
      </c>
      <c r="Q84" s="18">
        <v>0</v>
      </c>
      <c r="R84" s="16">
        <v>179.27636330128001</v>
      </c>
      <c r="S84" s="16">
        <v>0</v>
      </c>
      <c r="T84" s="1">
        <v>0</v>
      </c>
      <c r="U84" s="1">
        <v>0</v>
      </c>
    </row>
    <row r="85" spans="1:21" x14ac:dyDescent="0.3">
      <c r="A85" s="1">
        <v>2009</v>
      </c>
      <c r="B85" s="1">
        <v>5</v>
      </c>
      <c r="C85" s="8">
        <v>2.1462709072509401</v>
      </c>
      <c r="D85" s="16">
        <v>0</v>
      </c>
      <c r="E85" s="16">
        <v>205.55904412801499</v>
      </c>
      <c r="F85" s="16">
        <v>0</v>
      </c>
      <c r="G85" s="16">
        <v>6.8367496855480103E-2</v>
      </c>
      <c r="H85" s="17">
        <v>8.9981718002922706E-2</v>
      </c>
      <c r="I85" s="16">
        <v>13.402467870292201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8">
        <v>0</v>
      </c>
      <c r="R85" s="16">
        <v>184.06159190932999</v>
      </c>
      <c r="S85" s="16">
        <v>0</v>
      </c>
      <c r="T85" s="1">
        <v>0</v>
      </c>
      <c r="U85" s="1">
        <v>0</v>
      </c>
    </row>
    <row r="86" spans="1:21" x14ac:dyDescent="0.3">
      <c r="A86" s="1">
        <v>2009</v>
      </c>
      <c r="B86" s="1">
        <v>6</v>
      </c>
      <c r="C86" s="8">
        <v>2.3049484228036201</v>
      </c>
      <c r="D86" s="16">
        <v>0</v>
      </c>
      <c r="E86" s="16">
        <v>286.28501498299102</v>
      </c>
      <c r="F86" s="16">
        <v>0</v>
      </c>
      <c r="G86" s="16">
        <v>6.9572855707907499E-2</v>
      </c>
      <c r="H86" s="17">
        <v>0.11778381268032199</v>
      </c>
      <c r="I86" s="16">
        <v>13.2566589485868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6">
        <v>0</v>
      </c>
      <c r="Q86" s="18">
        <v>0</v>
      </c>
      <c r="R86" s="16">
        <v>189.74504478938999</v>
      </c>
      <c r="S86" s="16">
        <v>0</v>
      </c>
      <c r="T86" s="1">
        <v>0</v>
      </c>
      <c r="U86" s="1">
        <v>0</v>
      </c>
    </row>
    <row r="87" spans="1:21" x14ac:dyDescent="0.3">
      <c r="A87" s="1">
        <v>2009</v>
      </c>
      <c r="B87" s="1">
        <v>7</v>
      </c>
      <c r="C87" s="8">
        <v>2.4470794348115001</v>
      </c>
      <c r="D87" s="16">
        <v>0</v>
      </c>
      <c r="E87" s="16">
        <v>333.191009315038</v>
      </c>
      <c r="F87" s="16">
        <v>0</v>
      </c>
      <c r="G87" s="16">
        <v>6.9661988181112702E-2</v>
      </c>
      <c r="H87" s="17">
        <v>0.13918039202393501</v>
      </c>
      <c r="I87" s="16">
        <v>13.0606699905724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8">
        <v>0</v>
      </c>
      <c r="R87" s="16">
        <v>196.756039444729</v>
      </c>
      <c r="S87" s="16">
        <v>0</v>
      </c>
      <c r="T87" s="1">
        <v>0</v>
      </c>
      <c r="U87" s="1">
        <v>0</v>
      </c>
    </row>
    <row r="88" spans="1:21" x14ac:dyDescent="0.3">
      <c r="A88" s="1">
        <v>2009</v>
      </c>
      <c r="B88" s="1">
        <v>8</v>
      </c>
      <c r="C88" s="8">
        <v>2.5446596546757498</v>
      </c>
      <c r="D88" s="16">
        <v>0</v>
      </c>
      <c r="E88" s="16">
        <v>358.89720244871302</v>
      </c>
      <c r="F88" s="16">
        <v>0</v>
      </c>
      <c r="G88" s="16">
        <v>7.0021738357309293E-2</v>
      </c>
      <c r="H88" s="17">
        <v>0.139943168822804</v>
      </c>
      <c r="I88" s="16">
        <v>12.977688173196601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8">
        <v>0</v>
      </c>
      <c r="R88" s="16">
        <v>200.40122681601801</v>
      </c>
      <c r="S88" s="16">
        <v>0</v>
      </c>
      <c r="T88" s="1">
        <v>0</v>
      </c>
      <c r="U88" s="1">
        <v>0</v>
      </c>
    </row>
    <row r="89" spans="1:21" x14ac:dyDescent="0.3">
      <c r="A89" s="1">
        <v>2009</v>
      </c>
      <c r="B89" s="1">
        <v>9</v>
      </c>
      <c r="C89" s="8">
        <v>2.3004751193470199</v>
      </c>
      <c r="D89" s="16">
        <v>0</v>
      </c>
      <c r="E89" s="16">
        <v>293.17953447835202</v>
      </c>
      <c r="F89" s="16">
        <v>0</v>
      </c>
      <c r="G89" s="16">
        <v>7.0598851448301095E-2</v>
      </c>
      <c r="H89" s="17">
        <v>0.119900225684276</v>
      </c>
      <c r="I89" s="16">
        <v>12.932107794449299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0</v>
      </c>
      <c r="P89" s="16">
        <v>0</v>
      </c>
      <c r="Q89" s="18">
        <v>0</v>
      </c>
      <c r="R89" s="16">
        <v>202.88673374025299</v>
      </c>
      <c r="S89" s="16">
        <v>0</v>
      </c>
      <c r="T89" s="1">
        <v>0</v>
      </c>
      <c r="U89" s="1">
        <v>0</v>
      </c>
    </row>
    <row r="90" spans="1:21" x14ac:dyDescent="0.3">
      <c r="A90" s="1">
        <v>2009</v>
      </c>
      <c r="B90" s="1">
        <v>10</v>
      </c>
      <c r="C90" s="8">
        <v>2.2999440516193301</v>
      </c>
      <c r="D90" s="16">
        <v>0</v>
      </c>
      <c r="E90" s="16">
        <v>264.36692505127598</v>
      </c>
      <c r="F90" s="16">
        <v>0</v>
      </c>
      <c r="G90" s="16">
        <v>7.0547459910148894E-2</v>
      </c>
      <c r="H90" s="17">
        <v>8.4290390122910605E-2</v>
      </c>
      <c r="I90" s="16">
        <v>12.8314724983235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8">
        <v>0</v>
      </c>
      <c r="R90" s="16">
        <v>206.28570114358101</v>
      </c>
      <c r="S90" s="16">
        <v>0</v>
      </c>
      <c r="T90" s="1">
        <v>0</v>
      </c>
      <c r="U90" s="1">
        <v>0</v>
      </c>
    </row>
    <row r="91" spans="1:21" x14ac:dyDescent="0.3">
      <c r="A91" s="1">
        <v>2009</v>
      </c>
      <c r="B91" s="1">
        <v>11</v>
      </c>
      <c r="C91" s="8">
        <v>1.8038242350929701</v>
      </c>
      <c r="D91" s="16">
        <v>0</v>
      </c>
      <c r="E91" s="16">
        <v>100.30513597769701</v>
      </c>
      <c r="F91" s="16">
        <v>0</v>
      </c>
      <c r="G91" s="16">
        <v>6.9277195472018896E-2</v>
      </c>
      <c r="H91" s="17">
        <v>3.5122355796900401E-2</v>
      </c>
      <c r="I91" s="16">
        <v>12.8386933092004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1</v>
      </c>
      <c r="Q91" s="18">
        <v>0</v>
      </c>
      <c r="R91" s="16">
        <v>208.39143909996901</v>
      </c>
      <c r="S91" s="16">
        <v>0</v>
      </c>
      <c r="T91" s="1">
        <v>0</v>
      </c>
      <c r="U91" s="1">
        <v>0</v>
      </c>
    </row>
    <row r="92" spans="1:21" x14ac:dyDescent="0.3">
      <c r="A92" s="1">
        <v>2009</v>
      </c>
      <c r="B92" s="1">
        <v>12</v>
      </c>
      <c r="C92" s="8">
        <v>1.82622933910936</v>
      </c>
      <c r="D92" s="16">
        <v>0</v>
      </c>
      <c r="E92" s="16">
        <v>63.2926610053036</v>
      </c>
      <c r="F92" s="16">
        <v>48.454432581044699</v>
      </c>
      <c r="G92" s="16">
        <v>6.9433885594527706E-2</v>
      </c>
      <c r="H92" s="17">
        <v>1.68357407948749E-2</v>
      </c>
      <c r="I92" s="16">
        <v>12.867775151771299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8">
        <v>0</v>
      </c>
      <c r="R92" s="16">
        <v>209.94285975745001</v>
      </c>
      <c r="S92" s="16">
        <v>0</v>
      </c>
      <c r="T92" s="1">
        <v>0</v>
      </c>
      <c r="U92" s="1">
        <v>0</v>
      </c>
    </row>
    <row r="93" spans="1:21" x14ac:dyDescent="0.3">
      <c r="A93" s="1">
        <v>2010</v>
      </c>
      <c r="B93" s="1">
        <v>1</v>
      </c>
      <c r="C93" s="8">
        <v>2.0614930488457701</v>
      </c>
      <c r="D93" s="16">
        <v>8.0887785490427309</v>
      </c>
      <c r="E93" s="16">
        <v>19.033655869255998</v>
      </c>
      <c r="F93" s="16">
        <v>244.20806310180001</v>
      </c>
      <c r="G93" s="16">
        <v>6.7657530990886505E-2</v>
      </c>
      <c r="H93" s="17">
        <v>1.32492536188562E-2</v>
      </c>
      <c r="I93" s="16">
        <v>12.861673062057999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8">
        <v>0</v>
      </c>
      <c r="R93" s="16">
        <v>214.05600783494501</v>
      </c>
      <c r="S93" s="16">
        <v>0</v>
      </c>
      <c r="T93" s="1">
        <v>0</v>
      </c>
      <c r="U93" s="1">
        <v>0</v>
      </c>
    </row>
    <row r="94" spans="1:21" x14ac:dyDescent="0.3">
      <c r="A94" s="1">
        <v>2010</v>
      </c>
      <c r="B94" s="1">
        <v>2</v>
      </c>
      <c r="C94" s="8">
        <v>1.67780315492703</v>
      </c>
      <c r="D94" s="16">
        <v>0</v>
      </c>
      <c r="E94" s="16">
        <v>7.1720930852976803</v>
      </c>
      <c r="F94" s="16">
        <v>178.083230931298</v>
      </c>
      <c r="G94" s="16">
        <v>6.6516888108810707E-2</v>
      </c>
      <c r="H94" s="17">
        <v>1.6946656243253599E-2</v>
      </c>
      <c r="I94" s="16">
        <v>12.931862871131999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8">
        <v>0</v>
      </c>
      <c r="R94" s="16">
        <v>212.28323900766199</v>
      </c>
      <c r="S94" s="16">
        <v>0</v>
      </c>
      <c r="T94" s="1">
        <v>0</v>
      </c>
      <c r="U94" s="1">
        <v>0</v>
      </c>
    </row>
    <row r="95" spans="1:21" x14ac:dyDescent="0.3">
      <c r="A95" s="1">
        <v>2010</v>
      </c>
      <c r="B95" s="1">
        <v>3</v>
      </c>
      <c r="C95" s="8">
        <v>1.7249566173358</v>
      </c>
      <c r="D95" s="16">
        <v>0</v>
      </c>
      <c r="E95" s="16">
        <v>15.3938955353357</v>
      </c>
      <c r="F95" s="16">
        <v>93.977881783469002</v>
      </c>
      <c r="G95" s="16">
        <v>6.5934910173595304E-2</v>
      </c>
      <c r="H95" s="17">
        <v>3.4037584702821498E-2</v>
      </c>
      <c r="I95" s="16">
        <v>13.006252489055599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8">
        <v>0</v>
      </c>
      <c r="R95" s="16">
        <v>209.646753156393</v>
      </c>
      <c r="S95" s="16">
        <v>0</v>
      </c>
      <c r="T95" s="1">
        <v>0</v>
      </c>
      <c r="U95" s="1">
        <v>0</v>
      </c>
    </row>
    <row r="96" spans="1:21" x14ac:dyDescent="0.3">
      <c r="A96" s="1">
        <v>2010</v>
      </c>
      <c r="B96" s="1">
        <v>4</v>
      </c>
      <c r="C96" s="8">
        <v>1.7590282474626799</v>
      </c>
      <c r="D96" s="16">
        <v>0</v>
      </c>
      <c r="E96" s="16">
        <v>89.075753220245701</v>
      </c>
      <c r="F96" s="16">
        <v>0</v>
      </c>
      <c r="G96" s="16">
        <v>6.6127401952423198E-2</v>
      </c>
      <c r="H96" s="17">
        <v>5.6756500017060903E-2</v>
      </c>
      <c r="I96" s="16">
        <v>13.112566658233501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6">
        <v>0</v>
      </c>
      <c r="Q96" s="18">
        <v>0</v>
      </c>
      <c r="R96" s="16">
        <v>205.366341589527</v>
      </c>
      <c r="S96" s="16">
        <v>0</v>
      </c>
      <c r="T96" s="1">
        <v>0</v>
      </c>
      <c r="U96" s="1">
        <v>0</v>
      </c>
    </row>
    <row r="97" spans="1:21" x14ac:dyDescent="0.3">
      <c r="A97" s="1">
        <v>2010</v>
      </c>
      <c r="B97" s="1">
        <v>5</v>
      </c>
      <c r="C97" s="8">
        <v>2.2743454654946098</v>
      </c>
      <c r="D97" s="16">
        <v>0</v>
      </c>
      <c r="E97" s="16">
        <v>255.19546441188399</v>
      </c>
      <c r="F97" s="16">
        <v>0</v>
      </c>
      <c r="G97" s="16">
        <v>6.61105665798562E-2</v>
      </c>
      <c r="H97" s="17">
        <v>0.107128746706194</v>
      </c>
      <c r="I97" s="16">
        <v>13.146051316900699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8">
        <v>0</v>
      </c>
      <c r="R97" s="16">
        <v>204.96979005375499</v>
      </c>
      <c r="S97" s="16">
        <v>0</v>
      </c>
      <c r="T97" s="1">
        <v>0</v>
      </c>
      <c r="U97" s="1">
        <v>0</v>
      </c>
    </row>
    <row r="98" spans="1:21" x14ac:dyDescent="0.3">
      <c r="A98" s="1">
        <v>2010</v>
      </c>
      <c r="B98" s="1">
        <v>6</v>
      </c>
      <c r="C98" s="8">
        <v>2.49766434331627</v>
      </c>
      <c r="D98" s="16">
        <v>0</v>
      </c>
      <c r="E98" s="16">
        <v>357.76280800516599</v>
      </c>
      <c r="F98" s="16">
        <v>0</v>
      </c>
      <c r="G98" s="16">
        <v>6.6250427362902195E-2</v>
      </c>
      <c r="H98" s="17">
        <v>0.14018620544944399</v>
      </c>
      <c r="I98" s="16">
        <v>13.158649498340299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6">
        <v>0</v>
      </c>
      <c r="Q98" s="18">
        <v>0</v>
      </c>
      <c r="R98" s="16">
        <v>206.18686835771899</v>
      </c>
      <c r="S98" s="16">
        <v>0</v>
      </c>
      <c r="T98" s="1">
        <v>0</v>
      </c>
      <c r="U98" s="1">
        <v>0</v>
      </c>
    </row>
    <row r="99" spans="1:21" x14ac:dyDescent="0.3">
      <c r="A99" s="1">
        <v>2010</v>
      </c>
      <c r="B99" s="1">
        <v>7</v>
      </c>
      <c r="C99" s="8">
        <v>2.5505752287857701</v>
      </c>
      <c r="D99" s="16">
        <v>0</v>
      </c>
      <c r="E99" s="16">
        <v>367.30223254471503</v>
      </c>
      <c r="F99" s="16">
        <v>0</v>
      </c>
      <c r="G99" s="16">
        <v>6.6063425451988705E-2</v>
      </c>
      <c r="H99" s="17">
        <v>0.165637950371501</v>
      </c>
      <c r="I99" s="16">
        <v>13.181607539102201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8">
        <v>0</v>
      </c>
      <c r="R99" s="16">
        <v>205.18847765983799</v>
      </c>
      <c r="S99" s="16">
        <v>0</v>
      </c>
      <c r="T99" s="1">
        <v>0</v>
      </c>
      <c r="U99" s="1">
        <v>0</v>
      </c>
    </row>
    <row r="100" spans="1:21" x14ac:dyDescent="0.3">
      <c r="A100" s="1">
        <v>2010</v>
      </c>
      <c r="B100" s="1">
        <v>8</v>
      </c>
      <c r="C100" s="8">
        <v>2.5202159742739099</v>
      </c>
      <c r="D100" s="16">
        <v>0</v>
      </c>
      <c r="E100" s="16">
        <v>354.65811283826901</v>
      </c>
      <c r="F100" s="16">
        <v>0</v>
      </c>
      <c r="G100" s="16">
        <v>6.5870645842970504E-2</v>
      </c>
      <c r="H100" s="17">
        <v>0.16642041906869401</v>
      </c>
      <c r="I100" s="16">
        <v>13.186398751436499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8">
        <v>0</v>
      </c>
      <c r="R100" s="16">
        <v>208.56308226028199</v>
      </c>
      <c r="S100" s="16">
        <v>0</v>
      </c>
      <c r="T100" s="1">
        <v>0</v>
      </c>
      <c r="U100" s="1">
        <v>0</v>
      </c>
    </row>
    <row r="101" spans="1:21" x14ac:dyDescent="0.3">
      <c r="A101" s="1">
        <v>2010</v>
      </c>
      <c r="B101" s="1">
        <v>9</v>
      </c>
      <c r="C101" s="8">
        <v>2.3337124412945802</v>
      </c>
      <c r="D101" s="16">
        <v>0</v>
      </c>
      <c r="E101" s="16">
        <v>310.20753392323599</v>
      </c>
      <c r="F101" s="16">
        <v>0</v>
      </c>
      <c r="G101" s="16">
        <v>6.6378146103259705E-2</v>
      </c>
      <c r="H101" s="17">
        <v>0.14254713496156199</v>
      </c>
      <c r="I101" s="16">
        <v>13.1978077649082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6">
        <v>0</v>
      </c>
      <c r="Q101" s="18">
        <v>0</v>
      </c>
      <c r="R101" s="16">
        <v>212.626440080881</v>
      </c>
      <c r="S101" s="16">
        <v>0</v>
      </c>
      <c r="T101" s="1">
        <v>0</v>
      </c>
      <c r="U101" s="1">
        <v>0</v>
      </c>
    </row>
    <row r="102" spans="1:21" x14ac:dyDescent="0.3">
      <c r="A102" s="1">
        <v>2010</v>
      </c>
      <c r="B102" s="1">
        <v>10</v>
      </c>
      <c r="C102" s="8">
        <v>2.0346312927428598</v>
      </c>
      <c r="D102" s="16">
        <v>0</v>
      </c>
      <c r="E102" s="16">
        <v>181.64747294989201</v>
      </c>
      <c r="F102" s="16">
        <v>0</v>
      </c>
      <c r="G102" s="16">
        <v>6.6391895138838405E-2</v>
      </c>
      <c r="H102" s="17">
        <v>0.100215906889338</v>
      </c>
      <c r="I102" s="16">
        <v>13.1906864361282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8">
        <v>0</v>
      </c>
      <c r="R102" s="16">
        <v>215.92163666223499</v>
      </c>
      <c r="S102" s="16">
        <v>0</v>
      </c>
      <c r="T102" s="1">
        <v>0</v>
      </c>
      <c r="U102" s="1">
        <v>0</v>
      </c>
    </row>
    <row r="103" spans="1:21" x14ac:dyDescent="0.3">
      <c r="A103" s="1">
        <v>2010</v>
      </c>
      <c r="B103" s="1">
        <v>11</v>
      </c>
      <c r="C103" s="8">
        <v>1.7079299724555399</v>
      </c>
      <c r="D103" s="16">
        <v>0</v>
      </c>
      <c r="E103" s="16">
        <v>78.039164038250902</v>
      </c>
      <c r="F103" s="16">
        <v>0</v>
      </c>
      <c r="G103" s="16">
        <v>6.5909577091778901E-2</v>
      </c>
      <c r="H103" s="17">
        <v>4.1980688298341499E-2</v>
      </c>
      <c r="I103" s="16">
        <v>13.2250897531873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1</v>
      </c>
      <c r="Q103" s="18">
        <v>0</v>
      </c>
      <c r="R103" s="16">
        <v>220.774572264526</v>
      </c>
      <c r="S103" s="16">
        <v>0</v>
      </c>
      <c r="T103" s="1">
        <v>0</v>
      </c>
      <c r="U103" s="1">
        <v>0</v>
      </c>
    </row>
    <row r="104" spans="1:21" x14ac:dyDescent="0.3">
      <c r="A104" s="1">
        <v>2010</v>
      </c>
      <c r="B104" s="1">
        <v>12</v>
      </c>
      <c r="C104" s="8">
        <v>1.9408313471884899</v>
      </c>
      <c r="D104" s="16">
        <v>2.5809404509696598</v>
      </c>
      <c r="E104" s="16">
        <v>3.7391387409890902</v>
      </c>
      <c r="F104" s="16">
        <v>259.37015742394902</v>
      </c>
      <c r="G104" s="16">
        <v>6.4891359187528794E-2</v>
      </c>
      <c r="H104" s="17">
        <v>2.0116933083071699E-2</v>
      </c>
      <c r="I104" s="16">
        <v>13.264690220905001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8">
        <v>0</v>
      </c>
      <c r="R104" s="16">
        <v>225.674791072239</v>
      </c>
      <c r="S104" s="16">
        <v>0</v>
      </c>
      <c r="T104" s="1">
        <v>0</v>
      </c>
      <c r="U104" s="1">
        <v>0</v>
      </c>
    </row>
    <row r="105" spans="1:21" x14ac:dyDescent="0.3">
      <c r="A105" s="1">
        <v>2011</v>
      </c>
      <c r="B105" s="1">
        <v>1</v>
      </c>
      <c r="C105" s="8">
        <v>1.7281652603590201</v>
      </c>
      <c r="D105" s="16">
        <v>0</v>
      </c>
      <c r="E105" s="16">
        <v>13.4916787578137</v>
      </c>
      <c r="F105" s="16">
        <v>112.818940749348</v>
      </c>
      <c r="G105" s="16">
        <v>6.4234532803562505E-2</v>
      </c>
      <c r="H105" s="17">
        <v>1.54581052047257E-2</v>
      </c>
      <c r="I105" s="16">
        <v>13.317920975617699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8">
        <v>0</v>
      </c>
      <c r="R105" s="16">
        <v>231.18790161611199</v>
      </c>
      <c r="S105" s="16">
        <v>0</v>
      </c>
      <c r="T105" s="1">
        <v>0</v>
      </c>
      <c r="U105" s="1">
        <v>0</v>
      </c>
    </row>
    <row r="106" spans="1:21" x14ac:dyDescent="0.3">
      <c r="A106" s="1">
        <v>2011</v>
      </c>
      <c r="B106" s="1">
        <v>2</v>
      </c>
      <c r="C106" s="8">
        <v>1.58015033146531</v>
      </c>
      <c r="D106" s="16">
        <v>0</v>
      </c>
      <c r="E106" s="16">
        <v>42.232191903340002</v>
      </c>
      <c r="F106" s="16">
        <v>34.5571260230099</v>
      </c>
      <c r="G106" s="16">
        <v>6.32111502230807E-2</v>
      </c>
      <c r="H106" s="17">
        <v>1.9784994433580901E-2</v>
      </c>
      <c r="I106" s="16">
        <v>13.3410810080436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8">
        <v>0</v>
      </c>
      <c r="R106" s="16">
        <v>235.43355460605699</v>
      </c>
      <c r="S106" s="16">
        <v>0</v>
      </c>
      <c r="T106" s="1">
        <v>0</v>
      </c>
      <c r="U106" s="1">
        <v>0</v>
      </c>
    </row>
    <row r="107" spans="1:21" x14ac:dyDescent="0.3">
      <c r="A107" s="1">
        <v>2011</v>
      </c>
      <c r="B107" s="1">
        <v>3</v>
      </c>
      <c r="C107" s="8">
        <v>1.78245069232349</v>
      </c>
      <c r="D107" s="16">
        <v>0</v>
      </c>
      <c r="E107" s="16">
        <v>79.005671513658797</v>
      </c>
      <c r="F107" s="16">
        <v>11.431204681481001</v>
      </c>
      <c r="G107" s="16">
        <v>6.1983374734470402E-2</v>
      </c>
      <c r="H107" s="17">
        <v>3.9770072530111097E-2</v>
      </c>
      <c r="I107" s="16">
        <v>13.3496886073551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8">
        <v>0</v>
      </c>
      <c r="R107" s="16">
        <v>239.08154377682999</v>
      </c>
      <c r="S107" s="16">
        <v>0</v>
      </c>
      <c r="T107" s="1">
        <v>0</v>
      </c>
      <c r="U107" s="1">
        <v>0</v>
      </c>
    </row>
    <row r="108" spans="1:21" x14ac:dyDescent="0.3">
      <c r="A108" s="1">
        <v>2011</v>
      </c>
      <c r="B108" s="1">
        <v>4</v>
      </c>
      <c r="C108" s="8">
        <v>2.05601628898079</v>
      </c>
      <c r="D108" s="16">
        <v>0</v>
      </c>
      <c r="E108" s="16">
        <v>190.37241736511999</v>
      </c>
      <c r="F108" s="16">
        <v>0</v>
      </c>
      <c r="G108" s="16">
        <v>6.1960497150269002E-2</v>
      </c>
      <c r="H108" s="17">
        <v>6.6338811662103203E-2</v>
      </c>
      <c r="I108" s="16">
        <v>13.3836633454841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6">
        <v>0</v>
      </c>
      <c r="Q108" s="18">
        <v>0</v>
      </c>
      <c r="R108" s="16">
        <v>244.34838650076</v>
      </c>
      <c r="S108" s="16">
        <v>0</v>
      </c>
      <c r="T108" s="1">
        <v>0</v>
      </c>
      <c r="U108" s="1">
        <v>0</v>
      </c>
    </row>
    <row r="109" spans="1:21" x14ac:dyDescent="0.3">
      <c r="A109" s="1">
        <v>2011</v>
      </c>
      <c r="B109" s="1">
        <v>5</v>
      </c>
      <c r="C109" s="8">
        <v>2.1959667537838401</v>
      </c>
      <c r="D109" s="16">
        <v>0</v>
      </c>
      <c r="E109" s="16">
        <v>242.30649337743401</v>
      </c>
      <c r="F109" s="16">
        <v>0</v>
      </c>
      <c r="G109" s="16">
        <v>6.2117745110731003E-2</v>
      </c>
      <c r="H109" s="17">
        <v>0.1252373626021</v>
      </c>
      <c r="I109" s="16">
        <v>13.358779597941499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8">
        <v>0</v>
      </c>
      <c r="R109" s="16">
        <v>246.39660437161399</v>
      </c>
      <c r="S109" s="16">
        <v>0</v>
      </c>
      <c r="T109" s="1">
        <v>0</v>
      </c>
      <c r="U109" s="1">
        <v>0</v>
      </c>
    </row>
    <row r="110" spans="1:21" x14ac:dyDescent="0.3">
      <c r="A110" s="1">
        <v>2011</v>
      </c>
      <c r="B110" s="1">
        <v>6</v>
      </c>
      <c r="C110" s="8">
        <v>2.2929827106713101</v>
      </c>
      <c r="D110" s="16">
        <v>0</v>
      </c>
      <c r="E110" s="16">
        <v>304.55790465228398</v>
      </c>
      <c r="F110" s="16">
        <v>0</v>
      </c>
      <c r="G110" s="16">
        <v>6.2701650218119603E-2</v>
      </c>
      <c r="H110" s="17">
        <v>0.16381022046155699</v>
      </c>
      <c r="I110" s="16">
        <v>13.3294837990733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6">
        <v>0</v>
      </c>
      <c r="Q110" s="18">
        <v>0</v>
      </c>
      <c r="R110" s="16">
        <v>247.39500912862499</v>
      </c>
      <c r="S110" s="16">
        <v>0</v>
      </c>
      <c r="T110" s="1">
        <v>0</v>
      </c>
      <c r="U110" s="1">
        <v>0</v>
      </c>
    </row>
    <row r="111" spans="1:21" x14ac:dyDescent="0.3">
      <c r="A111" s="1">
        <v>2011</v>
      </c>
      <c r="B111" s="1">
        <v>7</v>
      </c>
      <c r="C111" s="8">
        <v>2.4394693074490599</v>
      </c>
      <c r="D111" s="16">
        <v>0</v>
      </c>
      <c r="E111" s="16">
        <v>355.81307292026901</v>
      </c>
      <c r="F111" s="16">
        <v>0</v>
      </c>
      <c r="G111" s="16">
        <v>6.2664090958345006E-2</v>
      </c>
      <c r="H111" s="17">
        <v>0.193446785746727</v>
      </c>
      <c r="I111" s="16">
        <v>13.286113504395599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8">
        <v>0</v>
      </c>
      <c r="R111" s="16">
        <v>250.32944127084599</v>
      </c>
      <c r="S111" s="16">
        <v>0</v>
      </c>
      <c r="T111" s="1">
        <v>0</v>
      </c>
      <c r="U111" s="1">
        <v>0</v>
      </c>
    </row>
    <row r="112" spans="1:21" x14ac:dyDescent="0.3">
      <c r="A112" s="1">
        <v>2011</v>
      </c>
      <c r="B112" s="1">
        <v>8</v>
      </c>
      <c r="C112" s="8">
        <v>2.46695866407872</v>
      </c>
      <c r="D112" s="16">
        <v>0</v>
      </c>
      <c r="E112" s="16">
        <v>342.38255905343999</v>
      </c>
      <c r="F112" s="16">
        <v>0</v>
      </c>
      <c r="G112" s="16">
        <v>6.2893707882157104E-2</v>
      </c>
      <c r="H112" s="17">
        <v>0.19438647225978001</v>
      </c>
      <c r="I112" s="16">
        <v>13.2792352858974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8">
        <v>0</v>
      </c>
      <c r="R112" s="16">
        <v>248.90499087159699</v>
      </c>
      <c r="S112" s="16">
        <v>0</v>
      </c>
      <c r="T112" s="1">
        <v>0</v>
      </c>
      <c r="U112" s="1">
        <v>0</v>
      </c>
    </row>
    <row r="113" spans="1:21" x14ac:dyDescent="0.3">
      <c r="A113" s="1">
        <v>2011</v>
      </c>
      <c r="B113" s="1">
        <v>9</v>
      </c>
      <c r="C113" s="8">
        <v>2.2946401227894002</v>
      </c>
      <c r="D113" s="16">
        <v>0</v>
      </c>
      <c r="E113" s="16">
        <v>298.65346555739399</v>
      </c>
      <c r="F113" s="16">
        <v>0</v>
      </c>
      <c r="G113" s="16">
        <v>6.3149651506435894E-2</v>
      </c>
      <c r="H113" s="17">
        <v>0.16639876146311899</v>
      </c>
      <c r="I113" s="16">
        <v>13.2784575562704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6">
        <v>0</v>
      </c>
      <c r="Q113" s="18">
        <v>0</v>
      </c>
      <c r="R113" s="16">
        <v>247.32456785755701</v>
      </c>
      <c r="S113" s="16">
        <v>0</v>
      </c>
      <c r="T113" s="1">
        <v>0</v>
      </c>
      <c r="U113" s="1">
        <v>0</v>
      </c>
    </row>
    <row r="114" spans="1:21" x14ac:dyDescent="0.3">
      <c r="A114" s="1">
        <v>2011</v>
      </c>
      <c r="B114" s="1">
        <v>10</v>
      </c>
      <c r="C114" s="8">
        <v>1.96743728975788</v>
      </c>
      <c r="D114" s="16">
        <v>0</v>
      </c>
      <c r="E114" s="16">
        <v>161.51919520840701</v>
      </c>
      <c r="F114" s="16">
        <v>0</v>
      </c>
      <c r="G114" s="16">
        <v>6.2712551417566598E-2</v>
      </c>
      <c r="H114" s="17">
        <v>0.116886645195556</v>
      </c>
      <c r="I114" s="16">
        <v>13.2890809604769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8">
        <v>0</v>
      </c>
      <c r="R114" s="16">
        <v>243.83544100907801</v>
      </c>
      <c r="S114" s="16">
        <v>0</v>
      </c>
      <c r="T114" s="1">
        <v>0</v>
      </c>
      <c r="U114" s="1">
        <v>0</v>
      </c>
    </row>
    <row r="115" spans="1:21" x14ac:dyDescent="0.3">
      <c r="A115" s="1">
        <v>2011</v>
      </c>
      <c r="B115" s="1">
        <v>11</v>
      </c>
      <c r="C115" s="8">
        <v>1.74839512518198</v>
      </c>
      <c r="D115" s="16">
        <v>0</v>
      </c>
      <c r="E115" s="16">
        <v>81.388173550047895</v>
      </c>
      <c r="F115" s="16">
        <v>0</v>
      </c>
      <c r="G115" s="16">
        <v>6.21136594393326E-2</v>
      </c>
      <c r="H115" s="17">
        <v>4.8722748787098202E-2</v>
      </c>
      <c r="I115" s="16">
        <v>13.266908576306401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1</v>
      </c>
      <c r="Q115" s="18">
        <v>0</v>
      </c>
      <c r="R115" s="16">
        <v>245.22649387036901</v>
      </c>
      <c r="S115" s="16">
        <v>0</v>
      </c>
      <c r="T115" s="1">
        <v>0</v>
      </c>
      <c r="U115" s="1">
        <v>0</v>
      </c>
    </row>
    <row r="116" spans="1:21" x14ac:dyDescent="0.3">
      <c r="A116" s="1">
        <v>2011</v>
      </c>
      <c r="B116" s="1">
        <v>12</v>
      </c>
      <c r="C116" s="8">
        <v>1.73042066973833</v>
      </c>
      <c r="D116" s="16">
        <v>0</v>
      </c>
      <c r="E116" s="16">
        <v>47.9216318132518</v>
      </c>
      <c r="F116" s="16">
        <v>17.248774217548</v>
      </c>
      <c r="G116" s="16">
        <v>6.0773495220907199E-2</v>
      </c>
      <c r="H116" s="17">
        <v>2.3339073127804599E-2</v>
      </c>
      <c r="I116" s="16">
        <v>13.2416145125868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8">
        <v>0</v>
      </c>
      <c r="R116" s="16">
        <v>247.08806511955299</v>
      </c>
      <c r="S116" s="16">
        <v>0</v>
      </c>
      <c r="T116" s="1">
        <v>0</v>
      </c>
      <c r="U116" s="1">
        <v>0</v>
      </c>
    </row>
    <row r="117" spans="1:21" x14ac:dyDescent="0.3">
      <c r="A117" s="1">
        <v>2012</v>
      </c>
      <c r="B117" s="1">
        <v>1</v>
      </c>
      <c r="C117" s="8">
        <v>1.7273070757442699</v>
      </c>
      <c r="D117" s="16">
        <v>0</v>
      </c>
      <c r="E117" s="16">
        <v>27.1113494821915</v>
      </c>
      <c r="F117" s="16">
        <v>76.795324576910104</v>
      </c>
      <c r="G117" s="16">
        <v>6.03987048288218E-2</v>
      </c>
      <c r="H117" s="17">
        <v>1.7618246949886701E-2</v>
      </c>
      <c r="I117" s="16">
        <v>13.1896736344828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8">
        <v>0</v>
      </c>
      <c r="R117" s="16">
        <v>251.75060950617501</v>
      </c>
      <c r="S117" s="16">
        <v>0</v>
      </c>
      <c r="T117" s="1">
        <v>0</v>
      </c>
      <c r="U117" s="1">
        <v>0</v>
      </c>
    </row>
    <row r="118" spans="1:21" x14ac:dyDescent="0.3">
      <c r="A118" s="1">
        <v>2012</v>
      </c>
      <c r="B118" s="1">
        <v>2</v>
      </c>
      <c r="C118" s="8">
        <v>1.6665698766916099</v>
      </c>
      <c r="D118" s="16">
        <v>0</v>
      </c>
      <c r="E118" s="16">
        <v>50.063863942660497</v>
      </c>
      <c r="F118" s="16">
        <v>25.574091849515401</v>
      </c>
      <c r="G118" s="16">
        <v>5.8850250355530903E-2</v>
      </c>
      <c r="H118" s="17">
        <v>2.25463480214739E-2</v>
      </c>
      <c r="I118" s="16">
        <v>13.2014508203921</v>
      </c>
      <c r="J118" s="16">
        <v>0</v>
      </c>
      <c r="K118" s="16">
        <v>1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8">
        <v>0</v>
      </c>
      <c r="R118" s="16">
        <v>249.472453398299</v>
      </c>
      <c r="S118" s="16">
        <v>1</v>
      </c>
      <c r="T118" s="1">
        <v>0</v>
      </c>
      <c r="U118" s="1">
        <v>0</v>
      </c>
    </row>
    <row r="119" spans="1:21" x14ac:dyDescent="0.3">
      <c r="A119" s="1">
        <v>2012</v>
      </c>
      <c r="B119" s="1">
        <v>3</v>
      </c>
      <c r="C119" s="8">
        <v>1.86680505648316</v>
      </c>
      <c r="D119" s="16">
        <v>0</v>
      </c>
      <c r="E119" s="16">
        <v>89.238204374581301</v>
      </c>
      <c r="F119" s="16">
        <v>3.0671707478003301</v>
      </c>
      <c r="G119" s="16">
        <v>5.7305205807697102E-2</v>
      </c>
      <c r="H119" s="17">
        <v>4.5308093532900398E-2</v>
      </c>
      <c r="I119" s="16">
        <v>13.227592875291901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8">
        <v>0</v>
      </c>
      <c r="R119" s="16">
        <v>245.930937094526</v>
      </c>
      <c r="S119" s="16">
        <v>0</v>
      </c>
      <c r="T119" s="1">
        <v>0</v>
      </c>
      <c r="U119" s="1">
        <v>0</v>
      </c>
    </row>
    <row r="120" spans="1:21" x14ac:dyDescent="0.3">
      <c r="A120" s="1">
        <v>2012</v>
      </c>
      <c r="B120" s="1">
        <v>4</v>
      </c>
      <c r="C120" s="8">
        <v>1.8375480456437201</v>
      </c>
      <c r="D120" s="16">
        <v>0</v>
      </c>
      <c r="E120" s="16">
        <v>106.453177474748</v>
      </c>
      <c r="F120" s="16">
        <v>0</v>
      </c>
      <c r="G120" s="16">
        <v>5.7617612088866198E-2</v>
      </c>
      <c r="H120" s="17">
        <v>7.5553845506732206E-2</v>
      </c>
      <c r="I120" s="16">
        <v>13.2560113044432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6">
        <v>0</v>
      </c>
      <c r="Q120" s="18">
        <v>0</v>
      </c>
      <c r="R120" s="16">
        <v>240.62174689011101</v>
      </c>
      <c r="S120" s="16">
        <v>0</v>
      </c>
      <c r="T120" s="1">
        <v>0</v>
      </c>
      <c r="U120" s="1">
        <v>0</v>
      </c>
    </row>
    <row r="121" spans="1:21" x14ac:dyDescent="0.3">
      <c r="A121" s="1">
        <v>2012</v>
      </c>
      <c r="B121" s="1">
        <v>5</v>
      </c>
      <c r="C121" s="8">
        <v>2.1367804027931001</v>
      </c>
      <c r="D121" s="16">
        <v>0</v>
      </c>
      <c r="E121" s="16">
        <v>202.05259632338499</v>
      </c>
      <c r="F121" s="16">
        <v>0</v>
      </c>
      <c r="G121" s="16">
        <v>5.8207448908625399E-2</v>
      </c>
      <c r="H121" s="17">
        <v>0.14254736767383799</v>
      </c>
      <c r="I121" s="16">
        <v>13.269257569102599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8">
        <v>0</v>
      </c>
      <c r="R121" s="16">
        <v>240.18407278132599</v>
      </c>
      <c r="S121" s="16">
        <v>0</v>
      </c>
      <c r="T121" s="1">
        <v>0</v>
      </c>
      <c r="U121" s="1">
        <v>0</v>
      </c>
    </row>
    <row r="122" spans="1:21" x14ac:dyDescent="0.3">
      <c r="A122" s="1">
        <v>2012</v>
      </c>
      <c r="B122" s="1">
        <v>6</v>
      </c>
      <c r="C122" s="8">
        <v>2.2143660194516399</v>
      </c>
      <c r="D122" s="16">
        <v>0</v>
      </c>
      <c r="E122" s="16">
        <v>276.45568441315498</v>
      </c>
      <c r="F122" s="16">
        <v>0</v>
      </c>
      <c r="G122" s="16">
        <v>5.84021277511848E-2</v>
      </c>
      <c r="H122" s="17">
        <v>0.18634994903716801</v>
      </c>
      <c r="I122" s="16">
        <v>13.278992551508299</v>
      </c>
      <c r="J122" s="16">
        <v>0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6">
        <v>0</v>
      </c>
      <c r="Q122" s="18">
        <v>0</v>
      </c>
      <c r="R122" s="16">
        <v>240.77318032756401</v>
      </c>
      <c r="S122" s="16">
        <v>0</v>
      </c>
      <c r="T122" s="1">
        <v>0</v>
      </c>
      <c r="U122" s="1">
        <v>0</v>
      </c>
    </row>
    <row r="123" spans="1:21" x14ac:dyDescent="0.3">
      <c r="A123" s="1">
        <v>2012</v>
      </c>
      <c r="B123" s="1">
        <v>7</v>
      </c>
      <c r="C123" s="8">
        <v>2.4262068938358099</v>
      </c>
      <c r="D123" s="16">
        <v>0</v>
      </c>
      <c r="E123" s="16">
        <v>321.707977339423</v>
      </c>
      <c r="F123" s="16">
        <v>0</v>
      </c>
      <c r="G123" s="16">
        <v>5.8432775348182697E-2</v>
      </c>
      <c r="H123" s="17">
        <v>0.219954625177122</v>
      </c>
      <c r="I123" s="16">
        <v>13.2718553661167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8">
        <v>0</v>
      </c>
      <c r="R123" s="16">
        <v>243.23030293126999</v>
      </c>
      <c r="S123" s="16">
        <v>0</v>
      </c>
      <c r="T123" s="1">
        <v>0</v>
      </c>
      <c r="U123" s="1">
        <v>0</v>
      </c>
    </row>
    <row r="124" spans="1:21" x14ac:dyDescent="0.3">
      <c r="A124" s="1">
        <v>2012</v>
      </c>
      <c r="B124" s="1">
        <v>8</v>
      </c>
      <c r="C124" s="8">
        <v>2.4191895979405502</v>
      </c>
      <c r="D124" s="16">
        <v>0</v>
      </c>
      <c r="E124" s="16">
        <v>322.40717165394602</v>
      </c>
      <c r="F124" s="16">
        <v>0</v>
      </c>
      <c r="G124" s="16">
        <v>5.7867907244870398E-2</v>
      </c>
      <c r="H124" s="17">
        <v>0.22091361613795299</v>
      </c>
      <c r="I124" s="16">
        <v>13.305692761898801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8">
        <v>0</v>
      </c>
      <c r="R124" s="16">
        <v>240.747869054955</v>
      </c>
      <c r="S124" s="16">
        <v>0</v>
      </c>
      <c r="T124" s="1">
        <v>0</v>
      </c>
      <c r="U124" s="1">
        <v>0</v>
      </c>
    </row>
    <row r="125" spans="1:21" x14ac:dyDescent="0.3">
      <c r="A125" s="1">
        <v>2012</v>
      </c>
      <c r="B125" s="1">
        <v>9</v>
      </c>
      <c r="C125" s="8"/>
      <c r="D125" s="16">
        <v>0</v>
      </c>
      <c r="E125" s="16">
        <v>279.21566068810603</v>
      </c>
      <c r="F125" s="16">
        <v>0</v>
      </c>
      <c r="G125" s="16">
        <v>5.8328610578225699E-2</v>
      </c>
      <c r="H125" s="17">
        <v>0.18899414687799701</v>
      </c>
      <c r="I125" s="16">
        <v>13.3490913672112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0</v>
      </c>
      <c r="P125" s="16">
        <v>0</v>
      </c>
      <c r="Q125" s="18">
        <v>0</v>
      </c>
      <c r="R125" s="16">
        <v>237.17592801377501</v>
      </c>
      <c r="S125" s="16">
        <v>0</v>
      </c>
      <c r="T125" s="1">
        <v>0</v>
      </c>
      <c r="U125" s="1">
        <v>1</v>
      </c>
    </row>
    <row r="126" spans="1:21" x14ac:dyDescent="0.3">
      <c r="A126" s="1">
        <v>2012</v>
      </c>
      <c r="B126" s="1">
        <v>10</v>
      </c>
      <c r="C126" s="8"/>
      <c r="D126" s="16">
        <v>0</v>
      </c>
      <c r="E126" s="16">
        <v>196.25893616712099</v>
      </c>
      <c r="F126" s="16">
        <v>0</v>
      </c>
      <c r="G126" s="16">
        <v>5.7085935102667199E-2</v>
      </c>
      <c r="H126" s="17">
        <v>0.132690443376275</v>
      </c>
      <c r="I126" s="16">
        <v>13.395939399652599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8">
        <v>0</v>
      </c>
      <c r="R126" s="16">
        <v>232.06739323614099</v>
      </c>
      <c r="S126" s="16">
        <v>0</v>
      </c>
      <c r="T126" s="1">
        <v>0</v>
      </c>
      <c r="U126" s="1">
        <v>1</v>
      </c>
    </row>
    <row r="127" spans="1:21" x14ac:dyDescent="0.3">
      <c r="A127" s="1">
        <v>2012</v>
      </c>
      <c r="B127" s="1">
        <v>11</v>
      </c>
      <c r="C127" s="8"/>
      <c r="D127" s="16">
        <v>0</v>
      </c>
      <c r="E127" s="16">
        <v>81.842614587375806</v>
      </c>
      <c r="F127" s="16">
        <v>0</v>
      </c>
      <c r="G127" s="16">
        <v>5.6734534401165201E-2</v>
      </c>
      <c r="H127" s="17">
        <v>5.5279769070022598E-2</v>
      </c>
      <c r="I127" s="16">
        <v>13.4307457802866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1</v>
      </c>
      <c r="Q127" s="18">
        <v>0</v>
      </c>
      <c r="R127" s="16">
        <v>230.95822013437299</v>
      </c>
      <c r="S127" s="16">
        <v>0</v>
      </c>
      <c r="T127" s="1">
        <v>0</v>
      </c>
      <c r="U127" s="1">
        <v>1</v>
      </c>
    </row>
    <row r="128" spans="1:21" x14ac:dyDescent="0.3">
      <c r="A128" s="1">
        <v>2012</v>
      </c>
      <c r="B128" s="1">
        <v>12</v>
      </c>
      <c r="C128" s="8"/>
      <c r="D128" s="16">
        <v>0.175443008650843</v>
      </c>
      <c r="E128" s="16">
        <v>39.229261422540297</v>
      </c>
      <c r="F128" s="16">
        <v>68.730421468875406</v>
      </c>
      <c r="G128" s="16">
        <v>5.52589590577078E-2</v>
      </c>
      <c r="H128" s="17">
        <v>2.6466471645017399E-2</v>
      </c>
      <c r="I128" s="16">
        <v>13.4604039232517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8">
        <v>0</v>
      </c>
      <c r="R128" s="16">
        <v>231.085886629486</v>
      </c>
      <c r="S128" s="16">
        <v>0</v>
      </c>
      <c r="T128" s="1">
        <v>0</v>
      </c>
      <c r="U128" s="1">
        <v>1</v>
      </c>
    </row>
    <row r="129" spans="1:21" x14ac:dyDescent="0.3">
      <c r="A129" s="1">
        <v>2013</v>
      </c>
      <c r="B129" s="1">
        <v>1</v>
      </c>
      <c r="C129" s="8"/>
      <c r="D129" s="16">
        <v>0.47586523824689803</v>
      </c>
      <c r="E129" s="16">
        <v>25.821384928833499</v>
      </c>
      <c r="F129" s="16">
        <v>105.261839364023</v>
      </c>
      <c r="G129" s="16">
        <v>5.4879831280026901E-2</v>
      </c>
      <c r="H129" s="17">
        <v>2.06525117642701E-2</v>
      </c>
      <c r="I129" s="16">
        <v>13.488272083998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8">
        <v>0</v>
      </c>
      <c r="R129" s="16">
        <v>231.079246346389</v>
      </c>
      <c r="S129" s="16">
        <v>0</v>
      </c>
      <c r="T129" s="1">
        <v>0</v>
      </c>
      <c r="U129" s="1">
        <v>1</v>
      </c>
    </row>
    <row r="130" spans="1:21" x14ac:dyDescent="0.3">
      <c r="A130" s="1">
        <v>2013</v>
      </c>
      <c r="B130" s="1">
        <v>2</v>
      </c>
      <c r="C130" s="8"/>
      <c r="D130" s="16">
        <v>0</v>
      </c>
      <c r="E130" s="16">
        <v>33.0897970503352</v>
      </c>
      <c r="F130" s="16">
        <v>59.619500470930902</v>
      </c>
      <c r="G130" s="16">
        <v>5.3206413459056197E-2</v>
      </c>
      <c r="H130" s="17">
        <v>2.6435132104855302E-2</v>
      </c>
      <c r="I130" s="16">
        <v>13.522727891744401</v>
      </c>
      <c r="J130" s="16">
        <v>0</v>
      </c>
      <c r="K130" s="16">
        <v>1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8">
        <v>0</v>
      </c>
      <c r="R130" s="16">
        <v>230.74700225940299</v>
      </c>
      <c r="S130" s="16">
        <v>0</v>
      </c>
      <c r="T130" s="1">
        <v>0</v>
      </c>
      <c r="U130" s="1">
        <v>1</v>
      </c>
    </row>
    <row r="131" spans="1:21" x14ac:dyDescent="0.3">
      <c r="A131" s="1">
        <v>2013</v>
      </c>
      <c r="B131" s="1">
        <v>3</v>
      </c>
      <c r="C131" s="8"/>
      <c r="D131" s="16">
        <v>0</v>
      </c>
      <c r="E131" s="16">
        <v>66.550484530654998</v>
      </c>
      <c r="F131" s="16">
        <v>26.881783785275399</v>
      </c>
      <c r="G131" s="16">
        <v>5.1887945404735597E-2</v>
      </c>
      <c r="H131" s="17">
        <v>5.3104732718870402E-2</v>
      </c>
      <c r="I131" s="16">
        <v>13.5597246588231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8">
        <v>0</v>
      </c>
      <c r="R131" s="16">
        <v>230.20355139420801</v>
      </c>
      <c r="S131" s="16">
        <v>0</v>
      </c>
      <c r="T131" s="1">
        <v>0</v>
      </c>
      <c r="U131" s="1">
        <v>1</v>
      </c>
    </row>
    <row r="132" spans="1:21" x14ac:dyDescent="0.3">
      <c r="A132" s="1">
        <v>2013</v>
      </c>
      <c r="B132" s="1">
        <v>4</v>
      </c>
      <c r="C132" s="8"/>
      <c r="D132" s="16">
        <v>0</v>
      </c>
      <c r="E132" s="16">
        <v>111.057049342562</v>
      </c>
      <c r="F132" s="16">
        <v>0</v>
      </c>
      <c r="G132" s="16">
        <v>5.2170768663672699E-2</v>
      </c>
      <c r="H132" s="17">
        <v>8.8516319475029706E-2</v>
      </c>
      <c r="I132" s="16">
        <v>13.599542988757101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0</v>
      </c>
      <c r="P132" s="16">
        <v>0</v>
      </c>
      <c r="Q132" s="18">
        <v>0</v>
      </c>
      <c r="R132" s="16">
        <v>228.63615471163601</v>
      </c>
      <c r="S132" s="16">
        <v>0</v>
      </c>
      <c r="T132" s="1">
        <v>0</v>
      </c>
      <c r="U132" s="1">
        <v>1</v>
      </c>
    </row>
    <row r="133" spans="1:21" x14ac:dyDescent="0.3">
      <c r="A133" s="1">
        <v>2013</v>
      </c>
      <c r="B133" s="1">
        <v>5</v>
      </c>
      <c r="C133" s="8"/>
      <c r="D133" s="16">
        <v>0</v>
      </c>
      <c r="E133" s="16">
        <v>209.69136444928299</v>
      </c>
      <c r="F133" s="16">
        <v>0</v>
      </c>
      <c r="G133" s="16">
        <v>5.2504062250289502E-2</v>
      </c>
      <c r="H133" s="17">
        <v>0.16690561695023201</v>
      </c>
      <c r="I133" s="16">
        <v>13.63087303681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8">
        <v>0</v>
      </c>
      <c r="R133" s="16">
        <v>229.56391527245901</v>
      </c>
      <c r="S133" s="16">
        <v>0</v>
      </c>
      <c r="T133" s="1">
        <v>0</v>
      </c>
      <c r="U133" s="1">
        <v>1</v>
      </c>
    </row>
    <row r="134" spans="1:21" x14ac:dyDescent="0.3">
      <c r="A134" s="1">
        <v>2013</v>
      </c>
      <c r="B134" s="1">
        <v>6</v>
      </c>
      <c r="C134" s="8"/>
      <c r="D134" s="16">
        <v>0</v>
      </c>
      <c r="E134" s="16">
        <v>274.40880991327799</v>
      </c>
      <c r="F134" s="16">
        <v>0</v>
      </c>
      <c r="G134" s="16">
        <v>5.2536892822352903E-2</v>
      </c>
      <c r="H134" s="17">
        <v>0.21812349045261401</v>
      </c>
      <c r="I134" s="16">
        <v>13.659195810759</v>
      </c>
      <c r="J134" s="16">
        <v>0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6">
        <v>0</v>
      </c>
      <c r="Q134" s="18">
        <v>0</v>
      </c>
      <c r="R134" s="16">
        <v>231.05593001590501</v>
      </c>
      <c r="S134" s="16">
        <v>0</v>
      </c>
      <c r="T134" s="1">
        <v>0</v>
      </c>
      <c r="U134" s="1">
        <v>1</v>
      </c>
    </row>
    <row r="135" spans="1:21" x14ac:dyDescent="0.3">
      <c r="A135" s="1">
        <v>2013</v>
      </c>
      <c r="B135" s="1">
        <v>7</v>
      </c>
      <c r="C135" s="8"/>
      <c r="D135" s="16">
        <v>0</v>
      </c>
      <c r="E135" s="16">
        <v>324.29209199098801</v>
      </c>
      <c r="F135" s="16">
        <v>0</v>
      </c>
      <c r="G135" s="16">
        <v>5.2474937908044299E-2</v>
      </c>
      <c r="H135" s="17">
        <v>0.25742784319164902</v>
      </c>
      <c r="I135" s="16">
        <v>13.6885990665455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8">
        <v>0</v>
      </c>
      <c r="R135" s="16">
        <v>232.89585702928801</v>
      </c>
      <c r="S135" s="16">
        <v>0</v>
      </c>
      <c r="T135" s="1">
        <v>0</v>
      </c>
      <c r="U135" s="1">
        <v>1</v>
      </c>
    </row>
    <row r="136" spans="1:21" x14ac:dyDescent="0.3">
      <c r="A136" s="1">
        <v>2013</v>
      </c>
      <c r="B136" s="1">
        <v>8</v>
      </c>
      <c r="C136" s="8"/>
      <c r="D136" s="16">
        <v>0</v>
      </c>
      <c r="E136" s="16">
        <v>326.110471097708</v>
      </c>
      <c r="F136" s="16">
        <v>0</v>
      </c>
      <c r="G136" s="16">
        <v>5.1796995712291301E-2</v>
      </c>
      <c r="H136" s="17">
        <v>0.25852316393396901</v>
      </c>
      <c r="I136" s="16">
        <v>13.715016320023199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8">
        <v>0</v>
      </c>
      <c r="R136" s="16">
        <v>233.75215146557599</v>
      </c>
      <c r="S136" s="16">
        <v>0</v>
      </c>
      <c r="T136" s="1">
        <v>0</v>
      </c>
      <c r="U136" s="1">
        <v>1</v>
      </c>
    </row>
    <row r="137" spans="1:21" x14ac:dyDescent="0.3">
      <c r="A137" s="1">
        <v>2013</v>
      </c>
      <c r="B137" s="1">
        <v>9</v>
      </c>
      <c r="C137" s="8"/>
      <c r="D137" s="16">
        <v>0</v>
      </c>
      <c r="E137" s="16">
        <v>279.21566068810603</v>
      </c>
      <c r="F137" s="16">
        <v>0</v>
      </c>
      <c r="G137" s="16">
        <v>5.2429981529735201E-2</v>
      </c>
      <c r="H137" s="17">
        <v>0.221050161370518</v>
      </c>
      <c r="I137" s="16">
        <v>13.744658182041301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6">
        <v>0</v>
      </c>
      <c r="Q137" s="18">
        <v>0</v>
      </c>
      <c r="R137" s="16">
        <v>234.12799150513499</v>
      </c>
      <c r="S137" s="16">
        <v>0</v>
      </c>
      <c r="T137" s="1">
        <v>0</v>
      </c>
      <c r="U137" s="1">
        <v>1</v>
      </c>
    </row>
    <row r="138" spans="1:21" x14ac:dyDescent="0.3">
      <c r="A138" s="1">
        <v>2013</v>
      </c>
      <c r="B138" s="1">
        <v>10</v>
      </c>
      <c r="C138" s="8"/>
      <c r="D138" s="16">
        <v>0</v>
      </c>
      <c r="E138" s="16">
        <v>196.25893616712099</v>
      </c>
      <c r="F138" s="16">
        <v>0</v>
      </c>
      <c r="G138" s="16">
        <v>5.0694368977423097E-2</v>
      </c>
      <c r="H138" s="17">
        <v>0.15516638094996499</v>
      </c>
      <c r="I138" s="16">
        <v>13.7624688780732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8">
        <v>0</v>
      </c>
      <c r="R138" s="16">
        <v>234.902094948989</v>
      </c>
      <c r="S138" s="16">
        <v>0</v>
      </c>
      <c r="T138" s="1">
        <v>0</v>
      </c>
      <c r="U138" s="1">
        <v>1</v>
      </c>
    </row>
    <row r="139" spans="1:21" x14ac:dyDescent="0.3">
      <c r="A139" s="1">
        <v>2013</v>
      </c>
      <c r="B139" s="1">
        <v>11</v>
      </c>
      <c r="C139" s="8"/>
      <c r="D139" s="16">
        <v>0</v>
      </c>
      <c r="E139" s="16">
        <v>81.842614587375806</v>
      </c>
      <c r="F139" s="16">
        <v>0</v>
      </c>
      <c r="G139" s="16">
        <v>5.0320617482801797E-2</v>
      </c>
      <c r="H139" s="17">
        <v>6.4619797763665998E-2</v>
      </c>
      <c r="I139" s="16">
        <v>13.807934679864401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1</v>
      </c>
      <c r="Q139" s="18">
        <v>0</v>
      </c>
      <c r="R139" s="16">
        <v>234.95933442079101</v>
      </c>
      <c r="S139" s="16">
        <v>0</v>
      </c>
      <c r="T139" s="1">
        <v>0</v>
      </c>
      <c r="U139" s="1">
        <v>1</v>
      </c>
    </row>
    <row r="140" spans="1:21" x14ac:dyDescent="0.3">
      <c r="A140" s="1">
        <v>2013</v>
      </c>
      <c r="B140" s="1">
        <v>12</v>
      </c>
      <c r="C140" s="8"/>
      <c r="D140" s="16">
        <v>0.175443008650843</v>
      </c>
      <c r="E140" s="16">
        <v>39.229261422540297</v>
      </c>
      <c r="F140" s="16">
        <v>68.730421468875406</v>
      </c>
      <c r="G140" s="16">
        <v>4.8934664642922801E-2</v>
      </c>
      <c r="H140" s="17">
        <v>3.0932492694841801E-2</v>
      </c>
      <c r="I140" s="16">
        <v>13.856103018058301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8">
        <v>0</v>
      </c>
      <c r="R140" s="16">
        <v>234.97927063021999</v>
      </c>
      <c r="S140" s="16">
        <v>0</v>
      </c>
      <c r="T140" s="1">
        <v>0</v>
      </c>
      <c r="U140" s="1">
        <v>1</v>
      </c>
    </row>
    <row r="141" spans="1:21" x14ac:dyDescent="0.3">
      <c r="A141" s="1">
        <v>2014</v>
      </c>
      <c r="B141" s="1">
        <v>1</v>
      </c>
      <c r="C141" s="8"/>
      <c r="D141" s="16">
        <v>0.47586523824689803</v>
      </c>
      <c r="E141" s="16">
        <v>25.821384928833499</v>
      </c>
      <c r="F141" s="16">
        <v>105.261839364023</v>
      </c>
      <c r="G141" s="16">
        <v>4.8678426524391902E-2</v>
      </c>
      <c r="H141" s="17">
        <v>2.35625486891585E-2</v>
      </c>
      <c r="I141" s="16">
        <v>13.915463405639301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8">
        <v>0</v>
      </c>
      <c r="R141" s="16">
        <v>235.07372984142299</v>
      </c>
      <c r="S141" s="16">
        <v>0</v>
      </c>
      <c r="T141" s="1">
        <v>0</v>
      </c>
      <c r="U141" s="1">
        <v>1</v>
      </c>
    </row>
    <row r="142" spans="1:21" x14ac:dyDescent="0.3">
      <c r="A142" s="1">
        <v>2014</v>
      </c>
      <c r="B142" s="1">
        <v>2</v>
      </c>
      <c r="C142" s="8"/>
      <c r="D142" s="16">
        <v>0</v>
      </c>
      <c r="E142" s="16">
        <v>33.0897970503352</v>
      </c>
      <c r="F142" s="16">
        <v>59.619500470930902</v>
      </c>
      <c r="G142" s="16">
        <v>4.7126765585326101E-2</v>
      </c>
      <c r="H142" s="17">
        <v>3.01548433421144E-2</v>
      </c>
      <c r="I142" s="16">
        <v>13.9472901385251</v>
      </c>
      <c r="J142" s="16">
        <v>0</v>
      </c>
      <c r="K142" s="16">
        <v>1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8">
        <v>0</v>
      </c>
      <c r="R142" s="16">
        <v>234.99587011052</v>
      </c>
      <c r="S142" s="16">
        <v>0</v>
      </c>
      <c r="T142" s="1">
        <v>0</v>
      </c>
      <c r="U142" s="1">
        <v>1</v>
      </c>
    </row>
    <row r="143" spans="1:21" x14ac:dyDescent="0.3">
      <c r="A143" s="1">
        <v>2014</v>
      </c>
      <c r="B143" s="1">
        <v>3</v>
      </c>
      <c r="C143" s="8"/>
      <c r="D143" s="16">
        <v>0</v>
      </c>
      <c r="E143" s="16">
        <v>66.550484530654998</v>
      </c>
      <c r="F143" s="16">
        <v>26.881783785275399</v>
      </c>
      <c r="G143" s="16">
        <v>4.6044063195972797E-2</v>
      </c>
      <c r="H143" s="17">
        <v>6.0566880770826198E-2</v>
      </c>
      <c r="I143" s="16">
        <v>13.973146729863799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8">
        <v>0</v>
      </c>
      <c r="R143" s="16">
        <v>234.915700048057</v>
      </c>
      <c r="S143" s="16">
        <v>0</v>
      </c>
      <c r="T143" s="1">
        <v>0</v>
      </c>
      <c r="U143" s="1">
        <v>1</v>
      </c>
    </row>
    <row r="144" spans="1:21" x14ac:dyDescent="0.3">
      <c r="A144" s="1">
        <v>2014</v>
      </c>
      <c r="B144" s="1">
        <v>4</v>
      </c>
      <c r="C144" s="8"/>
      <c r="D144" s="16">
        <v>0</v>
      </c>
      <c r="E144" s="16">
        <v>111.057049342562</v>
      </c>
      <c r="F144" s="16">
        <v>0</v>
      </c>
      <c r="G144" s="16">
        <v>4.6367543165898702E-2</v>
      </c>
      <c r="H144" s="17">
        <v>0.100937350429</v>
      </c>
      <c r="I144" s="16">
        <v>13.9933616873299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6">
        <v>0</v>
      </c>
      <c r="Q144" s="18">
        <v>0</v>
      </c>
      <c r="R144" s="16">
        <v>234.74707457420899</v>
      </c>
      <c r="S144" s="16">
        <v>0</v>
      </c>
      <c r="T144" s="1">
        <v>0</v>
      </c>
      <c r="U144" s="1">
        <v>1</v>
      </c>
    </row>
    <row r="145" spans="1:21" x14ac:dyDescent="0.3">
      <c r="A145" s="1">
        <v>2014</v>
      </c>
      <c r="B145" s="1">
        <v>5</v>
      </c>
      <c r="C145" s="8"/>
      <c r="D145" s="16">
        <v>0</v>
      </c>
      <c r="E145" s="16">
        <v>209.69136444928299</v>
      </c>
      <c r="F145" s="16">
        <v>0</v>
      </c>
      <c r="G145" s="16">
        <v>4.6527438282757801E-2</v>
      </c>
      <c r="H145" s="17">
        <v>0.190346359927757</v>
      </c>
      <c r="I145" s="16">
        <v>14.0261266129036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8">
        <v>0</v>
      </c>
      <c r="R145" s="16">
        <v>234.80972958157301</v>
      </c>
      <c r="S145" s="16">
        <v>0</v>
      </c>
      <c r="T145" s="1">
        <v>0</v>
      </c>
      <c r="U145" s="1">
        <v>1</v>
      </c>
    </row>
    <row r="146" spans="1:21" x14ac:dyDescent="0.3">
      <c r="A146" s="1">
        <v>2014</v>
      </c>
      <c r="B146" s="1">
        <v>6</v>
      </c>
      <c r="C146" s="8"/>
      <c r="D146" s="16">
        <v>0</v>
      </c>
      <c r="E146" s="16">
        <v>274.40880991327799</v>
      </c>
      <c r="F146" s="16">
        <v>0</v>
      </c>
      <c r="G146" s="16">
        <v>4.6381796641802003E-2</v>
      </c>
      <c r="H146" s="17">
        <v>0.248783180802467</v>
      </c>
      <c r="I146" s="16">
        <v>14.065321502451299</v>
      </c>
      <c r="J146" s="16">
        <v>0</v>
      </c>
      <c r="K146" s="16">
        <v>0</v>
      </c>
      <c r="L146" s="16">
        <v>0</v>
      </c>
      <c r="M146" s="16">
        <v>1</v>
      </c>
      <c r="N146" s="16">
        <v>0</v>
      </c>
      <c r="O146" s="16">
        <v>0</v>
      </c>
      <c r="P146" s="16">
        <v>0</v>
      </c>
      <c r="Q146" s="18">
        <v>0</v>
      </c>
      <c r="R146" s="16">
        <v>234.881595844218</v>
      </c>
      <c r="S146" s="16">
        <v>0</v>
      </c>
      <c r="T146" s="1">
        <v>0</v>
      </c>
      <c r="U146" s="1">
        <v>1</v>
      </c>
    </row>
    <row r="147" spans="1:21" x14ac:dyDescent="0.3">
      <c r="A147" s="1">
        <v>2014</v>
      </c>
      <c r="B147" s="1">
        <v>7</v>
      </c>
      <c r="C147" s="8"/>
      <c r="D147" s="16">
        <v>0</v>
      </c>
      <c r="E147" s="16">
        <v>324.29209199098801</v>
      </c>
      <c r="F147" s="16">
        <v>0</v>
      </c>
      <c r="G147" s="16">
        <v>4.6242424867954303E-2</v>
      </c>
      <c r="H147" s="17">
        <v>0.29364251351712101</v>
      </c>
      <c r="I147" s="16">
        <v>14.0986956549157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8">
        <v>0</v>
      </c>
      <c r="R147" s="16">
        <v>235.10782741729599</v>
      </c>
      <c r="S147" s="16">
        <v>0</v>
      </c>
      <c r="T147" s="1">
        <v>0</v>
      </c>
      <c r="U147" s="1">
        <v>1</v>
      </c>
    </row>
    <row r="148" spans="1:21" x14ac:dyDescent="0.3">
      <c r="A148" s="1">
        <v>2014</v>
      </c>
      <c r="B148" s="1">
        <v>8</v>
      </c>
      <c r="C148" s="8"/>
      <c r="D148" s="16">
        <v>0</v>
      </c>
      <c r="E148" s="16">
        <v>326.110471097708</v>
      </c>
      <c r="F148" s="16">
        <v>0</v>
      </c>
      <c r="G148" s="16">
        <v>4.5514770302019801E-2</v>
      </c>
      <c r="H148" s="17">
        <v>0.29492229081000698</v>
      </c>
      <c r="I148" s="16">
        <v>14.142773148497101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8">
        <v>0</v>
      </c>
      <c r="R148" s="16">
        <v>234.9307226743</v>
      </c>
      <c r="S148" s="16">
        <v>0</v>
      </c>
      <c r="T148" s="1">
        <v>0</v>
      </c>
      <c r="U148" s="1">
        <v>1</v>
      </c>
    </row>
    <row r="149" spans="1:21" x14ac:dyDescent="0.3">
      <c r="A149" s="1">
        <v>2014</v>
      </c>
      <c r="B149" s="1">
        <v>9</v>
      </c>
      <c r="C149" s="8"/>
      <c r="D149" s="16">
        <v>0</v>
      </c>
      <c r="E149" s="16">
        <v>279.21566068810603</v>
      </c>
      <c r="F149" s="16">
        <v>0</v>
      </c>
      <c r="G149" s="16">
        <v>4.5925739275015497E-2</v>
      </c>
      <c r="H149" s="17">
        <v>0.25219912670046302</v>
      </c>
      <c r="I149" s="16">
        <v>14.187789699578801</v>
      </c>
      <c r="J149" s="16">
        <v>0</v>
      </c>
      <c r="K149" s="16">
        <v>0</v>
      </c>
      <c r="L149" s="16">
        <v>0</v>
      </c>
      <c r="M149" s="16">
        <v>0</v>
      </c>
      <c r="N149" s="16">
        <v>1</v>
      </c>
      <c r="O149" s="16">
        <v>0</v>
      </c>
      <c r="P149" s="16">
        <v>0</v>
      </c>
      <c r="Q149" s="18">
        <v>0</v>
      </c>
      <c r="R149" s="16">
        <v>234.73194990840301</v>
      </c>
      <c r="S149" s="16">
        <v>0</v>
      </c>
      <c r="T149" s="1">
        <v>0</v>
      </c>
      <c r="U149" s="1">
        <v>1</v>
      </c>
    </row>
    <row r="150" spans="1:21" x14ac:dyDescent="0.3">
      <c r="A150" s="1">
        <v>2014</v>
      </c>
      <c r="B150" s="1">
        <v>10</v>
      </c>
      <c r="C150" s="8"/>
      <c r="D150" s="16">
        <v>0</v>
      </c>
      <c r="E150" s="16">
        <v>196.25893616712099</v>
      </c>
      <c r="F150" s="16">
        <v>0</v>
      </c>
      <c r="G150" s="16">
        <v>4.4169405394840898E-2</v>
      </c>
      <c r="H150" s="17">
        <v>0.17704956489292001</v>
      </c>
      <c r="I150" s="16">
        <v>14.231325627659601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8">
        <v>0</v>
      </c>
      <c r="R150" s="16">
        <v>234.30987131216099</v>
      </c>
      <c r="S150" s="16">
        <v>0</v>
      </c>
      <c r="T150" s="1">
        <v>0</v>
      </c>
      <c r="U150" s="1">
        <v>1</v>
      </c>
    </row>
    <row r="151" spans="1:21" x14ac:dyDescent="0.3">
      <c r="A151" s="1">
        <v>2014</v>
      </c>
      <c r="B151" s="1">
        <v>11</v>
      </c>
      <c r="C151" s="8"/>
      <c r="D151" s="16">
        <v>0</v>
      </c>
      <c r="E151" s="16">
        <v>81.842614587375806</v>
      </c>
      <c r="F151" s="16">
        <v>0</v>
      </c>
      <c r="G151" s="16">
        <v>4.37990219534483E-2</v>
      </c>
      <c r="H151" s="17">
        <v>7.3740691103580502E-2</v>
      </c>
      <c r="I151" s="16">
        <v>14.2784322024647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1</v>
      </c>
      <c r="Q151" s="18">
        <v>0</v>
      </c>
      <c r="R151" s="16">
        <v>234.514479721226</v>
      </c>
      <c r="S151" s="16">
        <v>0</v>
      </c>
      <c r="T151" s="1">
        <v>0</v>
      </c>
      <c r="U151" s="1">
        <v>1</v>
      </c>
    </row>
    <row r="152" spans="1:21" x14ac:dyDescent="0.3">
      <c r="A152" s="1">
        <v>2014</v>
      </c>
      <c r="B152" s="1">
        <v>12</v>
      </c>
      <c r="C152" s="8"/>
      <c r="D152" s="16">
        <v>0.175443008650843</v>
      </c>
      <c r="E152" s="16">
        <v>39.229261422540297</v>
      </c>
      <c r="F152" s="16">
        <v>68.730421468875406</v>
      </c>
      <c r="G152" s="16">
        <v>4.2521099816709401E-2</v>
      </c>
      <c r="H152" s="17">
        <v>3.5302120253898797E-2</v>
      </c>
      <c r="I152" s="16">
        <v>14.3253876931931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8">
        <v>0</v>
      </c>
      <c r="R152" s="16">
        <v>234.69394896661299</v>
      </c>
      <c r="S152" s="16">
        <v>0</v>
      </c>
      <c r="T152" s="1">
        <v>0</v>
      </c>
      <c r="U152" s="1">
        <v>1</v>
      </c>
    </row>
    <row r="153" spans="1:21" x14ac:dyDescent="0.3">
      <c r="A153" s="1">
        <v>2015</v>
      </c>
      <c r="B153" s="1">
        <v>1</v>
      </c>
      <c r="C153" s="8"/>
      <c r="D153" s="16">
        <v>0.47586523824689803</v>
      </c>
      <c r="E153" s="16">
        <v>25.821384928833499</v>
      </c>
      <c r="F153" s="16">
        <v>105.261839364023</v>
      </c>
      <c r="G153" s="16">
        <v>4.2409907829479503E-2</v>
      </c>
      <c r="H153" s="17">
        <v>2.664700428333E-2</v>
      </c>
      <c r="I153" s="16">
        <v>14.375122555458701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8">
        <v>0</v>
      </c>
      <c r="R153" s="16">
        <v>235.64878733405899</v>
      </c>
      <c r="S153" s="16">
        <v>0</v>
      </c>
      <c r="T153" s="1">
        <v>0</v>
      </c>
      <c r="U153" s="1">
        <v>1</v>
      </c>
    </row>
    <row r="154" spans="1:21" x14ac:dyDescent="0.3">
      <c r="A154" s="1">
        <v>2015</v>
      </c>
      <c r="B154" s="1">
        <v>2</v>
      </c>
      <c r="C154" s="8"/>
      <c r="D154" s="16">
        <v>0</v>
      </c>
      <c r="E154" s="16">
        <v>33.0897970503352</v>
      </c>
      <c r="F154" s="16">
        <v>59.619500470930902</v>
      </c>
      <c r="G154" s="16">
        <v>4.1001097368348803E-2</v>
      </c>
      <c r="H154" s="17">
        <v>3.4105721252443801E-2</v>
      </c>
      <c r="I154" s="16">
        <v>14.418152154763099</v>
      </c>
      <c r="J154" s="16">
        <v>0</v>
      </c>
      <c r="K154" s="16">
        <v>1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8">
        <v>0</v>
      </c>
      <c r="R154" s="16">
        <v>234.81366584820199</v>
      </c>
      <c r="S154" s="16">
        <v>0</v>
      </c>
      <c r="T154" s="1">
        <v>0</v>
      </c>
      <c r="U154" s="1">
        <v>1</v>
      </c>
    </row>
    <row r="155" spans="1:21" x14ac:dyDescent="0.3">
      <c r="A155" s="1">
        <v>2015</v>
      </c>
      <c r="B155" s="1">
        <v>3</v>
      </c>
      <c r="C155" s="8"/>
      <c r="D155" s="16">
        <v>0</v>
      </c>
      <c r="E155" s="16">
        <v>66.550484530654998</v>
      </c>
      <c r="F155" s="16">
        <v>26.881783785275399</v>
      </c>
      <c r="G155" s="16">
        <v>4.01719724573395E-2</v>
      </c>
      <c r="H155" s="17">
        <v>6.8509262348935701E-2</v>
      </c>
      <c r="I155" s="16">
        <v>14.460514249976599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8">
        <v>0</v>
      </c>
      <c r="R155" s="16">
        <v>233.58714681773901</v>
      </c>
      <c r="S155" s="16">
        <v>0</v>
      </c>
      <c r="T155" s="1">
        <v>0</v>
      </c>
      <c r="U155" s="1">
        <v>1</v>
      </c>
    </row>
    <row r="156" spans="1:21" x14ac:dyDescent="0.3">
      <c r="A156" s="1">
        <v>2015</v>
      </c>
      <c r="B156" s="1">
        <v>4</v>
      </c>
      <c r="C156" s="8"/>
      <c r="D156" s="16">
        <v>0</v>
      </c>
      <c r="E156" s="16">
        <v>111.057049342562</v>
      </c>
      <c r="F156" s="16">
        <v>0</v>
      </c>
      <c r="G156" s="16">
        <v>4.0583582933048402E-2</v>
      </c>
      <c r="H156" s="17">
        <v>0.114185193865326</v>
      </c>
      <c r="I156" s="16">
        <v>14.5000610956539</v>
      </c>
      <c r="J156" s="16">
        <v>0</v>
      </c>
      <c r="K156" s="16">
        <v>0</v>
      </c>
      <c r="L156" s="16">
        <v>1</v>
      </c>
      <c r="M156" s="16">
        <v>0</v>
      </c>
      <c r="N156" s="16">
        <v>0</v>
      </c>
      <c r="O156" s="16">
        <v>0</v>
      </c>
      <c r="P156" s="16">
        <v>0</v>
      </c>
      <c r="Q156" s="18">
        <v>0</v>
      </c>
      <c r="R156" s="16">
        <v>232.171034907159</v>
      </c>
      <c r="S156" s="16">
        <v>0</v>
      </c>
      <c r="T156" s="1">
        <v>0</v>
      </c>
      <c r="U156" s="1">
        <v>1</v>
      </c>
    </row>
    <row r="157" spans="1:21" x14ac:dyDescent="0.3">
      <c r="A157" s="1">
        <v>2015</v>
      </c>
      <c r="B157" s="1">
        <v>5</v>
      </c>
      <c r="C157" s="8"/>
      <c r="D157" s="16">
        <v>0</v>
      </c>
      <c r="E157" s="16">
        <v>209.69136444928299</v>
      </c>
      <c r="F157" s="16">
        <v>0</v>
      </c>
      <c r="G157" s="16">
        <v>4.0790133607307898E-2</v>
      </c>
      <c r="H157" s="17">
        <v>0.21533293443472901</v>
      </c>
      <c r="I157" s="16">
        <v>14.546039646634901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8">
        <v>0</v>
      </c>
      <c r="R157" s="16">
        <v>231.19856429337199</v>
      </c>
      <c r="S157" s="16">
        <v>0</v>
      </c>
      <c r="T157" s="1">
        <v>0</v>
      </c>
      <c r="U157" s="1">
        <v>1</v>
      </c>
    </row>
    <row r="158" spans="1:21" x14ac:dyDescent="0.3">
      <c r="A158" s="1">
        <v>2015</v>
      </c>
      <c r="B158" s="1">
        <v>6</v>
      </c>
      <c r="C158" s="8"/>
      <c r="D158" s="16">
        <v>0</v>
      </c>
      <c r="E158" s="16">
        <v>274.40880991327799</v>
      </c>
      <c r="F158" s="16">
        <v>0</v>
      </c>
      <c r="G158" s="16">
        <v>4.0709159995022802E-2</v>
      </c>
      <c r="H158" s="17">
        <v>0.281445862633384</v>
      </c>
      <c r="I158" s="16">
        <v>14.592801474429301</v>
      </c>
      <c r="J158" s="16">
        <v>0</v>
      </c>
      <c r="K158" s="16">
        <v>0</v>
      </c>
      <c r="L158" s="16">
        <v>0</v>
      </c>
      <c r="M158" s="16">
        <v>1</v>
      </c>
      <c r="N158" s="16">
        <v>0</v>
      </c>
      <c r="O158" s="16">
        <v>0</v>
      </c>
      <c r="P158" s="16">
        <v>0</v>
      </c>
      <c r="Q158" s="18">
        <v>0</v>
      </c>
      <c r="R158" s="16">
        <v>230.710400799468</v>
      </c>
      <c r="S158" s="16">
        <v>0</v>
      </c>
      <c r="T158" s="1">
        <v>0</v>
      </c>
      <c r="U158" s="1">
        <v>1</v>
      </c>
    </row>
    <row r="159" spans="1:21" x14ac:dyDescent="0.3">
      <c r="A159" s="1">
        <v>2015</v>
      </c>
      <c r="B159" s="1">
        <v>7</v>
      </c>
      <c r="C159" s="8"/>
      <c r="D159" s="16">
        <v>0</v>
      </c>
      <c r="E159" s="16">
        <v>324.29209199098801</v>
      </c>
      <c r="F159" s="16">
        <v>0</v>
      </c>
      <c r="G159" s="16">
        <v>4.0713616646367599E-2</v>
      </c>
      <c r="H159" s="17">
        <v>0.33220084716619802</v>
      </c>
      <c r="I159" s="16">
        <v>14.6432340899003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8">
        <v>0</v>
      </c>
      <c r="R159" s="16">
        <v>229.07530637063701</v>
      </c>
      <c r="S159" s="16">
        <v>0</v>
      </c>
      <c r="T159" s="1">
        <v>0</v>
      </c>
      <c r="U159" s="1">
        <v>1</v>
      </c>
    </row>
    <row r="160" spans="1:21" x14ac:dyDescent="0.3">
      <c r="A160" s="1">
        <v>2015</v>
      </c>
      <c r="B160" s="1">
        <v>8</v>
      </c>
      <c r="C160" s="8"/>
      <c r="D160" s="16">
        <v>0</v>
      </c>
      <c r="E160" s="16">
        <v>326.110471097708</v>
      </c>
      <c r="F160" s="16">
        <v>0</v>
      </c>
      <c r="G160" s="16">
        <v>4.01466177333707E-2</v>
      </c>
      <c r="H160" s="17">
        <v>0.33365476536112498</v>
      </c>
      <c r="I160" s="16">
        <v>14.683382935007501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8">
        <v>0</v>
      </c>
      <c r="R160" s="16">
        <v>229.94117697830899</v>
      </c>
      <c r="S160" s="16">
        <v>0</v>
      </c>
      <c r="T160" s="1">
        <v>0</v>
      </c>
      <c r="U160" s="1">
        <v>1</v>
      </c>
    </row>
    <row r="161" spans="1:21" x14ac:dyDescent="0.3">
      <c r="A161" s="1">
        <v>2015</v>
      </c>
      <c r="B161" s="1">
        <v>9</v>
      </c>
      <c r="C161" s="8"/>
      <c r="D161" s="16">
        <v>0</v>
      </c>
      <c r="E161" s="16">
        <v>279.21566068810603</v>
      </c>
      <c r="F161" s="16">
        <v>0</v>
      </c>
      <c r="G161" s="16">
        <v>4.0561213169729E-2</v>
      </c>
      <c r="H161" s="17">
        <v>0.28532591769885401</v>
      </c>
      <c r="I161" s="16">
        <v>14.7236866446232</v>
      </c>
      <c r="J161" s="16">
        <v>0</v>
      </c>
      <c r="K161" s="16">
        <v>0</v>
      </c>
      <c r="L161" s="16">
        <v>0</v>
      </c>
      <c r="M161" s="16">
        <v>0</v>
      </c>
      <c r="N161" s="16">
        <v>1</v>
      </c>
      <c r="O161" s="16">
        <v>0</v>
      </c>
      <c r="P161" s="16">
        <v>0</v>
      </c>
      <c r="Q161" s="18">
        <v>0</v>
      </c>
      <c r="R161" s="16">
        <v>231.159016651054</v>
      </c>
      <c r="S161" s="16">
        <v>0</v>
      </c>
      <c r="T161" s="1">
        <v>0</v>
      </c>
      <c r="U161" s="1">
        <v>1</v>
      </c>
    </row>
    <row r="162" spans="1:21" x14ac:dyDescent="0.3">
      <c r="A162" s="1">
        <v>2015</v>
      </c>
      <c r="B162" s="1">
        <v>10</v>
      </c>
      <c r="C162" s="8"/>
      <c r="D162" s="16">
        <v>0</v>
      </c>
      <c r="E162" s="16">
        <v>196.25893616712099</v>
      </c>
      <c r="F162" s="16">
        <v>0</v>
      </c>
      <c r="G162" s="16">
        <v>3.8991767321172301E-2</v>
      </c>
      <c r="H162" s="17">
        <v>0.20030897090908401</v>
      </c>
      <c r="I162" s="16">
        <v>14.7533110903988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8">
        <v>0</v>
      </c>
      <c r="R162" s="16">
        <v>232.66092849918201</v>
      </c>
      <c r="S162" s="16">
        <v>0</v>
      </c>
      <c r="T162" s="1">
        <v>0</v>
      </c>
      <c r="U162" s="1">
        <v>1</v>
      </c>
    </row>
    <row r="163" spans="1:21" x14ac:dyDescent="0.3">
      <c r="A163" s="1">
        <v>2015</v>
      </c>
      <c r="B163" s="1">
        <v>11</v>
      </c>
      <c r="C163" s="8"/>
      <c r="D163" s="16">
        <v>0</v>
      </c>
      <c r="E163" s="16">
        <v>81.842614587375806</v>
      </c>
      <c r="F163" s="16">
        <v>0</v>
      </c>
      <c r="G163" s="16">
        <v>3.8807756893973297E-2</v>
      </c>
      <c r="H163" s="17">
        <v>8.3429686507662096E-2</v>
      </c>
      <c r="I163" s="16">
        <v>14.8091426511742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1</v>
      </c>
      <c r="Q163" s="18">
        <v>0</v>
      </c>
      <c r="R163" s="16">
        <v>233.33673149709401</v>
      </c>
      <c r="S163" s="16">
        <v>0</v>
      </c>
      <c r="T163" s="1">
        <v>0</v>
      </c>
      <c r="U163" s="1">
        <v>1</v>
      </c>
    </row>
    <row r="164" spans="1:21" x14ac:dyDescent="0.3">
      <c r="A164" s="1">
        <v>2015</v>
      </c>
      <c r="B164" s="1">
        <v>12</v>
      </c>
      <c r="C164" s="8"/>
      <c r="D164" s="16">
        <v>0.175443008650843</v>
      </c>
      <c r="E164" s="16">
        <v>39.229261422540297</v>
      </c>
      <c r="F164" s="16">
        <v>68.730421468875406</v>
      </c>
      <c r="G164" s="16">
        <v>3.7803510353485198E-2</v>
      </c>
      <c r="H164" s="17">
        <v>3.9941286662406997E-2</v>
      </c>
      <c r="I164" s="16">
        <v>14.8683725234854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8">
        <v>0</v>
      </c>
      <c r="R164" s="16">
        <v>233.76344000372299</v>
      </c>
      <c r="S164" s="16">
        <v>0</v>
      </c>
      <c r="T164" s="1">
        <v>0</v>
      </c>
      <c r="U164" s="1">
        <v>1</v>
      </c>
    </row>
    <row r="165" spans="1:21" x14ac:dyDescent="0.3">
      <c r="A165" s="1">
        <v>2016</v>
      </c>
      <c r="B165" s="1">
        <v>1</v>
      </c>
      <c r="C165" s="8"/>
      <c r="D165" s="16">
        <v>0.47586523824689803</v>
      </c>
      <c r="E165" s="16">
        <v>25.821384928833499</v>
      </c>
      <c r="F165" s="16">
        <v>105.261839364023</v>
      </c>
      <c r="G165" s="16">
        <v>3.7989364978392198E-2</v>
      </c>
      <c r="H165" s="17">
        <v>2.95736966219434E-2</v>
      </c>
      <c r="I165" s="16">
        <v>14.939567503380299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8">
        <v>0</v>
      </c>
      <c r="R165" s="16">
        <v>233.997257410412</v>
      </c>
      <c r="S165" s="16">
        <v>0</v>
      </c>
      <c r="T165" s="1">
        <v>0</v>
      </c>
      <c r="U165" s="1">
        <v>1</v>
      </c>
    </row>
    <row r="166" spans="1:21" x14ac:dyDescent="0.3">
      <c r="A166" s="1">
        <v>2016</v>
      </c>
      <c r="B166" s="1">
        <v>2</v>
      </c>
      <c r="C166" s="8"/>
      <c r="D166" s="16">
        <v>0</v>
      </c>
      <c r="E166" s="16">
        <v>33.0897970503352</v>
      </c>
      <c r="F166" s="16">
        <v>59.619500470930902</v>
      </c>
      <c r="G166" s="16">
        <v>3.6861987837666102E-2</v>
      </c>
      <c r="H166" s="17">
        <v>3.78542708069287E-2</v>
      </c>
      <c r="I166" s="16">
        <v>14.9822633896733</v>
      </c>
      <c r="J166" s="16">
        <v>0</v>
      </c>
      <c r="K166" s="16">
        <v>1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8">
        <v>0</v>
      </c>
      <c r="R166" s="16">
        <v>234.78728592220301</v>
      </c>
      <c r="S166" s="16">
        <v>1</v>
      </c>
      <c r="T166" s="1">
        <v>0</v>
      </c>
      <c r="U166" s="1">
        <v>1</v>
      </c>
    </row>
    <row r="167" spans="1:21" x14ac:dyDescent="0.3">
      <c r="A167" s="1">
        <v>2016</v>
      </c>
      <c r="B167" s="1">
        <v>3</v>
      </c>
      <c r="C167" s="8"/>
      <c r="D167" s="16">
        <v>0</v>
      </c>
      <c r="E167" s="16">
        <v>66.550484530654998</v>
      </c>
      <c r="F167" s="16">
        <v>26.881783785275399</v>
      </c>
      <c r="G167" s="16">
        <v>3.6402549639904601E-2</v>
      </c>
      <c r="H167" s="17">
        <v>7.6044409161066001E-2</v>
      </c>
      <c r="I167" s="16">
        <v>15.0167903782219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8">
        <v>0</v>
      </c>
      <c r="R167" s="16">
        <v>235.76365666738599</v>
      </c>
      <c r="S167" s="16">
        <v>0</v>
      </c>
      <c r="T167" s="1">
        <v>0</v>
      </c>
      <c r="U167" s="1">
        <v>1</v>
      </c>
    </row>
    <row r="168" spans="1:21" x14ac:dyDescent="0.3">
      <c r="A168" s="1">
        <v>2016</v>
      </c>
      <c r="B168" s="1">
        <v>4</v>
      </c>
      <c r="C168" s="8"/>
      <c r="D168" s="16">
        <v>0</v>
      </c>
      <c r="E168" s="16">
        <v>111.057049342562</v>
      </c>
      <c r="F168" s="16">
        <v>0</v>
      </c>
      <c r="G168" s="16">
        <v>3.7035444103918701E-2</v>
      </c>
      <c r="H168" s="17">
        <v>0.126752948784944</v>
      </c>
      <c r="I168" s="16">
        <v>15.0538371780569</v>
      </c>
      <c r="J168" s="16">
        <v>0</v>
      </c>
      <c r="K168" s="16">
        <v>0</v>
      </c>
      <c r="L168" s="16">
        <v>1</v>
      </c>
      <c r="M168" s="16">
        <v>0</v>
      </c>
      <c r="N168" s="16">
        <v>0</v>
      </c>
      <c r="O168" s="16">
        <v>0</v>
      </c>
      <c r="P168" s="16">
        <v>0</v>
      </c>
      <c r="Q168" s="18">
        <v>0</v>
      </c>
      <c r="R168" s="16">
        <v>236.78833074805999</v>
      </c>
      <c r="S168" s="16">
        <v>0</v>
      </c>
      <c r="T168" s="1">
        <v>0</v>
      </c>
      <c r="U168" s="1">
        <v>1</v>
      </c>
    </row>
    <row r="169" spans="1:21" x14ac:dyDescent="0.3">
      <c r="A169" s="1">
        <v>2016</v>
      </c>
      <c r="B169" s="1">
        <v>5</v>
      </c>
      <c r="C169" s="8"/>
      <c r="D169" s="16">
        <v>0</v>
      </c>
      <c r="E169" s="16">
        <v>209.69136444928299</v>
      </c>
      <c r="F169" s="16">
        <v>0</v>
      </c>
      <c r="G169" s="16">
        <v>3.7400745503839802E-2</v>
      </c>
      <c r="H169" s="17">
        <v>0.23905010783511901</v>
      </c>
      <c r="I169" s="16">
        <v>15.087599610381201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8">
        <v>0</v>
      </c>
      <c r="R169" s="16">
        <v>237.60563222150299</v>
      </c>
      <c r="S169" s="16">
        <v>0</v>
      </c>
      <c r="T169" s="1">
        <v>0</v>
      </c>
      <c r="U169" s="1">
        <v>1</v>
      </c>
    </row>
    <row r="170" spans="1:21" x14ac:dyDescent="0.3">
      <c r="A170" s="1">
        <v>2016</v>
      </c>
      <c r="B170" s="1">
        <v>6</v>
      </c>
      <c r="C170" s="8"/>
      <c r="D170" s="16">
        <v>0</v>
      </c>
      <c r="E170" s="16">
        <v>274.40880991327799</v>
      </c>
      <c r="F170" s="16">
        <v>0</v>
      </c>
      <c r="G170" s="16">
        <v>3.7481844791618597E-2</v>
      </c>
      <c r="H170" s="17">
        <v>0.31246651891595101</v>
      </c>
      <c r="I170" s="16">
        <v>15.124075069556101</v>
      </c>
      <c r="J170" s="16">
        <v>0</v>
      </c>
      <c r="K170" s="16">
        <v>0</v>
      </c>
      <c r="L170" s="16">
        <v>0</v>
      </c>
      <c r="M170" s="16">
        <v>1</v>
      </c>
      <c r="N170" s="16">
        <v>0</v>
      </c>
      <c r="O170" s="16">
        <v>0</v>
      </c>
      <c r="P170" s="16">
        <v>0</v>
      </c>
      <c r="Q170" s="18">
        <v>0</v>
      </c>
      <c r="R170" s="16">
        <v>238.354437030437</v>
      </c>
      <c r="S170" s="16">
        <v>0</v>
      </c>
      <c r="T170" s="1">
        <v>0</v>
      </c>
      <c r="U170" s="1">
        <v>1</v>
      </c>
    </row>
    <row r="171" spans="1:21" x14ac:dyDescent="0.3">
      <c r="A171" s="1">
        <v>2016</v>
      </c>
      <c r="B171" s="1">
        <v>7</v>
      </c>
      <c r="C171" s="8"/>
      <c r="D171" s="16">
        <v>0</v>
      </c>
      <c r="E171" s="16">
        <v>324.29209199098801</v>
      </c>
      <c r="F171" s="16">
        <v>0</v>
      </c>
      <c r="G171" s="16">
        <v>3.7684369924806803E-2</v>
      </c>
      <c r="H171" s="17">
        <v>0.36884119416043398</v>
      </c>
      <c r="I171" s="16">
        <v>15.156959189866001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8">
        <v>0</v>
      </c>
      <c r="R171" s="16">
        <v>239.04045293068</v>
      </c>
      <c r="S171" s="16">
        <v>0</v>
      </c>
      <c r="T171" s="1">
        <v>0</v>
      </c>
      <c r="U171" s="1">
        <v>1</v>
      </c>
    </row>
    <row r="172" spans="1:21" x14ac:dyDescent="0.3">
      <c r="A172" s="1">
        <v>2016</v>
      </c>
      <c r="B172" s="1">
        <v>8</v>
      </c>
      <c r="C172" s="8"/>
      <c r="D172" s="16">
        <v>0</v>
      </c>
      <c r="E172" s="16">
        <v>326.110471097708</v>
      </c>
      <c r="F172" s="16">
        <v>0</v>
      </c>
      <c r="G172" s="16">
        <v>3.7317710773310003E-2</v>
      </c>
      <c r="H172" s="17">
        <v>0.37048105752016403</v>
      </c>
      <c r="I172" s="16">
        <v>15.1975769221812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8">
        <v>0</v>
      </c>
      <c r="R172" s="16">
        <v>239.99202963623</v>
      </c>
      <c r="S172" s="16">
        <v>0</v>
      </c>
      <c r="T172" s="1">
        <v>0</v>
      </c>
      <c r="U172" s="1">
        <v>1</v>
      </c>
    </row>
    <row r="173" spans="1:21" x14ac:dyDescent="0.3">
      <c r="A173" s="1">
        <v>2016</v>
      </c>
      <c r="B173" s="1">
        <v>9</v>
      </c>
      <c r="C173" s="8"/>
      <c r="D173" s="16">
        <v>0</v>
      </c>
      <c r="E173" s="16">
        <v>279.21566068810603</v>
      </c>
      <c r="F173" s="16">
        <v>0</v>
      </c>
      <c r="G173" s="16">
        <v>3.7797354000257299E-2</v>
      </c>
      <c r="H173" s="17">
        <v>0.31683986467890701</v>
      </c>
      <c r="I173" s="16">
        <v>15.2383290203318</v>
      </c>
      <c r="J173" s="16">
        <v>0</v>
      </c>
      <c r="K173" s="16">
        <v>0</v>
      </c>
      <c r="L173" s="16">
        <v>0</v>
      </c>
      <c r="M173" s="16">
        <v>0</v>
      </c>
      <c r="N173" s="16">
        <v>1</v>
      </c>
      <c r="O173" s="16">
        <v>0</v>
      </c>
      <c r="P173" s="16">
        <v>0</v>
      </c>
      <c r="Q173" s="18">
        <v>0</v>
      </c>
      <c r="R173" s="16">
        <v>240.86491743309</v>
      </c>
      <c r="S173" s="16">
        <v>0</v>
      </c>
      <c r="T173" s="1">
        <v>0</v>
      </c>
      <c r="U173" s="1">
        <v>1</v>
      </c>
    </row>
    <row r="174" spans="1:21" x14ac:dyDescent="0.3">
      <c r="A174" s="1">
        <v>2016</v>
      </c>
      <c r="B174" s="1">
        <v>10</v>
      </c>
      <c r="C174" s="8"/>
      <c r="D174" s="16">
        <v>0</v>
      </c>
      <c r="E174" s="16">
        <v>196.25893616712099</v>
      </c>
      <c r="F174" s="16">
        <v>0</v>
      </c>
      <c r="G174" s="16">
        <v>3.64321738432365E-2</v>
      </c>
      <c r="H174" s="17">
        <v>0.22244817434090799</v>
      </c>
      <c r="I174" s="16">
        <v>15.282759369110099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8">
        <v>0</v>
      </c>
      <c r="R174" s="16">
        <v>242.42080197366499</v>
      </c>
      <c r="S174" s="16">
        <v>0</v>
      </c>
      <c r="T174" s="1">
        <v>0</v>
      </c>
      <c r="U174" s="1">
        <v>1</v>
      </c>
    </row>
    <row r="175" spans="1:21" x14ac:dyDescent="0.3">
      <c r="A175" s="1">
        <v>2016</v>
      </c>
      <c r="B175" s="1">
        <v>11</v>
      </c>
      <c r="C175" s="8"/>
      <c r="D175" s="16">
        <v>0</v>
      </c>
      <c r="E175" s="16">
        <v>81.842614587375806</v>
      </c>
      <c r="F175" s="16">
        <v>0</v>
      </c>
      <c r="G175" s="16">
        <v>3.6438872474038098E-2</v>
      </c>
      <c r="H175" s="17">
        <v>9.2657128418288104E-2</v>
      </c>
      <c r="I175" s="16">
        <v>15.3186757080645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1</v>
      </c>
      <c r="Q175" s="18">
        <v>0</v>
      </c>
      <c r="R175" s="16">
        <v>242.39437886320599</v>
      </c>
      <c r="S175" s="16">
        <v>0</v>
      </c>
      <c r="T175" s="1">
        <v>0</v>
      </c>
      <c r="U175" s="1">
        <v>1</v>
      </c>
    </row>
    <row r="176" spans="1:21" x14ac:dyDescent="0.3">
      <c r="A176" s="1">
        <v>2016</v>
      </c>
      <c r="B176" s="1">
        <v>12</v>
      </c>
      <c r="C176" s="8"/>
      <c r="D176" s="16">
        <v>0.175443008650843</v>
      </c>
      <c r="E176" s="16">
        <v>39.229261422540297</v>
      </c>
      <c r="F176" s="16">
        <v>68.730421468875406</v>
      </c>
      <c r="G176" s="16">
        <v>3.5684222033535502E-2</v>
      </c>
      <c r="H176" s="17">
        <v>4.4361884261109999E-2</v>
      </c>
      <c r="I176" s="16">
        <v>15.3526301033029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8">
        <v>0</v>
      </c>
      <c r="R176" s="16">
        <v>242.08811916312899</v>
      </c>
      <c r="S176" s="16">
        <v>0</v>
      </c>
      <c r="T176" s="1">
        <v>0</v>
      </c>
      <c r="U176" s="1">
        <v>1</v>
      </c>
    </row>
    <row r="177" spans="1:21" x14ac:dyDescent="0.3">
      <c r="A177" s="1">
        <v>2017</v>
      </c>
      <c r="B177" s="1">
        <v>1</v>
      </c>
      <c r="C177" s="8"/>
      <c r="D177" s="16">
        <v>0.47586523824689803</v>
      </c>
      <c r="E177" s="16">
        <v>25.821384928833499</v>
      </c>
      <c r="F177" s="16">
        <v>105.261839364023</v>
      </c>
      <c r="G177" s="16">
        <v>3.6119583184418498E-2</v>
      </c>
      <c r="H177" s="17">
        <v>3.2286733171615803E-2</v>
      </c>
      <c r="I177" s="16">
        <v>15.3870881341872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8">
        <v>0</v>
      </c>
      <c r="R177" s="16">
        <v>241.52090584132699</v>
      </c>
      <c r="S177" s="16">
        <v>0</v>
      </c>
      <c r="T177" s="1">
        <v>0</v>
      </c>
      <c r="U177" s="1">
        <v>1</v>
      </c>
    </row>
    <row r="178" spans="1:21" x14ac:dyDescent="0.3">
      <c r="A178" s="1">
        <v>2017</v>
      </c>
      <c r="B178" s="1">
        <v>2</v>
      </c>
      <c r="C178" s="8"/>
      <c r="D178" s="16">
        <v>0</v>
      </c>
      <c r="E178" s="16">
        <v>33.0897970503352</v>
      </c>
      <c r="F178" s="16">
        <v>59.619500470930902</v>
      </c>
      <c r="G178" s="16">
        <v>3.5228757687916397E-2</v>
      </c>
      <c r="H178" s="17">
        <v>4.1328564248391798E-2</v>
      </c>
      <c r="I178" s="16">
        <v>15.421702627931399</v>
      </c>
      <c r="J178" s="16">
        <v>0</v>
      </c>
      <c r="K178" s="16">
        <v>1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8">
        <v>0</v>
      </c>
      <c r="R178" s="16">
        <v>241.65967342946399</v>
      </c>
      <c r="S178" s="16">
        <v>0</v>
      </c>
      <c r="T178" s="1">
        <v>0</v>
      </c>
      <c r="U178" s="1">
        <v>1</v>
      </c>
    </row>
    <row r="179" spans="1:21" x14ac:dyDescent="0.3">
      <c r="A179" s="1">
        <v>2017</v>
      </c>
      <c r="B179" s="1">
        <v>3</v>
      </c>
      <c r="C179" s="8"/>
      <c r="D179" s="16">
        <v>0</v>
      </c>
      <c r="E179" s="16">
        <v>66.550484530654998</v>
      </c>
      <c r="F179" s="16">
        <v>26.881783785275399</v>
      </c>
      <c r="G179" s="16">
        <v>3.5055706278624699E-2</v>
      </c>
      <c r="H179" s="17">
        <v>8.3027053737039197E-2</v>
      </c>
      <c r="I179" s="16">
        <v>15.456096752373099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8">
        <v>0</v>
      </c>
      <c r="R179" s="16">
        <v>242.063120729209</v>
      </c>
      <c r="S179" s="16">
        <v>0</v>
      </c>
      <c r="T179" s="1">
        <v>0</v>
      </c>
      <c r="U179" s="1">
        <v>1</v>
      </c>
    </row>
    <row r="180" spans="1:21" x14ac:dyDescent="0.3">
      <c r="A180" s="1">
        <v>2017</v>
      </c>
      <c r="B180" s="1">
        <v>4</v>
      </c>
      <c r="C180" s="8"/>
      <c r="D180" s="16">
        <v>0</v>
      </c>
      <c r="E180" s="16">
        <v>111.057049342562</v>
      </c>
      <c r="F180" s="16">
        <v>0</v>
      </c>
      <c r="G180" s="16">
        <v>3.5841982799918501E-2</v>
      </c>
      <c r="H180" s="17">
        <v>0.13839719042995</v>
      </c>
      <c r="I180" s="16">
        <v>15.494544676564299</v>
      </c>
      <c r="J180" s="16">
        <v>0</v>
      </c>
      <c r="K180" s="16">
        <v>0</v>
      </c>
      <c r="L180" s="16">
        <v>1</v>
      </c>
      <c r="M180" s="16">
        <v>0</v>
      </c>
      <c r="N180" s="16">
        <v>0</v>
      </c>
      <c r="O180" s="16">
        <v>0</v>
      </c>
      <c r="P180" s="16">
        <v>0</v>
      </c>
      <c r="Q180" s="18">
        <v>0</v>
      </c>
      <c r="R180" s="16">
        <v>242.36956354991699</v>
      </c>
      <c r="S180" s="16">
        <v>0</v>
      </c>
      <c r="T180" s="1">
        <v>0</v>
      </c>
      <c r="U180" s="1">
        <v>1</v>
      </c>
    </row>
    <row r="181" spans="1:21" x14ac:dyDescent="0.3">
      <c r="A181" s="1">
        <v>2017</v>
      </c>
      <c r="B181" s="1">
        <v>5</v>
      </c>
      <c r="C181" s="8"/>
      <c r="D181" s="16">
        <v>0</v>
      </c>
      <c r="E181" s="16">
        <v>209.69136444928299</v>
      </c>
      <c r="F181" s="16">
        <v>0</v>
      </c>
      <c r="G181" s="16">
        <v>3.6303989742944499E-2</v>
      </c>
      <c r="H181" s="17">
        <v>0.26102071362639501</v>
      </c>
      <c r="I181" s="16">
        <v>15.5240443623972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8">
        <v>0</v>
      </c>
      <c r="R181" s="16">
        <v>242.78496815967901</v>
      </c>
      <c r="S181" s="16">
        <v>0</v>
      </c>
      <c r="T181" s="1">
        <v>0</v>
      </c>
      <c r="U181" s="1">
        <v>1</v>
      </c>
    </row>
    <row r="182" spans="1:21" x14ac:dyDescent="0.3">
      <c r="A182" s="1">
        <v>2017</v>
      </c>
      <c r="B182" s="1">
        <v>6</v>
      </c>
      <c r="C182" s="8"/>
      <c r="D182" s="16">
        <v>0</v>
      </c>
      <c r="E182" s="16">
        <v>274.40880991327799</v>
      </c>
      <c r="F182" s="16">
        <v>0</v>
      </c>
      <c r="G182" s="16">
        <v>3.6485776047953798E-2</v>
      </c>
      <c r="H182" s="17">
        <v>0.34119786594734802</v>
      </c>
      <c r="I182" s="16">
        <v>15.5512388064812</v>
      </c>
      <c r="J182" s="16">
        <v>0</v>
      </c>
      <c r="K182" s="16">
        <v>0</v>
      </c>
      <c r="L182" s="16">
        <v>0</v>
      </c>
      <c r="M182" s="16">
        <v>1</v>
      </c>
      <c r="N182" s="16">
        <v>0</v>
      </c>
      <c r="O182" s="16">
        <v>0</v>
      </c>
      <c r="P182" s="16">
        <v>0</v>
      </c>
      <c r="Q182" s="18">
        <v>0</v>
      </c>
      <c r="R182" s="16">
        <v>243.16026829040399</v>
      </c>
      <c r="S182" s="16">
        <v>0</v>
      </c>
      <c r="T182" s="1">
        <v>0</v>
      </c>
      <c r="U182" s="1">
        <v>1</v>
      </c>
    </row>
    <row r="183" spans="1:21" x14ac:dyDescent="0.3">
      <c r="A183" s="1">
        <v>2017</v>
      </c>
      <c r="B183" s="1">
        <v>7</v>
      </c>
      <c r="C183" s="8"/>
      <c r="D183" s="16">
        <v>0</v>
      </c>
      <c r="E183" s="16">
        <v>324.29209199098801</v>
      </c>
      <c r="F183" s="16">
        <v>0</v>
      </c>
      <c r="G183" s="16">
        <v>3.6833500015873398E-2</v>
      </c>
      <c r="H183" s="17">
        <v>0.40277173576775799</v>
      </c>
      <c r="I183" s="16">
        <v>15.5800402680487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8">
        <v>0</v>
      </c>
      <c r="R183" s="16">
        <v>243.460839959005</v>
      </c>
      <c r="S183" s="16">
        <v>0</v>
      </c>
      <c r="T183" s="1">
        <v>0</v>
      </c>
      <c r="U183" s="1">
        <v>1</v>
      </c>
    </row>
    <row r="184" spans="1:21" x14ac:dyDescent="0.3">
      <c r="A184" s="1">
        <v>2017</v>
      </c>
      <c r="B184" s="1">
        <v>8</v>
      </c>
      <c r="C184" s="8"/>
      <c r="D184" s="16">
        <v>0</v>
      </c>
      <c r="E184" s="16">
        <v>326.110471097708</v>
      </c>
      <c r="F184" s="16">
        <v>0</v>
      </c>
      <c r="G184" s="16">
        <v>3.6621701681424701E-2</v>
      </c>
      <c r="H184" s="17">
        <v>0.40457802217610001</v>
      </c>
      <c r="I184" s="16">
        <v>15.606263097016299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8">
        <v>0</v>
      </c>
      <c r="R184" s="16">
        <v>243.94457615404099</v>
      </c>
      <c r="S184" s="16">
        <v>0</v>
      </c>
      <c r="T184" s="1">
        <v>0</v>
      </c>
      <c r="U184" s="1">
        <v>1</v>
      </c>
    </row>
    <row r="185" spans="1:21" x14ac:dyDescent="0.3">
      <c r="A185" s="1">
        <v>2017</v>
      </c>
      <c r="B185" s="1">
        <v>9</v>
      </c>
      <c r="C185" s="8"/>
      <c r="D185" s="16">
        <v>0</v>
      </c>
      <c r="E185" s="16">
        <v>279.21566068810603</v>
      </c>
      <c r="F185" s="16">
        <v>0</v>
      </c>
      <c r="G185" s="16">
        <v>3.7151608640173202E-2</v>
      </c>
      <c r="H185" s="17">
        <v>0.34601328421052202</v>
      </c>
      <c r="I185" s="16">
        <v>15.632252691448301</v>
      </c>
      <c r="J185" s="16">
        <v>0</v>
      </c>
      <c r="K185" s="16">
        <v>0</v>
      </c>
      <c r="L185" s="16">
        <v>0</v>
      </c>
      <c r="M185" s="16">
        <v>0</v>
      </c>
      <c r="N185" s="16">
        <v>1</v>
      </c>
      <c r="O185" s="16">
        <v>0</v>
      </c>
      <c r="P185" s="16">
        <v>0</v>
      </c>
      <c r="Q185" s="18">
        <v>0</v>
      </c>
      <c r="R185" s="16">
        <v>244.49258388695401</v>
      </c>
      <c r="S185" s="16">
        <v>0</v>
      </c>
      <c r="T185" s="1">
        <v>0</v>
      </c>
      <c r="U185" s="1">
        <v>1</v>
      </c>
    </row>
    <row r="186" spans="1:21" x14ac:dyDescent="0.3">
      <c r="A186" s="1">
        <v>2017</v>
      </c>
      <c r="B186" s="1">
        <v>10</v>
      </c>
      <c r="C186" s="8"/>
      <c r="D186" s="16">
        <v>0</v>
      </c>
      <c r="E186" s="16">
        <v>196.25893616712099</v>
      </c>
      <c r="F186" s="16">
        <v>0</v>
      </c>
      <c r="G186" s="16">
        <v>3.5949050854411801E-2</v>
      </c>
      <c r="H186" s="17">
        <v>0.242939669147722</v>
      </c>
      <c r="I186" s="16">
        <v>15.6599285601306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8">
        <v>0</v>
      </c>
      <c r="R186" s="16">
        <v>244.99544328072901</v>
      </c>
      <c r="S186" s="16">
        <v>0</v>
      </c>
      <c r="T186" s="1">
        <v>0</v>
      </c>
      <c r="U186" s="1">
        <v>1</v>
      </c>
    </row>
    <row r="187" spans="1:21" x14ac:dyDescent="0.3">
      <c r="A187" s="1">
        <v>2017</v>
      </c>
      <c r="B187" s="1">
        <v>11</v>
      </c>
      <c r="C187" s="8"/>
      <c r="D187" s="16">
        <v>0</v>
      </c>
      <c r="E187" s="16">
        <v>81.842614587375806</v>
      </c>
      <c r="F187" s="16">
        <v>0</v>
      </c>
      <c r="G187" s="16">
        <v>3.6108147497371998E-2</v>
      </c>
      <c r="H187" s="17">
        <v>0.101196391213106</v>
      </c>
      <c r="I187" s="16">
        <v>15.683922475286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1</v>
      </c>
      <c r="Q187" s="18">
        <v>0</v>
      </c>
      <c r="R187" s="16">
        <v>245.578949446379</v>
      </c>
      <c r="S187" s="16">
        <v>0</v>
      </c>
      <c r="T187" s="1">
        <v>0</v>
      </c>
      <c r="U187" s="1">
        <v>1</v>
      </c>
    </row>
    <row r="188" spans="1:21" x14ac:dyDescent="0.3">
      <c r="A188" s="1">
        <v>2017</v>
      </c>
      <c r="B188" s="1">
        <v>12</v>
      </c>
      <c r="C188" s="8"/>
      <c r="D188" s="16">
        <v>0.175443008650843</v>
      </c>
      <c r="E188" s="16">
        <v>39.229261422540297</v>
      </c>
      <c r="F188" s="16">
        <v>68.730421468875406</v>
      </c>
      <c r="G188" s="16">
        <v>3.5555449122004402E-2</v>
      </c>
      <c r="H188" s="17">
        <v>4.84521144399487E-2</v>
      </c>
      <c r="I188" s="16">
        <v>15.706938110329601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8">
        <v>0</v>
      </c>
      <c r="R188" s="16">
        <v>246.15780727289101</v>
      </c>
      <c r="S188" s="16">
        <v>0</v>
      </c>
      <c r="T188" s="1">
        <v>0</v>
      </c>
      <c r="U188" s="1">
        <v>1</v>
      </c>
    </row>
    <row r="189" spans="1:21" x14ac:dyDescent="0.3">
      <c r="A189" s="1">
        <v>2018</v>
      </c>
      <c r="B189" s="1">
        <v>1</v>
      </c>
      <c r="C189" s="8"/>
      <c r="D189" s="16">
        <v>0.47586523824689803</v>
      </c>
      <c r="E189" s="16">
        <v>25.821384928833499</v>
      </c>
      <c r="F189" s="16">
        <v>105.261839364023</v>
      </c>
      <c r="G189" s="16">
        <v>3.5180300988461102E-2</v>
      </c>
      <c r="H189" s="17">
        <v>3.4109948889170801E-2</v>
      </c>
      <c r="I189" s="16">
        <v>15.730983728766301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8">
        <v>0</v>
      </c>
      <c r="R189" s="16">
        <v>246.75675358474399</v>
      </c>
      <c r="S189" s="16">
        <v>0</v>
      </c>
      <c r="T189" s="1">
        <v>0</v>
      </c>
      <c r="U189" s="1">
        <v>1</v>
      </c>
    </row>
    <row r="190" spans="1:21" x14ac:dyDescent="0.3">
      <c r="A190" s="1">
        <v>2018</v>
      </c>
      <c r="B190" s="1">
        <v>2</v>
      </c>
      <c r="C190" s="8"/>
      <c r="D190" s="16">
        <v>0</v>
      </c>
      <c r="E190" s="16">
        <v>33.0897970503352</v>
      </c>
      <c r="F190" s="16">
        <v>59.619500470930902</v>
      </c>
      <c r="G190" s="16">
        <v>3.4289475491959001E-2</v>
      </c>
      <c r="H190" s="17">
        <v>4.3663968727184803E-2</v>
      </c>
      <c r="I190" s="16">
        <v>15.753112081243399</v>
      </c>
      <c r="J190" s="16">
        <v>0</v>
      </c>
      <c r="K190" s="16">
        <v>1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8">
        <v>0</v>
      </c>
      <c r="R190" s="16">
        <v>247.315370504887</v>
      </c>
      <c r="S190" s="16">
        <v>0</v>
      </c>
      <c r="T190" s="1">
        <v>0</v>
      </c>
      <c r="U190" s="1">
        <v>1</v>
      </c>
    </row>
    <row r="191" spans="1:21" x14ac:dyDescent="0.3">
      <c r="A191" s="1">
        <v>2018</v>
      </c>
      <c r="B191" s="1">
        <v>3</v>
      </c>
      <c r="C191" s="8"/>
      <c r="D191" s="16">
        <v>0</v>
      </c>
      <c r="E191" s="16">
        <v>66.550484530654998</v>
      </c>
      <c r="F191" s="16">
        <v>26.881783785275399</v>
      </c>
      <c r="G191" s="16">
        <v>3.4116424082667303E-2</v>
      </c>
      <c r="H191" s="17">
        <v>8.7721976004607793E-2</v>
      </c>
      <c r="I191" s="16">
        <v>15.7749781026686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8">
        <v>0</v>
      </c>
      <c r="R191" s="16">
        <v>247.85877591037001</v>
      </c>
      <c r="S191" s="16">
        <v>0</v>
      </c>
      <c r="T191" s="1">
        <v>0</v>
      </c>
      <c r="U191" s="1">
        <v>1</v>
      </c>
    </row>
    <row r="192" spans="1:21" x14ac:dyDescent="0.3">
      <c r="A192" s="1">
        <v>2018</v>
      </c>
      <c r="B192" s="1">
        <v>4</v>
      </c>
      <c r="C192" s="8"/>
      <c r="D192" s="16">
        <v>0</v>
      </c>
      <c r="E192" s="16">
        <v>111.057049342562</v>
      </c>
      <c r="F192" s="16">
        <v>0</v>
      </c>
      <c r="G192" s="16">
        <v>3.4902700603961098E-2</v>
      </c>
      <c r="H192" s="17">
        <v>0.14622846038155901</v>
      </c>
      <c r="I192" s="16">
        <v>15.7973682972937</v>
      </c>
      <c r="J192" s="16">
        <v>0</v>
      </c>
      <c r="K192" s="16">
        <v>0</v>
      </c>
      <c r="L192" s="16">
        <v>1</v>
      </c>
      <c r="M192" s="16">
        <v>0</v>
      </c>
      <c r="N192" s="16">
        <v>0</v>
      </c>
      <c r="O192" s="16">
        <v>0</v>
      </c>
      <c r="P192" s="16">
        <v>0</v>
      </c>
      <c r="Q192" s="18">
        <v>0</v>
      </c>
      <c r="R192" s="16">
        <v>248.431653491406</v>
      </c>
      <c r="S192" s="16">
        <v>0</v>
      </c>
      <c r="T192" s="1">
        <v>0</v>
      </c>
      <c r="U192" s="1">
        <v>1</v>
      </c>
    </row>
    <row r="193" spans="1:21" x14ac:dyDescent="0.3">
      <c r="A193" s="1">
        <v>2018</v>
      </c>
      <c r="B193" s="1">
        <v>5</v>
      </c>
      <c r="C193" s="8"/>
      <c r="D193" s="16">
        <v>0</v>
      </c>
      <c r="E193" s="16">
        <v>209.69136444928299</v>
      </c>
      <c r="F193" s="16">
        <v>0</v>
      </c>
      <c r="G193" s="16">
        <v>3.5364707546987097E-2</v>
      </c>
      <c r="H193" s="17">
        <v>0.275800739444656</v>
      </c>
      <c r="I193" s="16">
        <v>15.818973160746101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8">
        <v>0</v>
      </c>
      <c r="R193" s="16">
        <v>248.93852038592701</v>
      </c>
      <c r="S193" s="16">
        <v>0</v>
      </c>
      <c r="T193" s="1">
        <v>0</v>
      </c>
      <c r="U193" s="1">
        <v>1</v>
      </c>
    </row>
    <row r="194" spans="1:21" x14ac:dyDescent="0.3">
      <c r="A194" s="1">
        <v>2018</v>
      </c>
      <c r="B194" s="1">
        <v>6</v>
      </c>
      <c r="C194" s="8"/>
      <c r="D194" s="16">
        <v>0</v>
      </c>
      <c r="E194" s="16">
        <v>274.40880991327799</v>
      </c>
      <c r="F194" s="16">
        <v>0</v>
      </c>
      <c r="G194" s="16">
        <v>3.5546493851996402E-2</v>
      </c>
      <c r="H194" s="17">
        <v>0.36053094317477102</v>
      </c>
      <c r="I194" s="16">
        <v>15.840452880756899</v>
      </c>
      <c r="J194" s="16">
        <v>0</v>
      </c>
      <c r="K194" s="16">
        <v>0</v>
      </c>
      <c r="L194" s="16">
        <v>0</v>
      </c>
      <c r="M194" s="16">
        <v>1</v>
      </c>
      <c r="N194" s="16">
        <v>0</v>
      </c>
      <c r="O194" s="16">
        <v>0</v>
      </c>
      <c r="P194" s="16">
        <v>0</v>
      </c>
      <c r="Q194" s="18">
        <v>0</v>
      </c>
      <c r="R194" s="16">
        <v>249.44172612266701</v>
      </c>
      <c r="S194" s="16">
        <v>0</v>
      </c>
      <c r="T194" s="1">
        <v>0</v>
      </c>
      <c r="U194" s="1">
        <v>1</v>
      </c>
    </row>
    <row r="195" spans="1:21" x14ac:dyDescent="0.3">
      <c r="A195" s="1">
        <v>2018</v>
      </c>
      <c r="B195" s="1">
        <v>7</v>
      </c>
      <c r="C195" s="8"/>
      <c r="D195" s="16">
        <v>0</v>
      </c>
      <c r="E195" s="16">
        <v>324.29209199098801</v>
      </c>
      <c r="F195" s="16">
        <v>0</v>
      </c>
      <c r="G195" s="16">
        <v>3.5894217819916002E-2</v>
      </c>
      <c r="H195" s="17">
        <v>0.42560916897206702</v>
      </c>
      <c r="I195" s="16">
        <v>15.861096802868699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8">
        <v>0</v>
      </c>
      <c r="R195" s="16">
        <v>249.91698800518699</v>
      </c>
      <c r="S195" s="16">
        <v>0</v>
      </c>
      <c r="T195" s="1">
        <v>0</v>
      </c>
      <c r="U195" s="1">
        <v>1</v>
      </c>
    </row>
    <row r="196" spans="1:21" x14ac:dyDescent="0.3">
      <c r="A196" s="1">
        <v>2018</v>
      </c>
      <c r="B196" s="1">
        <v>8</v>
      </c>
      <c r="C196" s="8"/>
      <c r="D196" s="16">
        <v>0</v>
      </c>
      <c r="E196" s="16">
        <v>326.110471097708</v>
      </c>
      <c r="F196" s="16">
        <v>0</v>
      </c>
      <c r="G196" s="16">
        <v>3.5682419485467298E-2</v>
      </c>
      <c r="H196" s="17">
        <v>0.42753334381563601</v>
      </c>
      <c r="I196" s="16">
        <v>15.883143044179199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8">
        <v>0</v>
      </c>
      <c r="R196" s="16">
        <v>250.46059239585099</v>
      </c>
      <c r="S196" s="16">
        <v>0</v>
      </c>
      <c r="T196" s="1">
        <v>0</v>
      </c>
      <c r="U196" s="1">
        <v>1</v>
      </c>
    </row>
    <row r="197" spans="1:21" x14ac:dyDescent="0.3">
      <c r="A197" s="1">
        <v>2018</v>
      </c>
      <c r="B197" s="1">
        <v>9</v>
      </c>
      <c r="C197" s="8"/>
      <c r="D197" s="16">
        <v>0</v>
      </c>
      <c r="E197" s="16">
        <v>279.21566068810603</v>
      </c>
      <c r="F197" s="16">
        <v>0</v>
      </c>
      <c r="G197" s="16">
        <v>3.6212326444215799E-2</v>
      </c>
      <c r="H197" s="17">
        <v>0.365658908369488</v>
      </c>
      <c r="I197" s="16">
        <v>15.906552735767301</v>
      </c>
      <c r="J197" s="16">
        <v>0</v>
      </c>
      <c r="K197" s="16">
        <v>0</v>
      </c>
      <c r="L197" s="16">
        <v>0</v>
      </c>
      <c r="M197" s="16">
        <v>0</v>
      </c>
      <c r="N197" s="16">
        <v>1</v>
      </c>
      <c r="O197" s="16">
        <v>0</v>
      </c>
      <c r="P197" s="16">
        <v>0</v>
      </c>
      <c r="Q197" s="18">
        <v>0</v>
      </c>
      <c r="R197" s="16">
        <v>251.01711959896099</v>
      </c>
      <c r="S197" s="16">
        <v>0</v>
      </c>
      <c r="T197" s="1">
        <v>0</v>
      </c>
      <c r="U197" s="1">
        <v>1</v>
      </c>
    </row>
    <row r="198" spans="1:21" x14ac:dyDescent="0.3">
      <c r="A198" s="1">
        <v>2018</v>
      </c>
      <c r="B198" s="1">
        <v>10</v>
      </c>
      <c r="C198" s="8"/>
      <c r="D198" s="16">
        <v>0</v>
      </c>
      <c r="E198" s="16">
        <v>196.25893616712099</v>
      </c>
      <c r="F198" s="16">
        <v>0</v>
      </c>
      <c r="G198" s="16">
        <v>3.5009768658454399E-2</v>
      </c>
      <c r="H198" s="17">
        <v>0.25674232414631498</v>
      </c>
      <c r="I198" s="16">
        <v>15.926222782617399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8">
        <v>0</v>
      </c>
      <c r="R198" s="16">
        <v>251.58688337673399</v>
      </c>
      <c r="S198" s="16">
        <v>0</v>
      </c>
      <c r="T198" s="1">
        <v>0</v>
      </c>
      <c r="U198" s="1">
        <v>1</v>
      </c>
    </row>
    <row r="199" spans="1:21" x14ac:dyDescent="0.3">
      <c r="A199" s="1">
        <v>2018</v>
      </c>
      <c r="B199" s="1">
        <v>11</v>
      </c>
      <c r="C199" s="8"/>
      <c r="D199" s="16">
        <v>0</v>
      </c>
      <c r="E199" s="16">
        <v>81.842614587375806</v>
      </c>
      <c r="F199" s="16">
        <v>0</v>
      </c>
      <c r="G199" s="16">
        <v>3.5168865301414602E-2</v>
      </c>
      <c r="H199" s="17">
        <v>0.106949724584256</v>
      </c>
      <c r="I199" s="16">
        <v>15.9547636104249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1</v>
      </c>
      <c r="Q199" s="18">
        <v>0</v>
      </c>
      <c r="R199" s="16">
        <v>252.117465586224</v>
      </c>
      <c r="S199" s="16">
        <v>0</v>
      </c>
      <c r="T199" s="1">
        <v>0</v>
      </c>
      <c r="U199" s="1">
        <v>1</v>
      </c>
    </row>
    <row r="200" spans="1:21" x14ac:dyDescent="0.3">
      <c r="A200" s="1">
        <v>2018</v>
      </c>
      <c r="B200" s="1">
        <v>12</v>
      </c>
      <c r="C200" s="8"/>
      <c r="D200" s="16">
        <v>0.175443008650843</v>
      </c>
      <c r="E200" s="16">
        <v>39.229261422540297</v>
      </c>
      <c r="F200" s="16">
        <v>68.730421468875406</v>
      </c>
      <c r="G200" s="16">
        <v>3.4616166926047E-2</v>
      </c>
      <c r="H200" s="17">
        <v>5.12086065124982E-2</v>
      </c>
      <c r="I200" s="16">
        <v>15.983587813786899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8">
        <v>0</v>
      </c>
      <c r="R200" s="16">
        <v>252.64095103704199</v>
      </c>
      <c r="S200" s="16">
        <v>0</v>
      </c>
      <c r="T200" s="1">
        <v>0</v>
      </c>
      <c r="U200" s="1">
        <v>1</v>
      </c>
    </row>
    <row r="201" spans="1:21" x14ac:dyDescent="0.3">
      <c r="A201" s="1">
        <v>2019</v>
      </c>
      <c r="B201" s="1">
        <v>1</v>
      </c>
      <c r="C201" s="8"/>
      <c r="D201" s="16">
        <v>0.47586523824689803</v>
      </c>
      <c r="E201" s="16">
        <v>25.821384928833499</v>
      </c>
      <c r="F201" s="16">
        <v>105.261839364023</v>
      </c>
      <c r="G201" s="16">
        <v>3.4241018792503797E-2</v>
      </c>
      <c r="H201" s="17">
        <v>3.5824602466096998E-2</v>
      </c>
      <c r="I201" s="16">
        <v>16.018457857854401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8">
        <v>0</v>
      </c>
      <c r="R201" s="16">
        <v>253.146556265654</v>
      </c>
      <c r="S201" s="16">
        <v>0</v>
      </c>
      <c r="T201" s="1">
        <v>0</v>
      </c>
      <c r="U201" s="1">
        <v>1</v>
      </c>
    </row>
    <row r="202" spans="1:21" x14ac:dyDescent="0.3">
      <c r="A202" s="1">
        <v>2019</v>
      </c>
      <c r="B202" s="1">
        <v>2</v>
      </c>
      <c r="C202" s="8"/>
      <c r="D202" s="16">
        <v>0</v>
      </c>
      <c r="E202" s="16">
        <v>33.0897970503352</v>
      </c>
      <c r="F202" s="16">
        <v>59.619500470930902</v>
      </c>
      <c r="G202" s="16">
        <v>3.3350193296001598E-2</v>
      </c>
      <c r="H202" s="17">
        <v>4.5860056364510703E-2</v>
      </c>
      <c r="I202" s="16">
        <v>16.039348184945201</v>
      </c>
      <c r="J202" s="16">
        <v>0</v>
      </c>
      <c r="K202" s="16">
        <v>1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8">
        <v>0</v>
      </c>
      <c r="R202" s="16">
        <v>253.704026740735</v>
      </c>
      <c r="S202" s="16">
        <v>0</v>
      </c>
      <c r="T202" s="1">
        <v>0</v>
      </c>
      <c r="U202" s="1">
        <v>1</v>
      </c>
    </row>
    <row r="203" spans="1:21" x14ac:dyDescent="0.3">
      <c r="A203" s="1">
        <v>2019</v>
      </c>
      <c r="B203" s="1">
        <v>3</v>
      </c>
      <c r="C203" s="8"/>
      <c r="D203" s="16">
        <v>0</v>
      </c>
      <c r="E203" s="16">
        <v>66.550484530654998</v>
      </c>
      <c r="F203" s="16">
        <v>26.881783785275399</v>
      </c>
      <c r="G203" s="16">
        <v>3.31771418867099E-2</v>
      </c>
      <c r="H203" s="17">
        <v>9.2136312054878003E-2</v>
      </c>
      <c r="I203" s="16">
        <v>16.0567283785192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8">
        <v>0</v>
      </c>
      <c r="R203" s="16">
        <v>254.26231699361</v>
      </c>
      <c r="S203" s="16">
        <v>0</v>
      </c>
      <c r="T203" s="1">
        <v>0</v>
      </c>
      <c r="U203" s="1">
        <v>1</v>
      </c>
    </row>
    <row r="204" spans="1:21" x14ac:dyDescent="0.3">
      <c r="A204" s="1">
        <v>2019</v>
      </c>
      <c r="B204" s="1">
        <v>4</v>
      </c>
      <c r="C204" s="8"/>
      <c r="D204" s="16">
        <v>0</v>
      </c>
      <c r="E204" s="16">
        <v>111.057049342562</v>
      </c>
      <c r="F204" s="16">
        <v>0</v>
      </c>
      <c r="G204" s="16">
        <v>3.3963418408003702E-2</v>
      </c>
      <c r="H204" s="17">
        <v>0.153590850201857</v>
      </c>
      <c r="I204" s="16">
        <v>16.075255341064999</v>
      </c>
      <c r="J204" s="16">
        <v>0</v>
      </c>
      <c r="K204" s="16">
        <v>0</v>
      </c>
      <c r="L204" s="16">
        <v>1</v>
      </c>
      <c r="M204" s="16">
        <v>0</v>
      </c>
      <c r="N204" s="16">
        <v>0</v>
      </c>
      <c r="O204" s="16">
        <v>0</v>
      </c>
      <c r="P204" s="16">
        <v>0</v>
      </c>
      <c r="Q204" s="18">
        <v>0</v>
      </c>
      <c r="R204" s="16">
        <v>254.86581378286999</v>
      </c>
      <c r="S204" s="16">
        <v>0</v>
      </c>
      <c r="T204" s="1">
        <v>0</v>
      </c>
      <c r="U204" s="1">
        <v>1</v>
      </c>
    </row>
    <row r="205" spans="1:21" x14ac:dyDescent="0.3">
      <c r="A205" s="1">
        <v>2019</v>
      </c>
      <c r="B205" s="1">
        <v>5</v>
      </c>
      <c r="C205" s="8"/>
      <c r="D205" s="16">
        <v>0</v>
      </c>
      <c r="E205" s="16">
        <v>209.69136444928299</v>
      </c>
      <c r="F205" s="16">
        <v>0</v>
      </c>
      <c r="G205" s="16">
        <v>3.4425425351029701E-2</v>
      </c>
      <c r="H205" s="17">
        <v>0.28969423846715098</v>
      </c>
      <c r="I205" s="16">
        <v>16.092797614894401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8">
        <v>0</v>
      </c>
      <c r="R205" s="16">
        <v>255.35098671009399</v>
      </c>
      <c r="S205" s="16">
        <v>0</v>
      </c>
      <c r="T205" s="1">
        <v>0</v>
      </c>
      <c r="U205" s="1">
        <v>1</v>
      </c>
    </row>
    <row r="206" spans="1:21" x14ac:dyDescent="0.3">
      <c r="A206" s="1">
        <v>2019</v>
      </c>
      <c r="B206" s="1">
        <v>6</v>
      </c>
      <c r="C206" s="8"/>
      <c r="D206" s="16">
        <v>0</v>
      </c>
      <c r="E206" s="16">
        <v>274.40880991327799</v>
      </c>
      <c r="F206" s="16">
        <v>0</v>
      </c>
      <c r="G206" s="16">
        <v>3.4607211656039097E-2</v>
      </c>
      <c r="H206" s="17">
        <v>0.37870230413161399</v>
      </c>
      <c r="I206" s="16">
        <v>16.111063466431101</v>
      </c>
      <c r="J206" s="16">
        <v>0</v>
      </c>
      <c r="K206" s="16">
        <v>0</v>
      </c>
      <c r="L206" s="16">
        <v>0</v>
      </c>
      <c r="M206" s="16">
        <v>1</v>
      </c>
      <c r="N206" s="16">
        <v>0</v>
      </c>
      <c r="O206" s="16">
        <v>0</v>
      </c>
      <c r="P206" s="16">
        <v>0</v>
      </c>
      <c r="Q206" s="18">
        <v>0</v>
      </c>
      <c r="R206" s="16">
        <v>255.83199950703599</v>
      </c>
      <c r="S206" s="16">
        <v>0</v>
      </c>
      <c r="T206" s="1">
        <v>0</v>
      </c>
      <c r="U206" s="1">
        <v>1</v>
      </c>
    </row>
    <row r="207" spans="1:21" x14ac:dyDescent="0.3">
      <c r="A207" s="1">
        <v>2019</v>
      </c>
      <c r="B207" s="1">
        <v>7</v>
      </c>
      <c r="C207" s="8"/>
      <c r="D207" s="16">
        <v>0</v>
      </c>
      <c r="E207" s="16">
        <v>324.29209199098801</v>
      </c>
      <c r="F207" s="16">
        <v>0</v>
      </c>
      <c r="G207" s="16">
        <v>3.4954935623958697E-2</v>
      </c>
      <c r="H207" s="17">
        <v>0.44707185067732103</v>
      </c>
      <c r="I207" s="16">
        <v>16.129962212601399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8">
        <v>0</v>
      </c>
      <c r="R207" s="16">
        <v>256.24252193619901</v>
      </c>
      <c r="S207" s="16">
        <v>0</v>
      </c>
      <c r="T207" s="1">
        <v>0</v>
      </c>
      <c r="U207" s="1">
        <v>1</v>
      </c>
    </row>
    <row r="208" spans="1:21" x14ac:dyDescent="0.3">
      <c r="A208" s="1">
        <v>2019</v>
      </c>
      <c r="B208" s="1">
        <v>8</v>
      </c>
      <c r="C208" s="8"/>
      <c r="D208" s="16">
        <v>0</v>
      </c>
      <c r="E208" s="16">
        <v>326.110471097708</v>
      </c>
      <c r="F208" s="16">
        <v>0</v>
      </c>
      <c r="G208" s="16">
        <v>3.4743137289509902E-2</v>
      </c>
      <c r="H208" s="17">
        <v>0.44910435476261901</v>
      </c>
      <c r="I208" s="16">
        <v>16.147448039558899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8">
        <v>0</v>
      </c>
      <c r="R208" s="16">
        <v>256.84980790037099</v>
      </c>
      <c r="S208" s="16">
        <v>0</v>
      </c>
      <c r="T208" s="1">
        <v>0</v>
      </c>
      <c r="U208" s="1">
        <v>1</v>
      </c>
    </row>
    <row r="209" spans="1:21" x14ac:dyDescent="0.3">
      <c r="A209" s="1">
        <v>2019</v>
      </c>
      <c r="B209" s="1">
        <v>9</v>
      </c>
      <c r="C209" s="8"/>
      <c r="D209" s="16">
        <v>0</v>
      </c>
      <c r="E209" s="16">
        <v>279.21566068810603</v>
      </c>
      <c r="F209" s="16">
        <v>0</v>
      </c>
      <c r="G209" s="16">
        <v>3.5273044248258403E-2</v>
      </c>
      <c r="H209" s="17">
        <v>0.384117712695279</v>
      </c>
      <c r="I209" s="16">
        <v>16.163786251111599</v>
      </c>
      <c r="J209" s="16">
        <v>0</v>
      </c>
      <c r="K209" s="16">
        <v>0</v>
      </c>
      <c r="L209" s="16">
        <v>0</v>
      </c>
      <c r="M209" s="16">
        <v>0</v>
      </c>
      <c r="N209" s="16">
        <v>1</v>
      </c>
      <c r="O209" s="16">
        <v>0</v>
      </c>
      <c r="P209" s="16">
        <v>0</v>
      </c>
      <c r="Q209" s="18">
        <v>0</v>
      </c>
      <c r="R209" s="16">
        <v>257.44807016342997</v>
      </c>
      <c r="S209" s="16">
        <v>0</v>
      </c>
      <c r="T209" s="1">
        <v>0</v>
      </c>
      <c r="U209" s="1">
        <v>1</v>
      </c>
    </row>
    <row r="210" spans="1:21" x14ac:dyDescent="0.3">
      <c r="A210" s="1">
        <v>2019</v>
      </c>
      <c r="B210" s="1">
        <v>10</v>
      </c>
      <c r="C210" s="8"/>
      <c r="D210" s="16">
        <v>0</v>
      </c>
      <c r="E210" s="16">
        <v>196.25893616712099</v>
      </c>
      <c r="F210" s="16">
        <v>0</v>
      </c>
      <c r="G210" s="16">
        <v>3.4070486462497003E-2</v>
      </c>
      <c r="H210" s="17">
        <v>0.269709672565286</v>
      </c>
      <c r="I210" s="16">
        <v>16.181276424781199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8">
        <v>0</v>
      </c>
      <c r="R210" s="16">
        <v>258.26896513900198</v>
      </c>
      <c r="S210" s="16">
        <v>0</v>
      </c>
      <c r="T210" s="1">
        <v>0</v>
      </c>
      <c r="U210" s="1">
        <v>1</v>
      </c>
    </row>
    <row r="211" spans="1:21" x14ac:dyDescent="0.3">
      <c r="A211" s="1">
        <v>2019</v>
      </c>
      <c r="B211" s="1">
        <v>11</v>
      </c>
      <c r="C211" s="8"/>
      <c r="D211" s="16">
        <v>0</v>
      </c>
      <c r="E211" s="16">
        <v>81.842614587375806</v>
      </c>
      <c r="F211" s="16">
        <v>0</v>
      </c>
      <c r="G211" s="16">
        <v>3.4229583105457199E-2</v>
      </c>
      <c r="H211" s="17">
        <v>0.112354269030787</v>
      </c>
      <c r="I211" s="16">
        <v>16.195017322019002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1</v>
      </c>
      <c r="Q211" s="18">
        <v>0</v>
      </c>
      <c r="R211" s="16">
        <v>258.554611318051</v>
      </c>
      <c r="S211" s="16">
        <v>0</v>
      </c>
      <c r="T211" s="1">
        <v>0</v>
      </c>
      <c r="U211" s="1">
        <v>1</v>
      </c>
    </row>
    <row r="212" spans="1:21" x14ac:dyDescent="0.3">
      <c r="A212" s="1">
        <v>2019</v>
      </c>
      <c r="B212" s="1">
        <v>12</v>
      </c>
      <c r="C212" s="8"/>
      <c r="D212" s="16">
        <v>0.175443008650843</v>
      </c>
      <c r="E212" s="16">
        <v>39.229261422540297</v>
      </c>
      <c r="F212" s="16">
        <v>68.730421468875406</v>
      </c>
      <c r="G212" s="16">
        <v>3.3676884730089597E-2</v>
      </c>
      <c r="H212" s="17">
        <v>5.3797698613071501E-2</v>
      </c>
      <c r="I212" s="16">
        <v>16.2109145822211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8">
        <v>0</v>
      </c>
      <c r="R212" s="16">
        <v>258.76162354294598</v>
      </c>
      <c r="S212" s="16">
        <v>0</v>
      </c>
      <c r="T212" s="1">
        <v>0</v>
      </c>
      <c r="U212" s="1">
        <v>1</v>
      </c>
    </row>
    <row r="213" spans="1:21" x14ac:dyDescent="0.3">
      <c r="A213" s="1">
        <v>2020</v>
      </c>
      <c r="B213" s="1">
        <v>1</v>
      </c>
      <c r="C213" s="8"/>
      <c r="D213" s="16">
        <v>0.47586523824689803</v>
      </c>
      <c r="E213" s="16">
        <v>25.821384928833499</v>
      </c>
      <c r="F213" s="16">
        <v>105.261839364023</v>
      </c>
      <c r="G213" s="16">
        <v>3.3301736596546401E-2</v>
      </c>
      <c r="H213" s="17">
        <v>3.50743462734368E-2</v>
      </c>
      <c r="I213" s="16">
        <v>16.2165598592448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8">
        <v>0</v>
      </c>
      <c r="R213" s="16">
        <v>258.78533973001402</v>
      </c>
      <c r="S213" s="16">
        <v>0</v>
      </c>
      <c r="T213" s="1">
        <v>0</v>
      </c>
      <c r="U213" s="1">
        <v>1</v>
      </c>
    </row>
    <row r="214" spans="1:21" x14ac:dyDescent="0.3">
      <c r="A214" s="1">
        <v>2020</v>
      </c>
      <c r="B214" s="1">
        <v>2</v>
      </c>
      <c r="C214" s="8"/>
      <c r="D214" s="16">
        <v>0</v>
      </c>
      <c r="E214" s="16">
        <v>33.0897970503352</v>
      </c>
      <c r="F214" s="16">
        <v>59.619500470930902</v>
      </c>
      <c r="G214" s="16">
        <v>3.24109111000443E-2</v>
      </c>
      <c r="H214" s="17">
        <v>4.4900433725930798E-2</v>
      </c>
      <c r="I214" s="16">
        <v>16.246735190166799</v>
      </c>
      <c r="J214" s="16">
        <v>0</v>
      </c>
      <c r="K214" s="16">
        <v>1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8">
        <v>0</v>
      </c>
      <c r="R214" s="16">
        <v>259.26213201260902</v>
      </c>
      <c r="S214" s="16">
        <v>1</v>
      </c>
      <c r="T214" s="1">
        <v>0</v>
      </c>
      <c r="U214" s="1">
        <v>1</v>
      </c>
    </row>
    <row r="215" spans="1:21" x14ac:dyDescent="0.3">
      <c r="A215" s="1">
        <v>2020</v>
      </c>
      <c r="B215" s="1">
        <v>3</v>
      </c>
      <c r="C215" s="8"/>
      <c r="D215" s="16">
        <v>0</v>
      </c>
      <c r="E215" s="16">
        <v>66.550484530654998</v>
      </c>
      <c r="F215" s="16">
        <v>26.881783785275399</v>
      </c>
      <c r="G215" s="16">
        <v>3.2237859690752602E-2</v>
      </c>
      <c r="H215" s="17">
        <v>9.0209963500158294E-2</v>
      </c>
      <c r="I215" s="16">
        <v>16.278951389932601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8">
        <v>0</v>
      </c>
      <c r="R215" s="16">
        <v>259.87112825737597</v>
      </c>
      <c r="S215" s="16">
        <v>0</v>
      </c>
      <c r="T215" s="1">
        <v>0</v>
      </c>
      <c r="U215" s="1">
        <v>1</v>
      </c>
    </row>
    <row r="216" spans="1:21" x14ac:dyDescent="0.3">
      <c r="A216" s="1">
        <v>2020</v>
      </c>
      <c r="B216" s="1">
        <v>4</v>
      </c>
      <c r="C216" s="8"/>
      <c r="D216" s="16">
        <v>0</v>
      </c>
      <c r="E216" s="16">
        <v>111.057049342562</v>
      </c>
      <c r="F216" s="16">
        <v>0</v>
      </c>
      <c r="G216" s="16">
        <v>3.3024136212046397E-2</v>
      </c>
      <c r="H216" s="17">
        <v>0.150382306269287</v>
      </c>
      <c r="I216" s="16">
        <v>16.324438917455399</v>
      </c>
      <c r="J216" s="16">
        <v>0</v>
      </c>
      <c r="K216" s="16">
        <v>0</v>
      </c>
      <c r="L216" s="16">
        <v>1</v>
      </c>
      <c r="M216" s="16">
        <v>0</v>
      </c>
      <c r="N216" s="16">
        <v>0</v>
      </c>
      <c r="O216" s="16">
        <v>0</v>
      </c>
      <c r="P216" s="16">
        <v>0</v>
      </c>
      <c r="Q216" s="18">
        <v>0</v>
      </c>
      <c r="R216" s="16">
        <v>260.44892038538399</v>
      </c>
      <c r="S216" s="16">
        <v>0</v>
      </c>
      <c r="T216" s="1">
        <v>0</v>
      </c>
      <c r="U216" s="1">
        <v>1</v>
      </c>
    </row>
    <row r="217" spans="1:21" x14ac:dyDescent="0.3">
      <c r="A217" s="1">
        <v>2020</v>
      </c>
      <c r="B217" s="1">
        <v>5</v>
      </c>
      <c r="C217" s="8"/>
      <c r="D217" s="16">
        <v>0</v>
      </c>
      <c r="E217" s="16">
        <v>209.69136444928299</v>
      </c>
      <c r="F217" s="16">
        <v>0</v>
      </c>
      <c r="G217" s="16">
        <v>3.3486143155072298E-2</v>
      </c>
      <c r="H217" s="17">
        <v>0.28364749484941498</v>
      </c>
      <c r="I217" s="16">
        <v>16.339845507766899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8">
        <v>0</v>
      </c>
      <c r="R217" s="16">
        <v>261.039212483364</v>
      </c>
      <c r="S217" s="16">
        <v>0</v>
      </c>
      <c r="T217" s="1">
        <v>0</v>
      </c>
      <c r="U217" s="1">
        <v>1</v>
      </c>
    </row>
    <row r="218" spans="1:21" x14ac:dyDescent="0.3">
      <c r="A218" s="1">
        <v>2020</v>
      </c>
      <c r="B218" s="1">
        <v>6</v>
      </c>
      <c r="C218" s="8"/>
      <c r="D218" s="16">
        <v>0</v>
      </c>
      <c r="E218" s="16">
        <v>274.40880991327799</v>
      </c>
      <c r="F218" s="16">
        <v>0</v>
      </c>
      <c r="G218" s="16">
        <v>3.3667929460081701E-2</v>
      </c>
      <c r="H218" s="17">
        <v>0.370804267441455</v>
      </c>
      <c r="I218" s="16">
        <v>16.346961835055598</v>
      </c>
      <c r="J218" s="16">
        <v>0</v>
      </c>
      <c r="K218" s="16">
        <v>0</v>
      </c>
      <c r="L218" s="16">
        <v>0</v>
      </c>
      <c r="M218" s="16">
        <v>1</v>
      </c>
      <c r="N218" s="16">
        <v>0</v>
      </c>
      <c r="O218" s="16">
        <v>0</v>
      </c>
      <c r="P218" s="16">
        <v>0</v>
      </c>
      <c r="Q218" s="18">
        <v>0</v>
      </c>
      <c r="R218" s="16">
        <v>261.60336713125099</v>
      </c>
      <c r="S218" s="16">
        <v>0</v>
      </c>
      <c r="T218" s="1">
        <v>0</v>
      </c>
      <c r="U218" s="1">
        <v>1</v>
      </c>
    </row>
    <row r="219" spans="1:21" x14ac:dyDescent="0.3">
      <c r="A219" s="1">
        <v>2020</v>
      </c>
      <c r="B219" s="1">
        <v>7</v>
      </c>
      <c r="C219" s="8"/>
      <c r="D219" s="16">
        <v>0</v>
      </c>
      <c r="E219" s="16">
        <v>324.29209199098801</v>
      </c>
      <c r="F219" s="16">
        <v>0</v>
      </c>
      <c r="G219" s="16">
        <v>3.4015653428001301E-2</v>
      </c>
      <c r="H219" s="17">
        <v>0.43775565765782998</v>
      </c>
      <c r="I219" s="16">
        <v>16.355995426320298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8">
        <v>0</v>
      </c>
      <c r="R219" s="16">
        <v>262.13116761733698</v>
      </c>
      <c r="S219" s="16">
        <v>0</v>
      </c>
      <c r="T219" s="1">
        <v>0</v>
      </c>
      <c r="U219" s="1">
        <v>1</v>
      </c>
    </row>
    <row r="220" spans="1:21" x14ac:dyDescent="0.3">
      <c r="A220" s="1">
        <v>2020</v>
      </c>
      <c r="B220" s="1">
        <v>8</v>
      </c>
      <c r="C220" s="8"/>
      <c r="D220" s="16">
        <v>0</v>
      </c>
      <c r="E220" s="16">
        <v>326.110471097708</v>
      </c>
      <c r="F220" s="16">
        <v>0</v>
      </c>
      <c r="G220" s="16">
        <v>3.3803855093552597E-2</v>
      </c>
      <c r="H220" s="17">
        <v>0.43975355364226798</v>
      </c>
      <c r="I220" s="16">
        <v>16.363245913858201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8">
        <v>0</v>
      </c>
      <c r="R220" s="16">
        <v>262.76666249837803</v>
      </c>
      <c r="S220" s="16">
        <v>0</v>
      </c>
      <c r="T220" s="1">
        <v>0</v>
      </c>
      <c r="U220" s="1">
        <v>1</v>
      </c>
    </row>
    <row r="221" spans="1:21" x14ac:dyDescent="0.3">
      <c r="A221" s="1">
        <v>2020</v>
      </c>
      <c r="B221" s="1">
        <v>9</v>
      </c>
      <c r="C221" s="8"/>
      <c r="D221" s="16">
        <v>0</v>
      </c>
      <c r="E221" s="16">
        <v>279.21566068810603</v>
      </c>
      <c r="F221" s="16">
        <v>0</v>
      </c>
      <c r="G221" s="16">
        <v>3.4333762052301098E-2</v>
      </c>
      <c r="H221" s="17">
        <v>0.376126609515055</v>
      </c>
      <c r="I221" s="16">
        <v>16.373788005493001</v>
      </c>
      <c r="J221" s="16">
        <v>0</v>
      </c>
      <c r="K221" s="16">
        <v>0</v>
      </c>
      <c r="L221" s="16">
        <v>0</v>
      </c>
      <c r="M221" s="16">
        <v>0</v>
      </c>
      <c r="N221" s="16">
        <v>1</v>
      </c>
      <c r="O221" s="16">
        <v>0</v>
      </c>
      <c r="P221" s="16">
        <v>0</v>
      </c>
      <c r="Q221" s="18">
        <v>0</v>
      </c>
      <c r="R221" s="16">
        <v>263.41216988428403</v>
      </c>
      <c r="S221" s="16">
        <v>0</v>
      </c>
      <c r="T221" s="1">
        <v>0</v>
      </c>
      <c r="U221" s="1">
        <v>1</v>
      </c>
    </row>
    <row r="222" spans="1:21" x14ac:dyDescent="0.3">
      <c r="A222" s="1">
        <v>2020</v>
      </c>
      <c r="B222" s="1">
        <v>10</v>
      </c>
      <c r="C222" s="8"/>
      <c r="D222" s="16">
        <v>0</v>
      </c>
      <c r="E222" s="16">
        <v>196.25893616712099</v>
      </c>
      <c r="F222" s="16">
        <v>0</v>
      </c>
      <c r="G222" s="16">
        <v>3.3131204266539697E-2</v>
      </c>
      <c r="H222" s="17">
        <v>0.26410332235185102</v>
      </c>
      <c r="I222" s="16">
        <v>16.378188363647102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8">
        <v>0</v>
      </c>
      <c r="R222" s="16">
        <v>264.16056470082202</v>
      </c>
      <c r="S222" s="16">
        <v>0</v>
      </c>
      <c r="T222" s="1">
        <v>0</v>
      </c>
      <c r="U222" s="1">
        <v>1</v>
      </c>
    </row>
    <row r="223" spans="1:21" x14ac:dyDescent="0.3">
      <c r="A223" s="1">
        <v>2020</v>
      </c>
      <c r="B223" s="1">
        <v>11</v>
      </c>
      <c r="C223" s="8"/>
      <c r="D223" s="16">
        <v>0</v>
      </c>
      <c r="E223" s="16">
        <v>81.842614587375806</v>
      </c>
      <c r="F223" s="16">
        <v>0</v>
      </c>
      <c r="G223" s="16">
        <v>3.3290300909499901E-2</v>
      </c>
      <c r="H223" s="17">
        <v>0.110020730242433</v>
      </c>
      <c r="I223" s="16">
        <v>16.394669576558599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1</v>
      </c>
      <c r="Q223" s="18">
        <v>0</v>
      </c>
      <c r="R223" s="16">
        <v>264.66928196756697</v>
      </c>
      <c r="S223" s="16">
        <v>0</v>
      </c>
      <c r="T223" s="1">
        <v>0</v>
      </c>
      <c r="U223" s="1">
        <v>1</v>
      </c>
    </row>
    <row r="224" spans="1:21" x14ac:dyDescent="0.3">
      <c r="A224" s="1">
        <v>2020</v>
      </c>
      <c r="B224" s="1">
        <v>12</v>
      </c>
      <c r="C224" s="8"/>
      <c r="D224" s="16">
        <v>0.175443008650843</v>
      </c>
      <c r="E224" s="16">
        <v>39.229261422540297</v>
      </c>
      <c r="F224" s="16">
        <v>68.730421468875406</v>
      </c>
      <c r="G224" s="16">
        <v>3.2737602534132298E-2</v>
      </c>
      <c r="H224" s="17">
        <v>5.2681269038712703E-2</v>
      </c>
      <c r="I224" s="16">
        <v>16.414308080328301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8">
        <v>0</v>
      </c>
      <c r="R224" s="16">
        <v>265.11595333161102</v>
      </c>
      <c r="S224" s="16">
        <v>0</v>
      </c>
      <c r="T224" s="1">
        <v>0</v>
      </c>
      <c r="U224" s="1">
        <v>1</v>
      </c>
    </row>
    <row r="225" spans="1:21" x14ac:dyDescent="0.3">
      <c r="A225" s="1">
        <v>2021</v>
      </c>
      <c r="B225" s="1">
        <v>1</v>
      </c>
      <c r="C225" s="8"/>
      <c r="D225" s="16">
        <v>0.47586523824689803</v>
      </c>
      <c r="E225" s="16">
        <v>25.821384928833499</v>
      </c>
      <c r="F225" s="16">
        <v>105.261839364023</v>
      </c>
      <c r="G225" s="16">
        <v>3.3301736596546401E-2</v>
      </c>
      <c r="H225" s="17">
        <v>3.38256720497907E-2</v>
      </c>
      <c r="I225" s="16">
        <v>16.427948295500201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8">
        <v>0</v>
      </c>
      <c r="R225" s="16">
        <v>265.58036246826401</v>
      </c>
      <c r="S225" s="16">
        <v>0</v>
      </c>
      <c r="T225" s="1">
        <v>0</v>
      </c>
      <c r="U225" s="1">
        <v>1</v>
      </c>
    </row>
    <row r="226" spans="1:21" x14ac:dyDescent="0.3">
      <c r="A226" s="1">
        <v>2021</v>
      </c>
      <c r="B226" s="1">
        <v>2</v>
      </c>
      <c r="C226" s="8"/>
      <c r="D226" s="16">
        <v>0</v>
      </c>
      <c r="E226" s="16">
        <v>33.0897970503352</v>
      </c>
      <c r="F226" s="16">
        <v>59.619500470930902</v>
      </c>
      <c r="G226" s="16">
        <v>3.24109111000443E-2</v>
      </c>
      <c r="H226" s="17">
        <v>4.3302814751758199E-2</v>
      </c>
      <c r="I226" s="16">
        <v>16.454527869337898</v>
      </c>
      <c r="J226" s="16">
        <v>0</v>
      </c>
      <c r="K226" s="16">
        <v>1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8">
        <v>0</v>
      </c>
      <c r="R226" s="16">
        <v>266.02596518690802</v>
      </c>
      <c r="S226" s="16">
        <v>0</v>
      </c>
      <c r="T226" s="1">
        <v>0</v>
      </c>
      <c r="U226" s="1">
        <v>1</v>
      </c>
    </row>
    <row r="227" spans="1:21" x14ac:dyDescent="0.3">
      <c r="A227" s="1">
        <v>2021</v>
      </c>
      <c r="B227" s="1">
        <v>3</v>
      </c>
      <c r="C227" s="8"/>
      <c r="D227" s="16">
        <v>0</v>
      </c>
      <c r="E227" s="16">
        <v>66.550484530654998</v>
      </c>
      <c r="F227" s="16">
        <v>26.881783785275399</v>
      </c>
      <c r="G227" s="16">
        <v>3.2237859690752602E-2</v>
      </c>
      <c r="H227" s="17">
        <v>8.7001917044960797E-2</v>
      </c>
      <c r="I227" s="16">
        <v>16.482533679078401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8">
        <v>0</v>
      </c>
      <c r="R227" s="16">
        <v>266.49087234482801</v>
      </c>
      <c r="S227" s="16">
        <v>0</v>
      </c>
      <c r="T227" s="1">
        <v>0</v>
      </c>
      <c r="U227" s="1">
        <v>1</v>
      </c>
    </row>
    <row r="228" spans="1:21" x14ac:dyDescent="0.3">
      <c r="A228" s="1">
        <v>2021</v>
      </c>
      <c r="B228" s="1">
        <v>4</v>
      </c>
      <c r="C228" s="8"/>
      <c r="D228" s="16">
        <v>0</v>
      </c>
      <c r="E228" s="16">
        <v>111.057049342562</v>
      </c>
      <c r="F228" s="16">
        <v>0</v>
      </c>
      <c r="G228" s="16">
        <v>3.3024136212046397E-2</v>
      </c>
      <c r="H228" s="17">
        <v>0.145037318630692</v>
      </c>
      <c r="I228" s="16">
        <v>16.5134407485534</v>
      </c>
      <c r="J228" s="16">
        <v>0</v>
      </c>
      <c r="K228" s="16">
        <v>0</v>
      </c>
      <c r="L228" s="16">
        <v>1</v>
      </c>
      <c r="M228" s="16">
        <v>0</v>
      </c>
      <c r="N228" s="16">
        <v>0</v>
      </c>
      <c r="O228" s="16">
        <v>0</v>
      </c>
      <c r="P228" s="16">
        <v>0</v>
      </c>
      <c r="Q228" s="18">
        <v>0</v>
      </c>
      <c r="R228" s="16">
        <v>266.93359653723297</v>
      </c>
      <c r="S228" s="16">
        <v>0</v>
      </c>
      <c r="T228" s="1">
        <v>0</v>
      </c>
      <c r="U228" s="1">
        <v>1</v>
      </c>
    </row>
    <row r="229" spans="1:21" x14ac:dyDescent="0.3">
      <c r="A229" s="1">
        <v>2021</v>
      </c>
      <c r="B229" s="1">
        <v>5</v>
      </c>
      <c r="C229" s="8"/>
      <c r="D229" s="16">
        <v>0</v>
      </c>
      <c r="E229" s="16">
        <v>209.69136444928299</v>
      </c>
      <c r="F229" s="16">
        <v>0</v>
      </c>
      <c r="G229" s="16">
        <v>3.3486143155072298E-2</v>
      </c>
      <c r="H229" s="17">
        <v>0.27357138036515899</v>
      </c>
      <c r="I229" s="16">
        <v>16.5372496995208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8">
        <v>0</v>
      </c>
      <c r="R229" s="16">
        <v>267.41919432183897</v>
      </c>
      <c r="S229" s="16">
        <v>0</v>
      </c>
      <c r="T229" s="1">
        <v>0</v>
      </c>
      <c r="U229" s="1">
        <v>1</v>
      </c>
    </row>
    <row r="230" spans="1:21" x14ac:dyDescent="0.3">
      <c r="A230" s="1">
        <v>2021</v>
      </c>
      <c r="B230" s="1">
        <v>6</v>
      </c>
      <c r="C230" s="8"/>
      <c r="D230" s="16">
        <v>0</v>
      </c>
      <c r="E230" s="16">
        <v>274.40880991327799</v>
      </c>
      <c r="F230" s="16">
        <v>0</v>
      </c>
      <c r="G230" s="16">
        <v>3.3667929460081701E-2</v>
      </c>
      <c r="H230" s="17">
        <v>0.35763919071269001</v>
      </c>
      <c r="I230" s="16">
        <v>16.5584035428848</v>
      </c>
      <c r="J230" s="16">
        <v>0</v>
      </c>
      <c r="K230" s="16">
        <v>0</v>
      </c>
      <c r="L230" s="16">
        <v>0</v>
      </c>
      <c r="M230" s="16">
        <v>1</v>
      </c>
      <c r="N230" s="16">
        <v>0</v>
      </c>
      <c r="O230" s="16">
        <v>0</v>
      </c>
      <c r="P230" s="16">
        <v>0</v>
      </c>
      <c r="Q230" s="18">
        <v>0</v>
      </c>
      <c r="R230" s="16">
        <v>267.90990914092902</v>
      </c>
      <c r="S230" s="16">
        <v>0</v>
      </c>
      <c r="T230" s="1">
        <v>0</v>
      </c>
      <c r="U230" s="1">
        <v>1</v>
      </c>
    </row>
    <row r="231" spans="1:21" x14ac:dyDescent="0.3">
      <c r="A231" s="1">
        <v>2021</v>
      </c>
      <c r="B231" s="1">
        <v>7</v>
      </c>
      <c r="C231" s="8"/>
      <c r="D231" s="16">
        <v>0</v>
      </c>
      <c r="E231" s="16">
        <v>324.29209199098801</v>
      </c>
      <c r="F231" s="16">
        <v>0</v>
      </c>
      <c r="G231" s="16">
        <v>3.4015653428001301E-2</v>
      </c>
      <c r="H231" s="17">
        <v>0.42222194307935002</v>
      </c>
      <c r="I231" s="16">
        <v>16.581917337268301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8">
        <v>0</v>
      </c>
      <c r="R231" s="16">
        <v>268.37796249391602</v>
      </c>
      <c r="S231" s="16">
        <v>0</v>
      </c>
      <c r="T231" s="1">
        <v>0</v>
      </c>
      <c r="U231" s="1">
        <v>1</v>
      </c>
    </row>
    <row r="232" spans="1:21" x14ac:dyDescent="0.3">
      <c r="A232" s="1">
        <v>2021</v>
      </c>
      <c r="B232" s="1">
        <v>8</v>
      </c>
      <c r="C232" s="8"/>
      <c r="D232" s="16">
        <v>0</v>
      </c>
      <c r="E232" s="16">
        <v>326.110471097708</v>
      </c>
      <c r="F232" s="16">
        <v>0</v>
      </c>
      <c r="G232" s="16">
        <v>3.3803855093552597E-2</v>
      </c>
      <c r="H232" s="17">
        <v>0.42415737701850398</v>
      </c>
      <c r="I232" s="16">
        <v>16.6004654338835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8">
        <v>0</v>
      </c>
      <c r="R232" s="16">
        <v>268.87956493314499</v>
      </c>
      <c r="S232" s="16">
        <v>0</v>
      </c>
      <c r="T232" s="1">
        <v>0</v>
      </c>
      <c r="U232" s="1">
        <v>1</v>
      </c>
    </row>
    <row r="233" spans="1:21" x14ac:dyDescent="0.3">
      <c r="A233" s="1">
        <v>2021</v>
      </c>
      <c r="B233" s="1">
        <v>9</v>
      </c>
      <c r="C233" s="8"/>
      <c r="D233" s="16">
        <v>0</v>
      </c>
      <c r="E233" s="16">
        <v>279.21566068810603</v>
      </c>
      <c r="F233" s="16">
        <v>0</v>
      </c>
      <c r="G233" s="16">
        <v>3.4333762052301098E-2</v>
      </c>
      <c r="H233" s="17">
        <v>0.36279420656761602</v>
      </c>
      <c r="I233" s="16">
        <v>16.619682655401402</v>
      </c>
      <c r="J233" s="16">
        <v>0</v>
      </c>
      <c r="K233" s="16">
        <v>0</v>
      </c>
      <c r="L233" s="16">
        <v>0</v>
      </c>
      <c r="M233" s="16">
        <v>0</v>
      </c>
      <c r="N233" s="16">
        <v>1</v>
      </c>
      <c r="O233" s="16">
        <v>0</v>
      </c>
      <c r="P233" s="16">
        <v>0</v>
      </c>
      <c r="Q233" s="18">
        <v>0</v>
      </c>
      <c r="R233" s="16">
        <v>269.41637257293797</v>
      </c>
      <c r="S233" s="16">
        <v>0</v>
      </c>
      <c r="T233" s="1">
        <v>0</v>
      </c>
      <c r="U233" s="1">
        <v>1</v>
      </c>
    </row>
    <row r="234" spans="1:21" x14ac:dyDescent="0.3">
      <c r="A234" s="1">
        <v>2021</v>
      </c>
      <c r="B234" s="1">
        <v>10</v>
      </c>
      <c r="C234" s="8"/>
      <c r="D234" s="16">
        <v>0</v>
      </c>
      <c r="E234" s="16">
        <v>196.25893616712099</v>
      </c>
      <c r="F234" s="16">
        <v>0</v>
      </c>
      <c r="G234" s="16">
        <v>3.3131204266539697E-2</v>
      </c>
      <c r="H234" s="17">
        <v>0.25474680621792101</v>
      </c>
      <c r="I234" s="16">
        <v>16.634376111198002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8">
        <v>0</v>
      </c>
      <c r="R234" s="16">
        <v>269.83596459821302</v>
      </c>
      <c r="S234" s="16">
        <v>0</v>
      </c>
      <c r="T234" s="1">
        <v>0</v>
      </c>
      <c r="U234" s="1">
        <v>1</v>
      </c>
    </row>
    <row r="235" spans="1:21" x14ac:dyDescent="0.3">
      <c r="A235" s="1">
        <v>2021</v>
      </c>
      <c r="B235" s="1">
        <v>11</v>
      </c>
      <c r="C235" s="8"/>
      <c r="D235" s="16">
        <v>0</v>
      </c>
      <c r="E235" s="16">
        <v>81.842614587375806</v>
      </c>
      <c r="F235" s="16">
        <v>0</v>
      </c>
      <c r="G235" s="16">
        <v>3.3290300909499901E-2</v>
      </c>
      <c r="H235" s="17">
        <v>0.106125069642484</v>
      </c>
      <c r="I235" s="16">
        <v>16.659201544359199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1</v>
      </c>
      <c r="Q235" s="18">
        <v>0</v>
      </c>
      <c r="R235" s="16">
        <v>270.52593853817302</v>
      </c>
      <c r="S235" s="16">
        <v>0</v>
      </c>
      <c r="T235" s="1">
        <v>0</v>
      </c>
      <c r="U235" s="1">
        <v>1</v>
      </c>
    </row>
    <row r="236" spans="1:21" x14ac:dyDescent="0.3">
      <c r="A236" s="1">
        <v>2021</v>
      </c>
      <c r="B236" s="1">
        <v>12</v>
      </c>
      <c r="C236" s="8"/>
      <c r="D236" s="16">
        <v>0.175443008650843</v>
      </c>
      <c r="E236" s="16">
        <v>39.229261422540297</v>
      </c>
      <c r="F236" s="16">
        <v>68.730421468875406</v>
      </c>
      <c r="G236" s="16">
        <v>3.2737602534132298E-2</v>
      </c>
      <c r="H236" s="17">
        <v>5.0816910441377601E-2</v>
      </c>
      <c r="I236" s="16">
        <v>16.6862591664961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8">
        <v>0</v>
      </c>
      <c r="R236" s="16">
        <v>271.24399686361397</v>
      </c>
      <c r="S236" s="16">
        <v>0</v>
      </c>
      <c r="T236" s="1">
        <v>0</v>
      </c>
      <c r="U236" s="1">
        <v>1</v>
      </c>
    </row>
    <row r="237" spans="1:21" x14ac:dyDescent="0.3">
      <c r="A237" s="1">
        <v>2022</v>
      </c>
      <c r="B237" s="1">
        <v>1</v>
      </c>
      <c r="C237" s="8"/>
      <c r="D237" s="16">
        <v>0.47586523824689803</v>
      </c>
      <c r="E237" s="16">
        <v>25.821384928833499</v>
      </c>
      <c r="F237" s="16">
        <v>105.261839364023</v>
      </c>
      <c r="G237" s="16">
        <v>3.3301736596546401E-2</v>
      </c>
      <c r="H237" s="17">
        <v>3.2596909877722E-2</v>
      </c>
      <c r="I237" s="16">
        <v>16.712633257914501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8">
        <v>0</v>
      </c>
      <c r="R237" s="16">
        <v>272.06860133545399</v>
      </c>
      <c r="S237" s="16">
        <v>0</v>
      </c>
      <c r="T237" s="1">
        <v>0</v>
      </c>
      <c r="U237" s="1">
        <v>1</v>
      </c>
    </row>
    <row r="238" spans="1:21" x14ac:dyDescent="0.3">
      <c r="A238" s="1">
        <v>2022</v>
      </c>
      <c r="B238" s="1">
        <v>2</v>
      </c>
      <c r="C238" s="8"/>
      <c r="D238" s="16">
        <v>0</v>
      </c>
      <c r="E238" s="16">
        <v>33.0897970503352</v>
      </c>
      <c r="F238" s="16">
        <v>59.619500470930902</v>
      </c>
      <c r="G238" s="16">
        <v>3.24109111000443E-2</v>
      </c>
      <c r="H238" s="17">
        <v>4.17303019500583E-2</v>
      </c>
      <c r="I238" s="16">
        <v>16.739603034298799</v>
      </c>
      <c r="J238" s="16">
        <v>0</v>
      </c>
      <c r="K238" s="16">
        <v>1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8">
        <v>0</v>
      </c>
      <c r="R238" s="16">
        <v>272.64004017342302</v>
      </c>
      <c r="S238" s="16">
        <v>0</v>
      </c>
      <c r="T238" s="1">
        <v>0</v>
      </c>
      <c r="U238" s="1">
        <v>1</v>
      </c>
    </row>
    <row r="239" spans="1:21" x14ac:dyDescent="0.3">
      <c r="A239" s="1">
        <v>2022</v>
      </c>
      <c r="B239" s="1">
        <v>3</v>
      </c>
      <c r="C239" s="8"/>
      <c r="D239" s="16">
        <v>0</v>
      </c>
      <c r="E239" s="16">
        <v>66.550484530654998</v>
      </c>
      <c r="F239" s="16">
        <v>26.881783785275399</v>
      </c>
      <c r="G239" s="16">
        <v>3.2237859690752602E-2</v>
      </c>
      <c r="H239" s="17">
        <v>8.3843541336289601E-2</v>
      </c>
      <c r="I239" s="16">
        <v>16.766201544574599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8">
        <v>0</v>
      </c>
      <c r="R239" s="16">
        <v>273.13695849112298</v>
      </c>
      <c r="S239" s="16">
        <v>0</v>
      </c>
      <c r="T239" s="1">
        <v>0</v>
      </c>
      <c r="U239" s="1">
        <v>1</v>
      </c>
    </row>
    <row r="240" spans="1:21" x14ac:dyDescent="0.3">
      <c r="A240" s="1">
        <v>2022</v>
      </c>
      <c r="B240" s="1">
        <v>4</v>
      </c>
      <c r="C240" s="8"/>
      <c r="D240" s="16">
        <v>0</v>
      </c>
      <c r="E240" s="16">
        <v>111.057049342562</v>
      </c>
      <c r="F240" s="16">
        <v>0</v>
      </c>
      <c r="G240" s="16">
        <v>3.3024136212046397E-2</v>
      </c>
      <c r="H240" s="17">
        <v>0.13977385194276301</v>
      </c>
      <c r="I240" s="16">
        <v>16.7917240603803</v>
      </c>
      <c r="J240" s="16">
        <v>0</v>
      </c>
      <c r="K240" s="16">
        <v>0</v>
      </c>
      <c r="L240" s="16">
        <v>1</v>
      </c>
      <c r="M240" s="16">
        <v>0</v>
      </c>
      <c r="N240" s="16">
        <v>0</v>
      </c>
      <c r="O240" s="16">
        <v>0</v>
      </c>
      <c r="P240" s="16">
        <v>0</v>
      </c>
      <c r="Q240" s="18">
        <v>0</v>
      </c>
      <c r="R240" s="16">
        <v>273.67350783774901</v>
      </c>
      <c r="S240" s="16">
        <v>0</v>
      </c>
      <c r="T240" s="1">
        <v>0</v>
      </c>
      <c r="U240" s="1">
        <v>1</v>
      </c>
    </row>
    <row r="241" spans="1:21" x14ac:dyDescent="0.3">
      <c r="A241" s="1">
        <v>2022</v>
      </c>
      <c r="B241" s="1">
        <v>5</v>
      </c>
      <c r="C241" s="8"/>
      <c r="D241" s="16">
        <v>0</v>
      </c>
      <c r="E241" s="16">
        <v>209.69136444928299</v>
      </c>
      <c r="F241" s="16">
        <v>0</v>
      </c>
      <c r="G241" s="16">
        <v>3.3486143155072298E-2</v>
      </c>
      <c r="H241" s="17">
        <v>0.26364661684824298</v>
      </c>
      <c r="I241" s="16">
        <v>16.819373836978102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8">
        <v>0</v>
      </c>
      <c r="R241" s="16">
        <v>274.14974521258</v>
      </c>
      <c r="S241" s="16">
        <v>0</v>
      </c>
      <c r="T241" s="1">
        <v>0</v>
      </c>
      <c r="U241" s="1">
        <v>1</v>
      </c>
    </row>
    <row r="242" spans="1:21" x14ac:dyDescent="0.3">
      <c r="A242" s="1">
        <v>2022</v>
      </c>
      <c r="B242" s="1">
        <v>6</v>
      </c>
      <c r="C242" s="8"/>
      <c r="D242" s="16">
        <v>0</v>
      </c>
      <c r="E242" s="16">
        <v>274.40880991327799</v>
      </c>
      <c r="F242" s="16">
        <v>0</v>
      </c>
      <c r="G242" s="16">
        <v>3.3667929460081701E-2</v>
      </c>
      <c r="H242" s="17">
        <v>0.34466882448738401</v>
      </c>
      <c r="I242" s="16">
        <v>16.8482265366459</v>
      </c>
      <c r="J242" s="16">
        <v>0</v>
      </c>
      <c r="K242" s="16">
        <v>0</v>
      </c>
      <c r="L242" s="16">
        <v>0</v>
      </c>
      <c r="M242" s="16">
        <v>1</v>
      </c>
      <c r="N242" s="16">
        <v>0</v>
      </c>
      <c r="O242" s="16">
        <v>0</v>
      </c>
      <c r="P242" s="16">
        <v>0</v>
      </c>
      <c r="Q242" s="18">
        <v>0</v>
      </c>
      <c r="R242" s="16">
        <v>274.63244694967102</v>
      </c>
      <c r="S242" s="16">
        <v>0</v>
      </c>
      <c r="T242" s="1">
        <v>0</v>
      </c>
      <c r="U242" s="1">
        <v>1</v>
      </c>
    </row>
    <row r="243" spans="1:21" x14ac:dyDescent="0.3">
      <c r="A243" s="1">
        <v>2022</v>
      </c>
      <c r="B243" s="1">
        <v>7</v>
      </c>
      <c r="C243" s="8"/>
      <c r="D243" s="16">
        <v>0</v>
      </c>
      <c r="E243" s="16">
        <v>324.29209199098801</v>
      </c>
      <c r="F243" s="16">
        <v>0</v>
      </c>
      <c r="G243" s="16">
        <v>3.4015653428001301E-2</v>
      </c>
      <c r="H243" s="17">
        <v>0.40691438890479897</v>
      </c>
      <c r="I243" s="16">
        <v>16.8753939791509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8">
        <v>0</v>
      </c>
      <c r="R243" s="16">
        <v>275.10256731355003</v>
      </c>
      <c r="S243" s="16">
        <v>0</v>
      </c>
      <c r="T243" s="1">
        <v>0</v>
      </c>
      <c r="U243" s="1">
        <v>1</v>
      </c>
    </row>
    <row r="244" spans="1:21" x14ac:dyDescent="0.3">
      <c r="A244" s="1">
        <v>2022</v>
      </c>
      <c r="B244" s="1">
        <v>8</v>
      </c>
      <c r="C244" s="8"/>
      <c r="D244" s="16">
        <v>0</v>
      </c>
      <c r="E244" s="16">
        <v>326.110471097708</v>
      </c>
      <c r="F244" s="16">
        <v>0</v>
      </c>
      <c r="G244" s="16">
        <v>3.3803855093552597E-2</v>
      </c>
      <c r="H244" s="17">
        <v>0.40878467748104802</v>
      </c>
      <c r="I244" s="16">
        <v>16.906795215047001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8">
        <v>0</v>
      </c>
      <c r="R244" s="16">
        <v>275.57627156884797</v>
      </c>
      <c r="S244" s="16">
        <v>0</v>
      </c>
      <c r="T244" s="1">
        <v>0</v>
      </c>
      <c r="U244" s="1">
        <v>1</v>
      </c>
    </row>
    <row r="245" spans="1:21" x14ac:dyDescent="0.3">
      <c r="A245" s="1">
        <v>2022</v>
      </c>
      <c r="B245" s="1">
        <v>9</v>
      </c>
      <c r="C245" s="8"/>
      <c r="D245" s="16">
        <v>0</v>
      </c>
      <c r="E245" s="16">
        <v>279.21566068810603</v>
      </c>
      <c r="F245" s="16">
        <v>0</v>
      </c>
      <c r="G245" s="16">
        <v>3.4333762052301098E-2</v>
      </c>
      <c r="H245" s="17">
        <v>0.34964977513525097</v>
      </c>
      <c r="I245" s="16">
        <v>16.937403323734902</v>
      </c>
      <c r="J245" s="16">
        <v>0</v>
      </c>
      <c r="K245" s="16">
        <v>0</v>
      </c>
      <c r="L245" s="16">
        <v>0</v>
      </c>
      <c r="M245" s="16">
        <v>0</v>
      </c>
      <c r="N245" s="16">
        <v>1</v>
      </c>
      <c r="O245" s="16">
        <v>0</v>
      </c>
      <c r="P245" s="16">
        <v>0</v>
      </c>
      <c r="Q245" s="18">
        <v>0</v>
      </c>
      <c r="R245" s="16">
        <v>276.08846111760198</v>
      </c>
      <c r="S245" s="16">
        <v>0</v>
      </c>
      <c r="T245" s="1">
        <v>0</v>
      </c>
      <c r="U245" s="1">
        <v>1</v>
      </c>
    </row>
    <row r="246" spans="1:21" x14ac:dyDescent="0.3">
      <c r="A246" s="1">
        <v>2022</v>
      </c>
      <c r="B246" s="1">
        <v>10</v>
      </c>
      <c r="C246" s="8"/>
      <c r="D246" s="16">
        <v>0</v>
      </c>
      <c r="E246" s="16">
        <v>196.25893616712099</v>
      </c>
      <c r="F246" s="16">
        <v>0</v>
      </c>
      <c r="G246" s="16">
        <v>3.3131204266539697E-2</v>
      </c>
      <c r="H246" s="17">
        <v>0.24552005531504101</v>
      </c>
      <c r="I246" s="16">
        <v>16.9739471905893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8">
        <v>0</v>
      </c>
      <c r="R246" s="16">
        <v>276.433367352495</v>
      </c>
      <c r="S246" s="16">
        <v>0</v>
      </c>
      <c r="T246" s="1">
        <v>0</v>
      </c>
      <c r="U246" s="1">
        <v>1</v>
      </c>
    </row>
    <row r="247" spans="1:21" x14ac:dyDescent="0.3">
      <c r="A247" s="1">
        <v>2022</v>
      </c>
      <c r="B247" s="1">
        <v>11</v>
      </c>
      <c r="C247" s="8"/>
      <c r="D247" s="16">
        <v>0</v>
      </c>
      <c r="E247" s="16">
        <v>81.842614587375806</v>
      </c>
      <c r="F247" s="16">
        <v>0</v>
      </c>
      <c r="G247" s="16">
        <v>3.3290300909499901E-2</v>
      </c>
      <c r="H247" s="17">
        <v>0.10228254324316099</v>
      </c>
      <c r="I247" s="16">
        <v>16.9967582657412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1</v>
      </c>
      <c r="Q247" s="18">
        <v>0</v>
      </c>
      <c r="R247" s="16">
        <v>277.16029443795401</v>
      </c>
      <c r="S247" s="16">
        <v>0</v>
      </c>
      <c r="T247" s="1">
        <v>0</v>
      </c>
      <c r="U247" s="1">
        <v>1</v>
      </c>
    </row>
    <row r="248" spans="1:21" x14ac:dyDescent="0.3">
      <c r="A248" s="1">
        <v>2022</v>
      </c>
      <c r="B248" s="1">
        <v>12</v>
      </c>
      <c r="C248" s="8"/>
      <c r="D248" s="16">
        <v>0.175443008650843</v>
      </c>
      <c r="E248" s="16">
        <v>39.229261422540297</v>
      </c>
      <c r="F248" s="16">
        <v>68.730421468875406</v>
      </c>
      <c r="G248" s="16">
        <v>3.2737602534132298E-2</v>
      </c>
      <c r="H248" s="17">
        <v>4.8977552763269101E-2</v>
      </c>
      <c r="I248" s="16">
        <v>17.017241851803501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8">
        <v>0</v>
      </c>
      <c r="R248" s="16">
        <v>277.94483820955202</v>
      </c>
      <c r="S248" s="16">
        <v>0</v>
      </c>
      <c r="T248" s="1">
        <v>0</v>
      </c>
      <c r="U248" s="1">
        <v>1</v>
      </c>
    </row>
    <row r="249" spans="1:21" x14ac:dyDescent="0.3">
      <c r="A249" s="1">
        <v>2023</v>
      </c>
      <c r="B249" s="1">
        <v>1</v>
      </c>
      <c r="C249" s="8"/>
      <c r="D249" s="16">
        <v>0.47586523824689803</v>
      </c>
      <c r="E249" s="16">
        <v>25.821384928833499</v>
      </c>
      <c r="F249" s="16">
        <v>105.261839364023</v>
      </c>
      <c r="G249" s="16">
        <v>3.3301736596546401E-2</v>
      </c>
      <c r="H249" s="17">
        <v>3.2596909877722E-2</v>
      </c>
      <c r="I249" s="16">
        <v>17.035866220855699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8">
        <v>0</v>
      </c>
      <c r="R249" s="16">
        <v>278.81325216535998</v>
      </c>
      <c r="S249" s="16">
        <v>0</v>
      </c>
      <c r="T249" s="1">
        <v>0</v>
      </c>
      <c r="U249" s="1">
        <v>1</v>
      </c>
    </row>
    <row r="250" spans="1:21" x14ac:dyDescent="0.3">
      <c r="A250" s="1">
        <v>2023</v>
      </c>
      <c r="B250" s="1">
        <v>2</v>
      </c>
      <c r="C250" s="8"/>
      <c r="D250" s="16">
        <v>0</v>
      </c>
      <c r="E250" s="16">
        <v>33.0897970503352</v>
      </c>
      <c r="F250" s="16">
        <v>59.619500470930902</v>
      </c>
      <c r="G250" s="16">
        <v>3.24109111000443E-2</v>
      </c>
      <c r="H250" s="17">
        <v>4.17303019500583E-2</v>
      </c>
      <c r="I250" s="16">
        <v>17.060341674373198</v>
      </c>
      <c r="J250" s="16">
        <v>0</v>
      </c>
      <c r="K250" s="16">
        <v>1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8">
        <v>0</v>
      </c>
      <c r="R250" s="16">
        <v>279.46959882748502</v>
      </c>
      <c r="S250" s="16">
        <v>0</v>
      </c>
      <c r="T250" s="1">
        <v>0</v>
      </c>
      <c r="U250" s="1">
        <v>1</v>
      </c>
    </row>
    <row r="251" spans="1:21" x14ac:dyDescent="0.3">
      <c r="A251" s="1">
        <v>2023</v>
      </c>
      <c r="B251" s="1">
        <v>3</v>
      </c>
      <c r="C251" s="8"/>
      <c r="D251" s="16">
        <v>0</v>
      </c>
      <c r="E251" s="16">
        <v>66.550484530654998</v>
      </c>
      <c r="F251" s="16">
        <v>26.881783785275399</v>
      </c>
      <c r="G251" s="16">
        <v>3.2237859690752602E-2</v>
      </c>
      <c r="H251" s="17">
        <v>8.3843541336289601E-2</v>
      </c>
      <c r="I251" s="16">
        <v>17.0857895771932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8">
        <v>0</v>
      </c>
      <c r="R251" s="16">
        <v>280.050949007155</v>
      </c>
      <c r="S251" s="16">
        <v>0</v>
      </c>
      <c r="T251" s="1">
        <v>0</v>
      </c>
      <c r="U251" s="1">
        <v>1</v>
      </c>
    </row>
    <row r="252" spans="1:21" x14ac:dyDescent="0.3">
      <c r="A252" s="1">
        <v>2023</v>
      </c>
      <c r="B252" s="1">
        <v>4</v>
      </c>
      <c r="C252" s="8"/>
      <c r="D252" s="16">
        <v>0</v>
      </c>
      <c r="E252" s="16">
        <v>111.057049342562</v>
      </c>
      <c r="F252" s="16">
        <v>0</v>
      </c>
      <c r="G252" s="16">
        <v>3.3024136212046397E-2</v>
      </c>
      <c r="H252" s="17">
        <v>0.13977385194276301</v>
      </c>
      <c r="I252" s="16">
        <v>17.1161929558994</v>
      </c>
      <c r="J252" s="16">
        <v>0</v>
      </c>
      <c r="K252" s="16">
        <v>0</v>
      </c>
      <c r="L252" s="16">
        <v>1</v>
      </c>
      <c r="M252" s="16">
        <v>0</v>
      </c>
      <c r="N252" s="16">
        <v>0</v>
      </c>
      <c r="O252" s="16">
        <v>0</v>
      </c>
      <c r="P252" s="16">
        <v>0</v>
      </c>
      <c r="Q252" s="18">
        <v>0</v>
      </c>
      <c r="R252" s="16">
        <v>280.67392398606597</v>
      </c>
      <c r="S252" s="16">
        <v>0</v>
      </c>
      <c r="T252" s="1">
        <v>0</v>
      </c>
      <c r="U252" s="1">
        <v>1</v>
      </c>
    </row>
    <row r="253" spans="1:21" x14ac:dyDescent="0.3">
      <c r="A253" s="1">
        <v>2023</v>
      </c>
      <c r="B253" s="1">
        <v>5</v>
      </c>
      <c r="C253" s="8"/>
      <c r="D253" s="16">
        <v>0</v>
      </c>
      <c r="E253" s="16">
        <v>209.69136444928299</v>
      </c>
      <c r="F253" s="16">
        <v>0</v>
      </c>
      <c r="G253" s="16">
        <v>3.3486143155072298E-2</v>
      </c>
      <c r="H253" s="17">
        <v>0.26364661684824298</v>
      </c>
      <c r="I253" s="16">
        <v>17.134712837604798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8">
        <v>0</v>
      </c>
      <c r="R253" s="16">
        <v>281.23030284469701</v>
      </c>
      <c r="S253" s="16">
        <v>0</v>
      </c>
      <c r="T253" s="1">
        <v>0</v>
      </c>
      <c r="U253" s="1">
        <v>1</v>
      </c>
    </row>
    <row r="254" spans="1:21" x14ac:dyDescent="0.3">
      <c r="A254" s="1">
        <v>2023</v>
      </c>
      <c r="B254" s="1">
        <v>6</v>
      </c>
      <c r="C254" s="8"/>
      <c r="D254" s="16">
        <v>0</v>
      </c>
      <c r="E254" s="16">
        <v>274.40880991327799</v>
      </c>
      <c r="F254" s="16">
        <v>0</v>
      </c>
      <c r="G254" s="16">
        <v>3.3667929460081701E-2</v>
      </c>
      <c r="H254" s="17">
        <v>0.34466882448738401</v>
      </c>
      <c r="I254" s="16">
        <v>17.149958363156799</v>
      </c>
      <c r="J254" s="16">
        <v>0</v>
      </c>
      <c r="K254" s="16">
        <v>0</v>
      </c>
      <c r="L254" s="16">
        <v>0</v>
      </c>
      <c r="M254" s="16">
        <v>1</v>
      </c>
      <c r="N254" s="16">
        <v>0</v>
      </c>
      <c r="O254" s="16">
        <v>0</v>
      </c>
      <c r="P254" s="16">
        <v>0</v>
      </c>
      <c r="Q254" s="18">
        <v>0</v>
      </c>
      <c r="R254" s="16">
        <v>281.79507316923701</v>
      </c>
      <c r="S254" s="16">
        <v>0</v>
      </c>
      <c r="T254" s="1">
        <v>0</v>
      </c>
      <c r="U254" s="1">
        <v>1</v>
      </c>
    </row>
    <row r="255" spans="1:21" x14ac:dyDescent="0.3">
      <c r="A255" s="1">
        <v>2023</v>
      </c>
      <c r="B255" s="1">
        <v>7</v>
      </c>
      <c r="C255" s="8"/>
      <c r="D255" s="16">
        <v>0</v>
      </c>
      <c r="E255" s="16">
        <v>324.29209199098801</v>
      </c>
      <c r="F255" s="16">
        <v>0</v>
      </c>
      <c r="G255" s="16">
        <v>3.4015653428001301E-2</v>
      </c>
      <c r="H255" s="17">
        <v>0.40691438890479897</v>
      </c>
      <c r="I255" s="16">
        <v>17.166143665163499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8">
        <v>0</v>
      </c>
      <c r="R255" s="16">
        <v>282.37020744593201</v>
      </c>
      <c r="S255" s="16">
        <v>0</v>
      </c>
      <c r="T255" s="1">
        <v>0</v>
      </c>
      <c r="U255" s="1">
        <v>1</v>
      </c>
    </row>
    <row r="256" spans="1:21" x14ac:dyDescent="0.3">
      <c r="A256" s="1">
        <v>2023</v>
      </c>
      <c r="B256" s="1">
        <v>8</v>
      </c>
      <c r="C256" s="8"/>
      <c r="D256" s="16">
        <v>0</v>
      </c>
      <c r="E256" s="16">
        <v>326.110471097708</v>
      </c>
      <c r="F256" s="16">
        <v>0</v>
      </c>
      <c r="G256" s="16">
        <v>3.3803855093552597E-2</v>
      </c>
      <c r="H256" s="17">
        <v>0.40878467748104802</v>
      </c>
      <c r="I256" s="16">
        <v>17.180966870929002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8">
        <v>0</v>
      </c>
      <c r="R256" s="16">
        <v>282.93168979372598</v>
      </c>
      <c r="S256" s="16">
        <v>0</v>
      </c>
      <c r="T256" s="1">
        <v>0</v>
      </c>
      <c r="U256" s="1">
        <v>1</v>
      </c>
    </row>
    <row r="257" spans="1:21" x14ac:dyDescent="0.3">
      <c r="A257" s="1">
        <v>2023</v>
      </c>
      <c r="B257" s="1">
        <v>9</v>
      </c>
      <c r="C257" s="8"/>
      <c r="D257" s="16">
        <v>0</v>
      </c>
      <c r="E257" s="16">
        <v>279.21566068810603</v>
      </c>
      <c r="F257" s="16">
        <v>0</v>
      </c>
      <c r="G257" s="16">
        <v>3.4333762052301098E-2</v>
      </c>
      <c r="H257" s="17">
        <v>0.34964977513525097</v>
      </c>
      <c r="I257" s="16">
        <v>17.1973285435467</v>
      </c>
      <c r="J257" s="16">
        <v>0</v>
      </c>
      <c r="K257" s="16">
        <v>0</v>
      </c>
      <c r="L257" s="16">
        <v>0</v>
      </c>
      <c r="M257" s="16">
        <v>0</v>
      </c>
      <c r="N257" s="16">
        <v>1</v>
      </c>
      <c r="O257" s="16">
        <v>0</v>
      </c>
      <c r="P257" s="16">
        <v>0</v>
      </c>
      <c r="Q257" s="18">
        <v>0</v>
      </c>
      <c r="R257" s="16">
        <v>283.46380276034199</v>
      </c>
      <c r="S257" s="16">
        <v>0</v>
      </c>
      <c r="T257" s="1">
        <v>0</v>
      </c>
      <c r="U257" s="1">
        <v>1</v>
      </c>
    </row>
    <row r="258" spans="1:21" x14ac:dyDescent="0.3">
      <c r="A258" s="1">
        <v>2023</v>
      </c>
      <c r="B258" s="1">
        <v>10</v>
      </c>
      <c r="C258" s="8"/>
      <c r="D258" s="16">
        <v>0</v>
      </c>
      <c r="E258" s="16">
        <v>196.25893616712099</v>
      </c>
      <c r="F258" s="16">
        <v>0</v>
      </c>
      <c r="G258" s="16">
        <v>3.3131204266539697E-2</v>
      </c>
      <c r="H258" s="17">
        <v>0.24552005531504101</v>
      </c>
      <c r="I258" s="16">
        <v>17.209747526978301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8">
        <v>0</v>
      </c>
      <c r="R258" s="16">
        <v>284.096179563541</v>
      </c>
      <c r="S258" s="16">
        <v>0</v>
      </c>
      <c r="T258" s="1">
        <v>0</v>
      </c>
      <c r="U258" s="1">
        <v>1</v>
      </c>
    </row>
    <row r="259" spans="1:21" x14ac:dyDescent="0.3">
      <c r="A259" s="1">
        <v>2023</v>
      </c>
      <c r="B259" s="1">
        <v>11</v>
      </c>
      <c r="C259" s="8"/>
      <c r="D259" s="16">
        <v>0</v>
      </c>
      <c r="E259" s="16">
        <v>81.842614587375806</v>
      </c>
      <c r="F259" s="16">
        <v>0</v>
      </c>
      <c r="G259" s="16">
        <v>3.3290300909499901E-2</v>
      </c>
      <c r="H259" s="17">
        <v>0.10228254324316099</v>
      </c>
      <c r="I259" s="16">
        <v>17.2305707838883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1</v>
      </c>
      <c r="Q259" s="18">
        <v>0</v>
      </c>
      <c r="R259" s="16">
        <v>284.50223427669499</v>
      </c>
      <c r="S259" s="16">
        <v>0</v>
      </c>
      <c r="T259" s="1">
        <v>0</v>
      </c>
      <c r="U259" s="1">
        <v>1</v>
      </c>
    </row>
    <row r="260" spans="1:21" x14ac:dyDescent="0.3">
      <c r="A260" s="1">
        <v>2023</v>
      </c>
      <c r="B260" s="1">
        <v>12</v>
      </c>
      <c r="C260" s="8"/>
      <c r="D260" s="16">
        <v>0.175443008650843</v>
      </c>
      <c r="E260" s="16">
        <v>39.229261422540297</v>
      </c>
      <c r="F260" s="16">
        <v>68.730421468875406</v>
      </c>
      <c r="G260" s="16">
        <v>3.2737602534132298E-2</v>
      </c>
      <c r="H260" s="17">
        <v>4.8977552763269101E-2</v>
      </c>
      <c r="I260" s="16">
        <v>17.2529997174553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8">
        <v>0</v>
      </c>
      <c r="R260" s="16">
        <v>284.87608615976501</v>
      </c>
      <c r="S260" s="16">
        <v>0</v>
      </c>
      <c r="T260" s="1">
        <v>0</v>
      </c>
      <c r="U260" s="1">
        <v>1</v>
      </c>
    </row>
    <row r="261" spans="1:21" x14ac:dyDescent="0.3">
      <c r="A261" s="1">
        <v>2024</v>
      </c>
      <c r="B261" s="1">
        <v>1</v>
      </c>
      <c r="C261" s="8"/>
      <c r="D261" s="16">
        <v>0.47586523824689803</v>
      </c>
      <c r="E261" s="16">
        <v>25.821384928833499</v>
      </c>
      <c r="F261" s="16">
        <v>105.261839364023</v>
      </c>
      <c r="G261" s="16">
        <v>3.3301736596546401E-2</v>
      </c>
      <c r="H261" s="17">
        <v>3.2596909877722E-2</v>
      </c>
      <c r="I261" s="16">
        <v>17.274841590184199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8">
        <v>0</v>
      </c>
      <c r="R261" s="16">
        <v>285.20134096657301</v>
      </c>
      <c r="S261" s="16">
        <v>0</v>
      </c>
      <c r="T261" s="1">
        <v>0</v>
      </c>
      <c r="U261" s="1">
        <v>1</v>
      </c>
    </row>
    <row r="262" spans="1:21" x14ac:dyDescent="0.3">
      <c r="A262" s="1">
        <v>2024</v>
      </c>
      <c r="B262" s="1">
        <v>2</v>
      </c>
      <c r="C262" s="8"/>
      <c r="D262" s="16">
        <v>0</v>
      </c>
      <c r="E262" s="16">
        <v>33.0897970503352</v>
      </c>
      <c r="F262" s="16">
        <v>59.619500470930902</v>
      </c>
      <c r="G262" s="16">
        <v>3.24109111000443E-2</v>
      </c>
      <c r="H262" s="17">
        <v>4.17303019500583E-2</v>
      </c>
      <c r="I262" s="16">
        <v>17.2975747988432</v>
      </c>
      <c r="J262" s="16">
        <v>0</v>
      </c>
      <c r="K262" s="16">
        <v>1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8">
        <v>0</v>
      </c>
      <c r="R262" s="16">
        <v>285.64974346986497</v>
      </c>
      <c r="S262" s="16">
        <v>1</v>
      </c>
      <c r="T262" s="1">
        <v>0</v>
      </c>
      <c r="U262" s="1">
        <v>1</v>
      </c>
    </row>
    <row r="263" spans="1:21" x14ac:dyDescent="0.3">
      <c r="A263" s="1">
        <v>2024</v>
      </c>
      <c r="B263" s="1">
        <v>3</v>
      </c>
      <c r="C263" s="8"/>
      <c r="D263" s="16">
        <v>0</v>
      </c>
      <c r="E263" s="16">
        <v>66.550484530654998</v>
      </c>
      <c r="F263" s="16">
        <v>26.881783785275399</v>
      </c>
      <c r="G263" s="16">
        <v>3.2237859690752602E-2</v>
      </c>
      <c r="H263" s="17">
        <v>8.3843541336289601E-2</v>
      </c>
      <c r="I263" s="16">
        <v>17.319634396018699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>
        <v>0</v>
      </c>
      <c r="P263" s="16">
        <v>0</v>
      </c>
      <c r="Q263" s="18">
        <v>0</v>
      </c>
      <c r="R263" s="16">
        <v>286.14001556356197</v>
      </c>
      <c r="S263" s="16">
        <v>0</v>
      </c>
      <c r="T263" s="1">
        <v>0</v>
      </c>
      <c r="U263" s="1">
        <v>1</v>
      </c>
    </row>
    <row r="264" spans="1:21" x14ac:dyDescent="0.3">
      <c r="A264" s="1">
        <v>2024</v>
      </c>
      <c r="B264" s="1">
        <v>4</v>
      </c>
      <c r="C264" s="8"/>
      <c r="D264" s="16">
        <v>0</v>
      </c>
      <c r="E264" s="16">
        <v>111.057049342562</v>
      </c>
      <c r="F264" s="16">
        <v>0</v>
      </c>
      <c r="G264" s="16">
        <v>3.3024136212046397E-2</v>
      </c>
      <c r="H264" s="17">
        <v>0.13977385194276301</v>
      </c>
      <c r="I264" s="16">
        <v>17.343717190380499</v>
      </c>
      <c r="J264" s="16">
        <v>0</v>
      </c>
      <c r="K264" s="16">
        <v>0</v>
      </c>
      <c r="L264" s="16">
        <v>1</v>
      </c>
      <c r="M264" s="16">
        <v>0</v>
      </c>
      <c r="N264" s="16">
        <v>0</v>
      </c>
      <c r="O264" s="16">
        <v>0</v>
      </c>
      <c r="P264" s="16">
        <v>0</v>
      </c>
      <c r="Q264" s="18">
        <v>0</v>
      </c>
      <c r="R264" s="16">
        <v>286.61177879239102</v>
      </c>
      <c r="S264" s="16">
        <v>0</v>
      </c>
      <c r="T264" s="1">
        <v>0</v>
      </c>
      <c r="U264" s="1">
        <v>1</v>
      </c>
    </row>
    <row r="265" spans="1:21" x14ac:dyDescent="0.3">
      <c r="A265" s="1">
        <v>2024</v>
      </c>
      <c r="B265" s="1">
        <v>5</v>
      </c>
      <c r="C265" s="8"/>
      <c r="D265" s="16">
        <v>0</v>
      </c>
      <c r="E265" s="16">
        <v>209.69136444928299</v>
      </c>
      <c r="F265" s="16">
        <v>0</v>
      </c>
      <c r="G265" s="16">
        <v>3.3486143155072298E-2</v>
      </c>
      <c r="H265" s="17">
        <v>0.26364661684824298</v>
      </c>
      <c r="I265" s="16">
        <v>17.363442148592299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8">
        <v>0</v>
      </c>
      <c r="R265" s="16">
        <v>287.10961406606702</v>
      </c>
      <c r="S265" s="16">
        <v>0</v>
      </c>
      <c r="T265" s="1">
        <v>0</v>
      </c>
      <c r="U265" s="1">
        <v>1</v>
      </c>
    </row>
    <row r="266" spans="1:21" x14ac:dyDescent="0.3">
      <c r="A266" s="1">
        <v>2024</v>
      </c>
      <c r="B266" s="1">
        <v>6</v>
      </c>
      <c r="C266" s="8"/>
      <c r="D266" s="16">
        <v>0</v>
      </c>
      <c r="E266" s="16">
        <v>274.40880991327799</v>
      </c>
      <c r="F266" s="16">
        <v>0</v>
      </c>
      <c r="G266" s="16">
        <v>3.3667929460081701E-2</v>
      </c>
      <c r="H266" s="17">
        <v>0.34466882448738401</v>
      </c>
      <c r="I266" s="16">
        <v>17.381973749316401</v>
      </c>
      <c r="J266" s="16">
        <v>0</v>
      </c>
      <c r="K266" s="16">
        <v>0</v>
      </c>
      <c r="L266" s="16">
        <v>0</v>
      </c>
      <c r="M266" s="16">
        <v>1</v>
      </c>
      <c r="N266" s="16">
        <v>0</v>
      </c>
      <c r="O266" s="16">
        <v>0</v>
      </c>
      <c r="P266" s="16">
        <v>0</v>
      </c>
      <c r="Q266" s="18">
        <v>0</v>
      </c>
      <c r="R266" s="16">
        <v>287.60050714154198</v>
      </c>
      <c r="S266" s="16">
        <v>0</v>
      </c>
      <c r="T266" s="1">
        <v>0</v>
      </c>
      <c r="U266" s="1">
        <v>1</v>
      </c>
    </row>
    <row r="267" spans="1:21" x14ac:dyDescent="0.3">
      <c r="A267" s="1">
        <v>2024</v>
      </c>
      <c r="B267" s="1">
        <v>7</v>
      </c>
      <c r="C267" s="8"/>
      <c r="D267" s="16">
        <v>0</v>
      </c>
      <c r="E267" s="16">
        <v>324.29209199098801</v>
      </c>
      <c r="F267" s="16">
        <v>0</v>
      </c>
      <c r="G267" s="16">
        <v>3.4015653428001301E-2</v>
      </c>
      <c r="H267" s="17">
        <v>0.40691438890479897</v>
      </c>
      <c r="I267" s="16">
        <v>17.401750516406899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  <c r="O267" s="16">
        <v>0</v>
      </c>
      <c r="P267" s="16">
        <v>0</v>
      </c>
      <c r="Q267" s="18">
        <v>0</v>
      </c>
      <c r="R267" s="16">
        <v>288.09067719719599</v>
      </c>
      <c r="S267" s="16">
        <v>0</v>
      </c>
      <c r="T267" s="1">
        <v>0</v>
      </c>
      <c r="U267" s="1">
        <v>1</v>
      </c>
    </row>
    <row r="268" spans="1:21" x14ac:dyDescent="0.3">
      <c r="A268" s="1">
        <v>2024</v>
      </c>
      <c r="B268" s="1">
        <v>8</v>
      </c>
      <c r="C268" s="8"/>
      <c r="D268" s="16">
        <v>0</v>
      </c>
      <c r="E268" s="16">
        <v>326.110471097708</v>
      </c>
      <c r="F268" s="16">
        <v>0</v>
      </c>
      <c r="G268" s="16">
        <v>3.3803855093552597E-2</v>
      </c>
      <c r="H268" s="17">
        <v>0.40878467748104802</v>
      </c>
      <c r="I268" s="16">
        <v>17.4183508842133</v>
      </c>
      <c r="J268" s="16">
        <v>0</v>
      </c>
      <c r="K268" s="16">
        <v>0</v>
      </c>
      <c r="L268" s="16">
        <v>0</v>
      </c>
      <c r="M268" s="16">
        <v>0</v>
      </c>
      <c r="N268" s="16">
        <v>0</v>
      </c>
      <c r="O268" s="16">
        <v>0</v>
      </c>
      <c r="P268" s="16">
        <v>0</v>
      </c>
      <c r="Q268" s="18">
        <v>0</v>
      </c>
      <c r="R268" s="16">
        <v>288.58379656216198</v>
      </c>
      <c r="S268" s="16">
        <v>0</v>
      </c>
      <c r="T268" s="1">
        <v>0</v>
      </c>
      <c r="U268" s="1">
        <v>1</v>
      </c>
    </row>
    <row r="269" spans="1:21" x14ac:dyDescent="0.3">
      <c r="A269" s="1">
        <v>2024</v>
      </c>
      <c r="B269" s="1">
        <v>9</v>
      </c>
      <c r="C269" s="8"/>
      <c r="D269" s="16">
        <v>0</v>
      </c>
      <c r="E269" s="16">
        <v>279.21566068810603</v>
      </c>
      <c r="F269" s="16">
        <v>0</v>
      </c>
      <c r="G269" s="16">
        <v>3.4333762052301098E-2</v>
      </c>
      <c r="H269" s="17">
        <v>0.34964977513525097</v>
      </c>
      <c r="I269" s="16">
        <v>17.4359260259296</v>
      </c>
      <c r="J269" s="16">
        <v>0</v>
      </c>
      <c r="K269" s="16">
        <v>0</v>
      </c>
      <c r="L269" s="16">
        <v>0</v>
      </c>
      <c r="M269" s="16">
        <v>0</v>
      </c>
      <c r="N269" s="16">
        <v>1</v>
      </c>
      <c r="O269" s="16">
        <v>0</v>
      </c>
      <c r="P269" s="16">
        <v>0</v>
      </c>
      <c r="Q269" s="18">
        <v>0</v>
      </c>
      <c r="R269" s="16">
        <v>289.08232624064198</v>
      </c>
      <c r="S269" s="16">
        <v>0</v>
      </c>
      <c r="T269" s="1">
        <v>0</v>
      </c>
      <c r="U269" s="1">
        <v>1</v>
      </c>
    </row>
    <row r="270" spans="1:21" x14ac:dyDescent="0.3">
      <c r="A270" s="1">
        <v>2024</v>
      </c>
      <c r="B270" s="1">
        <v>10</v>
      </c>
      <c r="C270" s="8"/>
      <c r="D270" s="16">
        <v>0</v>
      </c>
      <c r="E270" s="16">
        <v>196.25893616712099</v>
      </c>
      <c r="F270" s="16">
        <v>0</v>
      </c>
      <c r="G270" s="16">
        <v>3.3131204266539697E-2</v>
      </c>
      <c r="H270" s="17">
        <v>0.24552005531504101</v>
      </c>
      <c r="I270" s="16">
        <v>17.447505550490899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8">
        <v>0</v>
      </c>
      <c r="R270" s="16">
        <v>289.57040130771401</v>
      </c>
      <c r="S270" s="16">
        <v>0</v>
      </c>
      <c r="T270" s="1">
        <v>0</v>
      </c>
      <c r="U270" s="1">
        <v>1</v>
      </c>
    </row>
    <row r="271" spans="1:21" x14ac:dyDescent="0.3">
      <c r="A271" s="1">
        <v>2024</v>
      </c>
      <c r="B271" s="1">
        <v>11</v>
      </c>
      <c r="C271" s="8"/>
      <c r="D271" s="16">
        <v>0</v>
      </c>
      <c r="E271" s="16">
        <v>81.842614587375806</v>
      </c>
      <c r="F271" s="16">
        <v>0</v>
      </c>
      <c r="G271" s="16">
        <v>3.3290300909499901E-2</v>
      </c>
      <c r="H271" s="17">
        <v>0.10228254324316099</v>
      </c>
      <c r="I271" s="16">
        <v>17.472562024278702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1</v>
      </c>
      <c r="Q271" s="18">
        <v>0</v>
      </c>
      <c r="R271" s="16">
        <v>290.081851537136</v>
      </c>
      <c r="S271" s="16">
        <v>0</v>
      </c>
      <c r="T271" s="1">
        <v>0</v>
      </c>
      <c r="U271" s="1">
        <v>1</v>
      </c>
    </row>
    <row r="272" spans="1:21" x14ac:dyDescent="0.3">
      <c r="A272" s="1">
        <v>2024</v>
      </c>
      <c r="B272" s="1">
        <v>12</v>
      </c>
      <c r="C272" s="8"/>
      <c r="D272" s="16">
        <v>0.175443008650843</v>
      </c>
      <c r="E272" s="16">
        <v>39.229261422540297</v>
      </c>
      <c r="F272" s="16">
        <v>68.730421468875406</v>
      </c>
      <c r="G272" s="16">
        <v>3.2737602534132298E-2</v>
      </c>
      <c r="H272" s="17">
        <v>4.8977552763269101E-2</v>
      </c>
      <c r="I272" s="16">
        <v>17.5004064927993</v>
      </c>
      <c r="J272" s="16">
        <v>0</v>
      </c>
      <c r="K272" s="16">
        <v>0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8">
        <v>0</v>
      </c>
      <c r="R272" s="16">
        <v>290.59464715515003</v>
      </c>
      <c r="S272" s="16">
        <v>0</v>
      </c>
      <c r="T272" s="1">
        <v>0</v>
      </c>
      <c r="U272" s="1">
        <v>1</v>
      </c>
    </row>
    <row r="273" spans="1:21" x14ac:dyDescent="0.3">
      <c r="A273" s="1">
        <v>2025</v>
      </c>
      <c r="B273" s="1">
        <v>1</v>
      </c>
      <c r="C273" s="8"/>
      <c r="D273" s="16">
        <v>0.47586523824689803</v>
      </c>
      <c r="E273" s="16">
        <v>25.821384928833499</v>
      </c>
      <c r="F273" s="16">
        <v>105.261839364023</v>
      </c>
      <c r="G273" s="16">
        <v>3.3301736596546401E-2</v>
      </c>
      <c r="H273" s="17">
        <v>3.2596909877722E-2</v>
      </c>
      <c r="I273" s="16">
        <v>17.528527011037099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>
        <v>0</v>
      </c>
      <c r="Q273" s="18">
        <v>0</v>
      </c>
      <c r="R273" s="16">
        <v>291.11850646083798</v>
      </c>
      <c r="S273" s="16">
        <v>0</v>
      </c>
      <c r="T273" s="1">
        <v>0</v>
      </c>
      <c r="U273" s="1">
        <v>1</v>
      </c>
    </row>
    <row r="274" spans="1:21" x14ac:dyDescent="0.3">
      <c r="A274" s="1">
        <v>2025</v>
      </c>
      <c r="B274" s="1">
        <v>2</v>
      </c>
      <c r="C274" s="8"/>
      <c r="D274" s="16">
        <v>0</v>
      </c>
      <c r="E274" s="16">
        <v>33.0897970503352</v>
      </c>
      <c r="F274" s="16">
        <v>59.619500470930902</v>
      </c>
      <c r="G274" s="16">
        <v>3.24109111000443E-2</v>
      </c>
      <c r="H274" s="17">
        <v>4.17303019500583E-2</v>
      </c>
      <c r="I274" s="16">
        <v>17.555260639389001</v>
      </c>
      <c r="J274" s="16">
        <v>0</v>
      </c>
      <c r="K274" s="16">
        <v>1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8">
        <v>0</v>
      </c>
      <c r="R274" s="16">
        <v>291.616834326331</v>
      </c>
      <c r="S274" s="16">
        <v>0</v>
      </c>
      <c r="T274" s="1">
        <v>0</v>
      </c>
      <c r="U274" s="1">
        <v>1</v>
      </c>
    </row>
    <row r="275" spans="1:21" x14ac:dyDescent="0.3">
      <c r="A275" s="1">
        <v>2025</v>
      </c>
      <c r="B275" s="1">
        <v>3</v>
      </c>
      <c r="C275" s="8"/>
      <c r="D275" s="16">
        <v>0</v>
      </c>
      <c r="E275" s="16">
        <v>66.550484530654998</v>
      </c>
      <c r="F275" s="16">
        <v>26.881783785275399</v>
      </c>
      <c r="G275" s="16">
        <v>3.2237859690752602E-2</v>
      </c>
      <c r="H275" s="17">
        <v>8.3843541336289601E-2</v>
      </c>
      <c r="I275" s="16">
        <v>17.580180169324102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8">
        <v>0</v>
      </c>
      <c r="R275" s="16">
        <v>292.10785921283099</v>
      </c>
      <c r="S275" s="16">
        <v>0</v>
      </c>
      <c r="T275" s="1">
        <v>0</v>
      </c>
      <c r="U275" s="1">
        <v>1</v>
      </c>
    </row>
    <row r="276" spans="1:21" x14ac:dyDescent="0.3">
      <c r="A276" s="1">
        <v>2025</v>
      </c>
      <c r="B276" s="1">
        <v>4</v>
      </c>
      <c r="C276" s="8"/>
      <c r="D276" s="16">
        <v>0</v>
      </c>
      <c r="E276" s="16">
        <v>111.057049342562</v>
      </c>
      <c r="F276" s="16">
        <v>0</v>
      </c>
      <c r="G276" s="16">
        <v>3.3024136212046397E-2</v>
      </c>
      <c r="H276" s="17">
        <v>0.13977385194276301</v>
      </c>
      <c r="I276" s="16">
        <v>17.607761053414102</v>
      </c>
      <c r="J276" s="16">
        <v>0</v>
      </c>
      <c r="K276" s="16">
        <v>0</v>
      </c>
      <c r="L276" s="16">
        <v>1</v>
      </c>
      <c r="M276" s="16">
        <v>0</v>
      </c>
      <c r="N276" s="16">
        <v>0</v>
      </c>
      <c r="O276" s="16">
        <v>0</v>
      </c>
      <c r="P276" s="16">
        <v>0</v>
      </c>
      <c r="Q276" s="18">
        <v>0</v>
      </c>
      <c r="R276" s="16">
        <v>292.60512840449002</v>
      </c>
      <c r="S276" s="16">
        <v>0</v>
      </c>
      <c r="T276" s="1">
        <v>0</v>
      </c>
      <c r="U276" s="1">
        <v>1</v>
      </c>
    </row>
    <row r="277" spans="1:21" x14ac:dyDescent="0.3">
      <c r="A277" s="1">
        <v>2025</v>
      </c>
      <c r="B277" s="1">
        <v>5</v>
      </c>
      <c r="C277" s="8"/>
      <c r="D277" s="16">
        <v>0</v>
      </c>
      <c r="E277" s="16">
        <v>209.69136444928299</v>
      </c>
      <c r="F277" s="16">
        <v>0</v>
      </c>
      <c r="G277" s="16">
        <v>3.3486143155072298E-2</v>
      </c>
      <c r="H277" s="17">
        <v>0.26364661684824298</v>
      </c>
      <c r="I277" s="16">
        <v>17.631300965550899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8">
        <v>0</v>
      </c>
      <c r="R277" s="16">
        <v>293.092185231614</v>
      </c>
      <c r="S277" s="16">
        <v>0</v>
      </c>
      <c r="T277" s="1">
        <v>0</v>
      </c>
      <c r="U277" s="1">
        <v>1</v>
      </c>
    </row>
    <row r="278" spans="1:21" x14ac:dyDescent="0.3">
      <c r="A278" s="1">
        <v>2025</v>
      </c>
      <c r="B278" s="1">
        <v>6</v>
      </c>
      <c r="C278" s="8"/>
      <c r="D278" s="16">
        <v>0</v>
      </c>
      <c r="E278" s="16">
        <v>274.40880991327799</v>
      </c>
      <c r="F278" s="16">
        <v>0</v>
      </c>
      <c r="G278" s="16">
        <v>3.3667929460081701E-2</v>
      </c>
      <c r="H278" s="17">
        <v>0.34466882448738401</v>
      </c>
      <c r="I278" s="16">
        <v>17.6545790105442</v>
      </c>
      <c r="J278" s="16">
        <v>0</v>
      </c>
      <c r="K278" s="16">
        <v>0</v>
      </c>
      <c r="L278" s="16">
        <v>0</v>
      </c>
      <c r="M278" s="16">
        <v>1</v>
      </c>
      <c r="N278" s="16">
        <v>0</v>
      </c>
      <c r="O278" s="16">
        <v>0</v>
      </c>
      <c r="P278" s="16">
        <v>0</v>
      </c>
      <c r="Q278" s="18">
        <v>0</v>
      </c>
      <c r="R278" s="16">
        <v>293.57688636389702</v>
      </c>
      <c r="S278" s="16">
        <v>0</v>
      </c>
      <c r="T278" s="1">
        <v>0</v>
      </c>
      <c r="U278" s="1">
        <v>1</v>
      </c>
    </row>
    <row r="279" spans="1:21" x14ac:dyDescent="0.3">
      <c r="A279" s="1">
        <v>2025</v>
      </c>
      <c r="B279" s="1">
        <v>7</v>
      </c>
      <c r="C279" s="8"/>
      <c r="D279" s="16">
        <v>0</v>
      </c>
      <c r="E279" s="16">
        <v>324.29209199098801</v>
      </c>
      <c r="F279" s="16">
        <v>0</v>
      </c>
      <c r="G279" s="16">
        <v>3.4015653428001301E-2</v>
      </c>
      <c r="H279" s="17">
        <v>0.40691438890479897</v>
      </c>
      <c r="I279" s="16">
        <v>17.675928485264102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8">
        <v>0</v>
      </c>
      <c r="R279" s="16">
        <v>294.07233547675901</v>
      </c>
      <c r="S279" s="16">
        <v>0</v>
      </c>
      <c r="T279" s="1">
        <v>0</v>
      </c>
      <c r="U279" s="1">
        <v>1</v>
      </c>
    </row>
    <row r="280" spans="1:21" x14ac:dyDescent="0.3">
      <c r="A280" s="1">
        <v>2025</v>
      </c>
      <c r="B280" s="1">
        <v>8</v>
      </c>
      <c r="C280" s="8"/>
      <c r="D280" s="16">
        <v>0</v>
      </c>
      <c r="E280" s="16">
        <v>326.110471097708</v>
      </c>
      <c r="F280" s="16">
        <v>0</v>
      </c>
      <c r="G280" s="16">
        <v>3.3803855093552597E-2</v>
      </c>
      <c r="H280" s="17">
        <v>0.40878467748104802</v>
      </c>
      <c r="I280" s="16">
        <v>17.702084535851402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8">
        <v>0</v>
      </c>
      <c r="R280" s="16">
        <v>294.54450622869598</v>
      </c>
      <c r="S280" s="16">
        <v>0</v>
      </c>
      <c r="T280" s="1">
        <v>0</v>
      </c>
      <c r="U280" s="1">
        <v>1</v>
      </c>
    </row>
    <row r="281" spans="1:21" x14ac:dyDescent="0.3">
      <c r="A281" s="1">
        <v>2025</v>
      </c>
      <c r="B281" s="1">
        <v>9</v>
      </c>
      <c r="C281" s="8"/>
      <c r="D281" s="16">
        <v>0</v>
      </c>
      <c r="E281" s="16">
        <v>279.21566068810603</v>
      </c>
      <c r="F281" s="16">
        <v>0</v>
      </c>
      <c r="G281" s="16">
        <v>3.4333762052301098E-2</v>
      </c>
      <c r="H281" s="17">
        <v>0.34964977513525097</v>
      </c>
      <c r="I281" s="16">
        <v>17.729020785762199</v>
      </c>
      <c r="J281" s="16">
        <v>0</v>
      </c>
      <c r="K281" s="16">
        <v>0</v>
      </c>
      <c r="L281" s="16">
        <v>0</v>
      </c>
      <c r="M281" s="16">
        <v>0</v>
      </c>
      <c r="N281" s="16">
        <v>1</v>
      </c>
      <c r="O281" s="16">
        <v>0</v>
      </c>
      <c r="P281" s="16">
        <v>0</v>
      </c>
      <c r="Q281" s="18">
        <v>0</v>
      </c>
      <c r="R281" s="16">
        <v>295.01095829454499</v>
      </c>
      <c r="S281" s="16">
        <v>0</v>
      </c>
      <c r="T281" s="1">
        <v>0</v>
      </c>
      <c r="U281" s="1">
        <v>1</v>
      </c>
    </row>
    <row r="282" spans="1:21" x14ac:dyDescent="0.3">
      <c r="A282" s="1">
        <v>2025</v>
      </c>
      <c r="B282" s="1">
        <v>10</v>
      </c>
      <c r="C282" s="8"/>
      <c r="D282" s="16">
        <v>0</v>
      </c>
      <c r="E282" s="16">
        <v>196.25893616712099</v>
      </c>
      <c r="F282" s="16">
        <v>0</v>
      </c>
      <c r="G282" s="16">
        <v>3.3131204266539697E-2</v>
      </c>
      <c r="H282" s="17">
        <v>0.24552005531504101</v>
      </c>
      <c r="I282" s="16">
        <v>17.757041771795301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8">
        <v>0</v>
      </c>
      <c r="R282" s="16">
        <v>295.48041857736399</v>
      </c>
      <c r="S282" s="16">
        <v>0</v>
      </c>
      <c r="T282" s="1">
        <v>0</v>
      </c>
      <c r="U282" s="1">
        <v>1</v>
      </c>
    </row>
    <row r="283" spans="1:21" x14ac:dyDescent="0.3">
      <c r="A283" s="1">
        <v>2025</v>
      </c>
      <c r="B283" s="1">
        <v>11</v>
      </c>
      <c r="C283" s="8"/>
      <c r="D283" s="16">
        <v>0</v>
      </c>
      <c r="E283" s="16">
        <v>81.842614587375806</v>
      </c>
      <c r="F283" s="16">
        <v>0</v>
      </c>
      <c r="G283" s="16">
        <v>3.3290300909499901E-2</v>
      </c>
      <c r="H283" s="17">
        <v>0.10228254324316099</v>
      </c>
      <c r="I283" s="16">
        <v>17.781574009545999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>
        <v>1</v>
      </c>
      <c r="Q283" s="18">
        <v>0</v>
      </c>
      <c r="R283" s="16">
        <v>295.94313059434398</v>
      </c>
      <c r="S283" s="16">
        <v>0</v>
      </c>
      <c r="T283" s="1">
        <v>0</v>
      </c>
      <c r="U283" s="1">
        <v>1</v>
      </c>
    </row>
    <row r="284" spans="1:21" x14ac:dyDescent="0.3">
      <c r="A284" s="1">
        <v>2025</v>
      </c>
      <c r="B284" s="1">
        <v>12</v>
      </c>
      <c r="C284" s="8"/>
      <c r="D284" s="16">
        <v>0.175443008650843</v>
      </c>
      <c r="E284" s="16">
        <v>39.229261422540297</v>
      </c>
      <c r="F284" s="16">
        <v>68.730421468875406</v>
      </c>
      <c r="G284" s="16">
        <v>3.2737602534132298E-2</v>
      </c>
      <c r="H284" s="17">
        <v>4.8977552763269101E-2</v>
      </c>
      <c r="I284" s="16">
        <v>17.806241628164599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8">
        <v>0</v>
      </c>
      <c r="R284" s="16">
        <v>296.40965082829302</v>
      </c>
      <c r="S284" s="16">
        <v>0</v>
      </c>
      <c r="T284" s="1">
        <v>0</v>
      </c>
      <c r="U284" s="1">
        <v>1</v>
      </c>
    </row>
    <row r="285" spans="1:21" x14ac:dyDescent="0.3">
      <c r="A285" s="1">
        <v>2026</v>
      </c>
      <c r="B285" s="1">
        <v>1</v>
      </c>
      <c r="C285" s="8"/>
      <c r="D285" s="16">
        <v>0.47586523824689803</v>
      </c>
      <c r="E285" s="16">
        <v>25.821384928833499</v>
      </c>
      <c r="F285" s="16">
        <v>105.261839364023</v>
      </c>
      <c r="G285" s="16">
        <v>3.3301736596546401E-2</v>
      </c>
      <c r="H285" s="17">
        <v>3.2596909877722E-2</v>
      </c>
      <c r="I285" s="16">
        <v>17.825670108611501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8">
        <v>0</v>
      </c>
      <c r="R285" s="16">
        <v>296.85771243600902</v>
      </c>
      <c r="S285" s="16">
        <v>0</v>
      </c>
      <c r="T285" s="1">
        <v>0</v>
      </c>
      <c r="U285" s="1">
        <v>1</v>
      </c>
    </row>
    <row r="286" spans="1:21" x14ac:dyDescent="0.3">
      <c r="A286" s="1">
        <v>2026</v>
      </c>
      <c r="B286" s="1">
        <v>2</v>
      </c>
      <c r="C286" s="8"/>
      <c r="D286" s="16">
        <v>0</v>
      </c>
      <c r="E286" s="16">
        <v>33.0897970503352</v>
      </c>
      <c r="F286" s="16">
        <v>59.619500470930902</v>
      </c>
      <c r="G286" s="16">
        <v>3.24109111000443E-2</v>
      </c>
      <c r="H286" s="17">
        <v>4.17303019500583E-2</v>
      </c>
      <c r="I286" s="16">
        <v>17.8571597108131</v>
      </c>
      <c r="J286" s="16">
        <v>0</v>
      </c>
      <c r="K286" s="16">
        <v>1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8">
        <v>0</v>
      </c>
      <c r="R286" s="16">
        <v>297.34474176430001</v>
      </c>
      <c r="S286" s="16">
        <v>0</v>
      </c>
      <c r="T286" s="1">
        <v>0</v>
      </c>
      <c r="U286" s="1">
        <v>1</v>
      </c>
    </row>
    <row r="287" spans="1:21" x14ac:dyDescent="0.3">
      <c r="A287" s="1">
        <v>2026</v>
      </c>
      <c r="B287" s="1">
        <v>3</v>
      </c>
      <c r="C287" s="8"/>
      <c r="D287" s="16">
        <v>0</v>
      </c>
      <c r="E287" s="16">
        <v>66.550484530654998</v>
      </c>
      <c r="F287" s="16">
        <v>26.881783785275399</v>
      </c>
      <c r="G287" s="16">
        <v>3.2237859690752602E-2</v>
      </c>
      <c r="H287" s="17">
        <v>8.3843541336289601E-2</v>
      </c>
      <c r="I287" s="16">
        <v>17.8913934739236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  <c r="P287" s="16">
        <v>0</v>
      </c>
      <c r="Q287" s="18">
        <v>0</v>
      </c>
      <c r="R287" s="16">
        <v>297.84334579969101</v>
      </c>
      <c r="S287" s="16">
        <v>0</v>
      </c>
      <c r="T287" s="1">
        <v>0</v>
      </c>
      <c r="U287" s="1">
        <v>1</v>
      </c>
    </row>
    <row r="288" spans="1:21" x14ac:dyDescent="0.3">
      <c r="A288" s="1">
        <v>2026</v>
      </c>
      <c r="B288" s="1">
        <v>4</v>
      </c>
      <c r="C288" s="8"/>
      <c r="D288" s="16">
        <v>0</v>
      </c>
      <c r="E288" s="16">
        <v>111.057049342562</v>
      </c>
      <c r="F288" s="16">
        <v>0</v>
      </c>
      <c r="G288" s="16">
        <v>3.3024136212046397E-2</v>
      </c>
      <c r="H288" s="17">
        <v>0.13977385194276301</v>
      </c>
      <c r="I288" s="16">
        <v>17.925580890042099</v>
      </c>
      <c r="J288" s="16">
        <v>0</v>
      </c>
      <c r="K288" s="16">
        <v>0</v>
      </c>
      <c r="L288" s="16">
        <v>1</v>
      </c>
      <c r="M288" s="16">
        <v>0</v>
      </c>
      <c r="N288" s="16">
        <v>0</v>
      </c>
      <c r="O288" s="16">
        <v>0</v>
      </c>
      <c r="P288" s="16">
        <v>0</v>
      </c>
      <c r="Q288" s="18">
        <v>0</v>
      </c>
      <c r="R288" s="16">
        <v>298.325553900822</v>
      </c>
      <c r="S288" s="16">
        <v>0</v>
      </c>
      <c r="T288" s="1">
        <v>0</v>
      </c>
      <c r="U288" s="1">
        <v>1</v>
      </c>
    </row>
    <row r="289" spans="1:21" x14ac:dyDescent="0.3">
      <c r="A289" s="1">
        <v>2026</v>
      </c>
      <c r="B289" s="1">
        <v>5</v>
      </c>
      <c r="C289" s="8"/>
      <c r="D289" s="16">
        <v>0</v>
      </c>
      <c r="E289" s="16">
        <v>209.69136444928299</v>
      </c>
      <c r="F289" s="16">
        <v>0</v>
      </c>
      <c r="G289" s="16">
        <v>3.3486143155072298E-2</v>
      </c>
      <c r="H289" s="17">
        <v>0.26364661684824298</v>
      </c>
      <c r="I289" s="16">
        <v>17.958736841383001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8">
        <v>0</v>
      </c>
      <c r="R289" s="16">
        <v>298.84203197808699</v>
      </c>
      <c r="S289" s="16">
        <v>0</v>
      </c>
      <c r="T289" s="1">
        <v>0</v>
      </c>
      <c r="U289" s="1">
        <v>1</v>
      </c>
    </row>
    <row r="290" spans="1:21" x14ac:dyDescent="0.3">
      <c r="A290" s="1">
        <v>2026</v>
      </c>
      <c r="B290" s="1">
        <v>6</v>
      </c>
      <c r="C290" s="8"/>
      <c r="D290" s="16">
        <v>0</v>
      </c>
      <c r="E290" s="16">
        <v>274.40880991327799</v>
      </c>
      <c r="F290" s="16">
        <v>0</v>
      </c>
      <c r="G290" s="16">
        <v>3.3667929460081701E-2</v>
      </c>
      <c r="H290" s="17">
        <v>0.34466882448738401</v>
      </c>
      <c r="I290" s="16">
        <v>17.990688188313399</v>
      </c>
      <c r="J290" s="16">
        <v>0</v>
      </c>
      <c r="K290" s="16">
        <v>0</v>
      </c>
      <c r="L290" s="16">
        <v>0</v>
      </c>
      <c r="M290" s="16">
        <v>1</v>
      </c>
      <c r="N290" s="16">
        <v>0</v>
      </c>
      <c r="O290" s="16">
        <v>0</v>
      </c>
      <c r="P290" s="16">
        <v>0</v>
      </c>
      <c r="Q290" s="18">
        <v>0</v>
      </c>
      <c r="R290" s="16">
        <v>299.36111412109102</v>
      </c>
      <c r="S290" s="16">
        <v>0</v>
      </c>
      <c r="T290" s="1">
        <v>0</v>
      </c>
      <c r="U290" s="1">
        <v>1</v>
      </c>
    </row>
    <row r="291" spans="1:21" x14ac:dyDescent="0.3">
      <c r="A291" s="1">
        <v>2026</v>
      </c>
      <c r="B291" s="1">
        <v>7</v>
      </c>
      <c r="C291" s="8"/>
      <c r="D291" s="16">
        <v>0</v>
      </c>
      <c r="E291" s="16">
        <v>324.29209199098801</v>
      </c>
      <c r="F291" s="16">
        <v>0</v>
      </c>
      <c r="G291" s="16">
        <v>3.4015653428001301E-2</v>
      </c>
      <c r="H291" s="17">
        <v>0.40691438890479897</v>
      </c>
      <c r="I291" s="16">
        <v>18.0230805763529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8">
        <v>0</v>
      </c>
      <c r="R291" s="16">
        <v>299.88449418292498</v>
      </c>
      <c r="S291" s="16">
        <v>0</v>
      </c>
      <c r="T291" s="1">
        <v>0</v>
      </c>
      <c r="U291" s="1">
        <v>1</v>
      </c>
    </row>
    <row r="292" spans="1:21" x14ac:dyDescent="0.3">
      <c r="A292" s="1">
        <v>2026</v>
      </c>
      <c r="B292" s="1">
        <v>8</v>
      </c>
      <c r="C292" s="8"/>
      <c r="D292" s="16">
        <v>0</v>
      </c>
      <c r="E292" s="16">
        <v>326.110471097708</v>
      </c>
      <c r="F292" s="16">
        <v>0</v>
      </c>
      <c r="G292" s="16">
        <v>3.3803855093552597E-2</v>
      </c>
      <c r="H292" s="17">
        <v>0.40878467748104802</v>
      </c>
      <c r="I292" s="16">
        <v>18.054575486169099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8">
        <v>0</v>
      </c>
      <c r="R292" s="16">
        <v>300.393722915946</v>
      </c>
      <c r="S292" s="16">
        <v>0</v>
      </c>
      <c r="T292" s="1">
        <v>0</v>
      </c>
      <c r="U292" s="1">
        <v>1</v>
      </c>
    </row>
    <row r="293" spans="1:21" x14ac:dyDescent="0.3">
      <c r="A293" s="1">
        <v>2026</v>
      </c>
      <c r="B293" s="1">
        <v>9</v>
      </c>
      <c r="C293" s="8"/>
      <c r="D293" s="16">
        <v>0</v>
      </c>
      <c r="E293" s="16">
        <v>279.21566068810603</v>
      </c>
      <c r="F293" s="16">
        <v>0</v>
      </c>
      <c r="G293" s="16">
        <v>3.4333762052301098E-2</v>
      </c>
      <c r="H293" s="17">
        <v>0.34964977513525097</v>
      </c>
      <c r="I293" s="16">
        <v>18.086911039296599</v>
      </c>
      <c r="J293" s="16">
        <v>0</v>
      </c>
      <c r="K293" s="16">
        <v>0</v>
      </c>
      <c r="L293" s="16">
        <v>0</v>
      </c>
      <c r="M293" s="16">
        <v>0</v>
      </c>
      <c r="N293" s="16">
        <v>1</v>
      </c>
      <c r="O293" s="16">
        <v>0</v>
      </c>
      <c r="P293" s="16">
        <v>0</v>
      </c>
      <c r="Q293" s="18">
        <v>0</v>
      </c>
      <c r="R293" s="16">
        <v>300.904382901129</v>
      </c>
      <c r="S293" s="16">
        <v>0</v>
      </c>
      <c r="T293" s="1">
        <v>0</v>
      </c>
      <c r="U293" s="1">
        <v>1</v>
      </c>
    </row>
    <row r="294" spans="1:21" x14ac:dyDescent="0.3">
      <c r="A294" s="1">
        <v>2026</v>
      </c>
      <c r="B294" s="1">
        <v>10</v>
      </c>
      <c r="C294" s="8"/>
      <c r="D294" s="16">
        <v>0</v>
      </c>
      <c r="E294" s="16">
        <v>196.25893616712099</v>
      </c>
      <c r="F294" s="16">
        <v>0</v>
      </c>
      <c r="G294" s="16">
        <v>3.3131204266539697E-2</v>
      </c>
      <c r="H294" s="17">
        <v>0.24552005531504101</v>
      </c>
      <c r="I294" s="16">
        <v>18.116981747667602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8">
        <v>0</v>
      </c>
      <c r="R294" s="16">
        <v>301.39515825636499</v>
      </c>
      <c r="S294" s="16">
        <v>0</v>
      </c>
      <c r="T294" s="1">
        <v>0</v>
      </c>
      <c r="U294" s="1">
        <v>1</v>
      </c>
    </row>
    <row r="295" spans="1:21" x14ac:dyDescent="0.3">
      <c r="A295" s="1">
        <v>2026</v>
      </c>
      <c r="B295" s="1">
        <v>11</v>
      </c>
      <c r="C295" s="8"/>
      <c r="D295" s="16">
        <v>0</v>
      </c>
      <c r="E295" s="16">
        <v>81.842614587375806</v>
      </c>
      <c r="F295" s="16">
        <v>0</v>
      </c>
      <c r="G295" s="16">
        <v>3.3290300909499901E-2</v>
      </c>
      <c r="H295" s="17">
        <v>0.10228254324316099</v>
      </c>
      <c r="I295" s="16">
        <v>18.152714208230002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1</v>
      </c>
      <c r="Q295" s="18">
        <v>0</v>
      </c>
      <c r="R295" s="16">
        <v>301.93579487664903</v>
      </c>
      <c r="S295" s="16">
        <v>0</v>
      </c>
      <c r="T295" s="1">
        <v>0</v>
      </c>
      <c r="U295" s="1">
        <v>1</v>
      </c>
    </row>
    <row r="296" spans="1:21" x14ac:dyDescent="0.3">
      <c r="A296" s="1">
        <v>2026</v>
      </c>
      <c r="B296" s="1">
        <v>12</v>
      </c>
      <c r="C296" s="8"/>
      <c r="D296" s="16">
        <v>0.175443008650843</v>
      </c>
      <c r="E296" s="16">
        <v>39.229261422540297</v>
      </c>
      <c r="F296" s="16">
        <v>68.730421468875406</v>
      </c>
      <c r="G296" s="16">
        <v>3.2737602534132298E-2</v>
      </c>
      <c r="H296" s="17">
        <v>4.8977552763269101E-2</v>
      </c>
      <c r="I296" s="16">
        <v>18.188226457867799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8">
        <v>0</v>
      </c>
      <c r="R296" s="16">
        <v>302.47974686698598</v>
      </c>
      <c r="S296" s="16">
        <v>0</v>
      </c>
      <c r="T296" s="1">
        <v>0</v>
      </c>
      <c r="U296" s="1">
        <v>1</v>
      </c>
    </row>
    <row r="297" spans="1:21" x14ac:dyDescent="0.3">
      <c r="A297" s="1">
        <v>2027</v>
      </c>
      <c r="B297" s="1">
        <v>1</v>
      </c>
      <c r="C297" s="8"/>
      <c r="D297" s="16">
        <v>0.47586523824689803</v>
      </c>
      <c r="E297" s="16">
        <v>25.821384928833499</v>
      </c>
      <c r="F297" s="16">
        <v>105.261839364023</v>
      </c>
      <c r="G297" s="16">
        <v>3.3301736596546401E-2</v>
      </c>
      <c r="H297" s="17">
        <v>3.2596909877722E-2</v>
      </c>
      <c r="I297" s="16">
        <v>18.229127020117499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8">
        <v>0</v>
      </c>
      <c r="R297" s="16">
        <v>303.05953945828003</v>
      </c>
      <c r="S297" s="16">
        <v>0</v>
      </c>
      <c r="T297" s="1">
        <v>0</v>
      </c>
      <c r="U297" s="1">
        <v>1</v>
      </c>
    </row>
    <row r="298" spans="1:21" x14ac:dyDescent="0.3">
      <c r="A298" s="1">
        <v>2027</v>
      </c>
      <c r="B298" s="1">
        <v>2</v>
      </c>
      <c r="C298" s="8"/>
      <c r="D298" s="16">
        <v>0</v>
      </c>
      <c r="E298" s="16">
        <v>33.0897970503352</v>
      </c>
      <c r="F298" s="16">
        <v>59.619500470930902</v>
      </c>
      <c r="G298" s="16">
        <v>3.24109111000443E-2</v>
      </c>
      <c r="H298" s="17">
        <v>4.17303019500583E-2</v>
      </c>
      <c r="I298" s="16">
        <v>18.257402845222199</v>
      </c>
      <c r="J298" s="16">
        <v>0</v>
      </c>
      <c r="K298" s="16">
        <v>1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8">
        <v>0</v>
      </c>
      <c r="R298" s="16">
        <v>303.55685313301399</v>
      </c>
      <c r="S298" s="16">
        <v>0</v>
      </c>
      <c r="T298" s="1">
        <v>0</v>
      </c>
      <c r="U298" s="1">
        <v>1</v>
      </c>
    </row>
    <row r="299" spans="1:21" x14ac:dyDescent="0.3">
      <c r="A299" s="1">
        <v>2027</v>
      </c>
      <c r="B299" s="1">
        <v>3</v>
      </c>
      <c r="C299" s="8"/>
      <c r="D299" s="16">
        <v>0</v>
      </c>
      <c r="E299" s="16">
        <v>66.550484530654998</v>
      </c>
      <c r="F299" s="16">
        <v>26.881783785275399</v>
      </c>
      <c r="G299" s="16">
        <v>3.2237859690752602E-2</v>
      </c>
      <c r="H299" s="17">
        <v>8.3843541336289601E-2</v>
      </c>
      <c r="I299" s="16">
        <v>18.2833333156095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8">
        <v>0</v>
      </c>
      <c r="R299" s="16">
        <v>304.031207408706</v>
      </c>
      <c r="S299" s="16">
        <v>0</v>
      </c>
      <c r="T299" s="1">
        <v>0</v>
      </c>
      <c r="U299" s="1">
        <v>1</v>
      </c>
    </row>
    <row r="300" spans="1:21" x14ac:dyDescent="0.3">
      <c r="A300" s="1">
        <v>2027</v>
      </c>
      <c r="B300" s="1">
        <v>4</v>
      </c>
      <c r="C300" s="8"/>
      <c r="D300" s="16">
        <v>0</v>
      </c>
      <c r="E300" s="16">
        <v>111.057049342562</v>
      </c>
      <c r="F300" s="16">
        <v>0</v>
      </c>
      <c r="G300" s="16">
        <v>3.3024136212046397E-2</v>
      </c>
      <c r="H300" s="17">
        <v>0.13977385194276301</v>
      </c>
      <c r="I300" s="16">
        <v>18.307684622539199</v>
      </c>
      <c r="J300" s="16">
        <v>0</v>
      </c>
      <c r="K300" s="16">
        <v>0</v>
      </c>
      <c r="L300" s="16">
        <v>1</v>
      </c>
      <c r="M300" s="16">
        <v>0</v>
      </c>
      <c r="N300" s="16">
        <v>0</v>
      </c>
      <c r="O300" s="16">
        <v>0</v>
      </c>
      <c r="P300" s="16">
        <v>0</v>
      </c>
      <c r="Q300" s="18">
        <v>0</v>
      </c>
      <c r="R300" s="16">
        <v>304.52112835495899</v>
      </c>
      <c r="S300" s="16">
        <v>0</v>
      </c>
      <c r="T300" s="1">
        <v>0</v>
      </c>
      <c r="U300" s="1">
        <v>1</v>
      </c>
    </row>
    <row r="301" spans="1:21" x14ac:dyDescent="0.3">
      <c r="A301" s="1">
        <v>2027</v>
      </c>
      <c r="B301" s="1">
        <v>5</v>
      </c>
      <c r="C301" s="8"/>
      <c r="D301" s="16">
        <v>0</v>
      </c>
      <c r="E301" s="16">
        <v>209.69136444928299</v>
      </c>
      <c r="F301" s="16">
        <v>0</v>
      </c>
      <c r="G301" s="16">
        <v>3.3486143155072298E-2</v>
      </c>
      <c r="H301" s="17">
        <v>0.26364661684824298</v>
      </c>
      <c r="I301" s="16">
        <v>18.336908914240801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8">
        <v>0</v>
      </c>
      <c r="R301" s="16">
        <v>304.98535555425701</v>
      </c>
      <c r="S301" s="16">
        <v>0</v>
      </c>
      <c r="T301" s="1">
        <v>0</v>
      </c>
      <c r="U301" s="1">
        <v>1</v>
      </c>
    </row>
    <row r="302" spans="1:21" x14ac:dyDescent="0.3">
      <c r="A302" s="1">
        <v>2027</v>
      </c>
      <c r="B302" s="1">
        <v>6</v>
      </c>
      <c r="C302" s="8"/>
      <c r="D302" s="16">
        <v>0</v>
      </c>
      <c r="E302" s="16">
        <v>274.40880991327799</v>
      </c>
      <c r="F302" s="16">
        <v>0</v>
      </c>
      <c r="G302" s="16">
        <v>3.3667929460081701E-2</v>
      </c>
      <c r="H302" s="17">
        <v>0.34466882448738401</v>
      </c>
      <c r="I302" s="16">
        <v>18.367247876547001</v>
      </c>
      <c r="J302" s="16">
        <v>0</v>
      </c>
      <c r="K302" s="16">
        <v>0</v>
      </c>
      <c r="L302" s="16">
        <v>0</v>
      </c>
      <c r="M302" s="16">
        <v>1</v>
      </c>
      <c r="N302" s="16">
        <v>0</v>
      </c>
      <c r="O302" s="16">
        <v>0</v>
      </c>
      <c r="P302" s="16">
        <v>0</v>
      </c>
      <c r="Q302" s="18">
        <v>0</v>
      </c>
      <c r="R302" s="16">
        <v>305.448816090783</v>
      </c>
      <c r="S302" s="16">
        <v>0</v>
      </c>
      <c r="T302" s="1">
        <v>0</v>
      </c>
      <c r="U302" s="1">
        <v>1</v>
      </c>
    </row>
    <row r="303" spans="1:21" x14ac:dyDescent="0.3">
      <c r="A303" s="1">
        <v>2027</v>
      </c>
      <c r="B303" s="1">
        <v>7</v>
      </c>
      <c r="C303" s="8"/>
      <c r="D303" s="16">
        <v>0</v>
      </c>
      <c r="E303" s="16">
        <v>324.29209199098801</v>
      </c>
      <c r="F303" s="16">
        <v>0</v>
      </c>
      <c r="G303" s="16">
        <v>3.4015653428001301E-2</v>
      </c>
      <c r="H303" s="17">
        <v>0.40691438890479897</v>
      </c>
      <c r="I303" s="16">
        <v>18.400242326495601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>
        <v>0</v>
      </c>
      <c r="Q303" s="18">
        <v>0</v>
      </c>
      <c r="R303" s="16">
        <v>305.92196934410498</v>
      </c>
      <c r="S303" s="16">
        <v>0</v>
      </c>
      <c r="T303" s="1">
        <v>0</v>
      </c>
      <c r="U303" s="1">
        <v>1</v>
      </c>
    </row>
    <row r="304" spans="1:21" x14ac:dyDescent="0.3">
      <c r="A304" s="1">
        <v>2027</v>
      </c>
      <c r="B304" s="1">
        <v>8</v>
      </c>
      <c r="C304" s="8"/>
      <c r="D304" s="16">
        <v>0</v>
      </c>
      <c r="E304" s="16">
        <v>326.110471097708</v>
      </c>
      <c r="F304" s="16">
        <v>0</v>
      </c>
      <c r="G304" s="16">
        <v>3.3803855093552597E-2</v>
      </c>
      <c r="H304" s="17">
        <v>0.40878467748104802</v>
      </c>
      <c r="I304" s="16">
        <v>18.4259655667259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8">
        <v>0</v>
      </c>
      <c r="R304" s="16">
        <v>306.37421353884599</v>
      </c>
      <c r="S304" s="16">
        <v>0</v>
      </c>
      <c r="T304" s="1">
        <v>0</v>
      </c>
      <c r="U304" s="1">
        <v>1</v>
      </c>
    </row>
    <row r="305" spans="1:21" x14ac:dyDescent="0.3">
      <c r="A305" s="1">
        <v>2027</v>
      </c>
      <c r="B305" s="1">
        <v>9</v>
      </c>
      <c r="C305" s="8"/>
      <c r="D305" s="16">
        <v>0</v>
      </c>
      <c r="E305" s="16">
        <v>279.21566068810603</v>
      </c>
      <c r="F305" s="16">
        <v>0</v>
      </c>
      <c r="G305" s="16">
        <v>3.4333762052301098E-2</v>
      </c>
      <c r="H305" s="17">
        <v>0.34964977513525097</v>
      </c>
      <c r="I305" s="16">
        <v>18.450889251858801</v>
      </c>
      <c r="J305" s="16">
        <v>0</v>
      </c>
      <c r="K305" s="16">
        <v>0</v>
      </c>
      <c r="L305" s="16">
        <v>0</v>
      </c>
      <c r="M305" s="16">
        <v>0</v>
      </c>
      <c r="N305" s="16">
        <v>1</v>
      </c>
      <c r="O305" s="16">
        <v>0</v>
      </c>
      <c r="P305" s="16">
        <v>0</v>
      </c>
      <c r="Q305" s="18">
        <v>0</v>
      </c>
      <c r="R305" s="16">
        <v>306.81981711704901</v>
      </c>
      <c r="S305" s="16">
        <v>0</v>
      </c>
      <c r="T305" s="1">
        <v>0</v>
      </c>
      <c r="U305" s="1">
        <v>1</v>
      </c>
    </row>
    <row r="306" spans="1:21" x14ac:dyDescent="0.3">
      <c r="A306" s="1">
        <v>2027</v>
      </c>
      <c r="B306" s="1">
        <v>10</v>
      </c>
      <c r="C306" s="8"/>
      <c r="D306" s="16">
        <v>0</v>
      </c>
      <c r="E306" s="16">
        <v>196.25893616712099</v>
      </c>
      <c r="F306" s="16">
        <v>0</v>
      </c>
      <c r="G306" s="16">
        <v>3.3131204266539697E-2</v>
      </c>
      <c r="H306" s="17">
        <v>0.24552005531504101</v>
      </c>
      <c r="I306" s="16">
        <v>18.470527935614001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8">
        <v>0</v>
      </c>
      <c r="R306" s="16">
        <v>307.27127204639902</v>
      </c>
      <c r="S306" s="16">
        <v>0</v>
      </c>
      <c r="T306" s="1">
        <v>0</v>
      </c>
      <c r="U306" s="1">
        <v>1</v>
      </c>
    </row>
    <row r="307" spans="1:21" x14ac:dyDescent="0.3">
      <c r="A307" s="1">
        <v>2027</v>
      </c>
      <c r="B307" s="1">
        <v>11</v>
      </c>
      <c r="C307" s="8"/>
      <c r="D307" s="16">
        <v>0</v>
      </c>
      <c r="E307" s="16">
        <v>81.842614587375806</v>
      </c>
      <c r="F307" s="16">
        <v>0</v>
      </c>
      <c r="G307" s="16">
        <v>3.3290300909499901E-2</v>
      </c>
      <c r="H307" s="17">
        <v>0.10228254324316099</v>
      </c>
      <c r="I307" s="16">
        <v>18.502773869369801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>
        <v>1</v>
      </c>
      <c r="Q307" s="18">
        <v>0</v>
      </c>
      <c r="R307" s="16">
        <v>307.70824954961802</v>
      </c>
      <c r="S307" s="16">
        <v>0</v>
      </c>
      <c r="T307" s="1">
        <v>0</v>
      </c>
      <c r="U307" s="1">
        <v>1</v>
      </c>
    </row>
    <row r="308" spans="1:21" x14ac:dyDescent="0.3">
      <c r="A308" s="1">
        <v>2027</v>
      </c>
      <c r="B308" s="1">
        <v>12</v>
      </c>
      <c r="C308" s="8"/>
      <c r="D308" s="16">
        <v>0.175443008650843</v>
      </c>
      <c r="E308" s="16">
        <v>39.229261422540297</v>
      </c>
      <c r="F308" s="16">
        <v>68.730421468875406</v>
      </c>
      <c r="G308" s="16">
        <v>3.2737602534132298E-2</v>
      </c>
      <c r="H308" s="17">
        <v>4.8977552763269101E-2</v>
      </c>
      <c r="I308" s="16">
        <v>18.538070450082799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8">
        <v>0</v>
      </c>
      <c r="R308" s="16">
        <v>308.15017840398298</v>
      </c>
      <c r="S308" s="16">
        <v>0</v>
      </c>
      <c r="T308" s="1">
        <v>0</v>
      </c>
      <c r="U308" s="1">
        <v>1</v>
      </c>
    </row>
    <row r="309" spans="1:21" x14ac:dyDescent="0.3">
      <c r="A309" s="1">
        <v>2028</v>
      </c>
      <c r="B309" s="1">
        <v>1</v>
      </c>
      <c r="C309" s="8"/>
      <c r="D309" s="16">
        <v>0.47586523824689803</v>
      </c>
      <c r="E309" s="16">
        <v>25.821384928833499</v>
      </c>
      <c r="F309" s="16">
        <v>105.261839364023</v>
      </c>
      <c r="G309" s="16">
        <v>3.3301736596546401E-2</v>
      </c>
      <c r="H309" s="17">
        <v>3.2596909877722E-2</v>
      </c>
      <c r="I309" s="16">
        <v>18.573826439103701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8">
        <v>0</v>
      </c>
      <c r="R309" s="16">
        <v>308.56113135918702</v>
      </c>
      <c r="S309" s="16">
        <v>0</v>
      </c>
      <c r="T309" s="1">
        <v>0</v>
      </c>
      <c r="U309" s="1">
        <v>1</v>
      </c>
    </row>
    <row r="310" spans="1:21" x14ac:dyDescent="0.3">
      <c r="A310" s="1">
        <v>2028</v>
      </c>
      <c r="B310" s="1">
        <v>2</v>
      </c>
      <c r="C310" s="8"/>
      <c r="D310" s="16">
        <v>0</v>
      </c>
      <c r="E310" s="16">
        <v>33.0897970503352</v>
      </c>
      <c r="F310" s="16">
        <v>59.619500470930902</v>
      </c>
      <c r="G310" s="16">
        <v>3.24109111000443E-2</v>
      </c>
      <c r="H310" s="17">
        <v>4.17303019500583E-2</v>
      </c>
      <c r="I310" s="16">
        <v>18.607484338137802</v>
      </c>
      <c r="J310" s="16">
        <v>0</v>
      </c>
      <c r="K310" s="16">
        <v>1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8">
        <v>0</v>
      </c>
      <c r="R310" s="16">
        <v>309.03881418860902</v>
      </c>
      <c r="S310" s="16">
        <v>1</v>
      </c>
      <c r="T310" s="1">
        <v>0</v>
      </c>
      <c r="U310" s="1">
        <v>1</v>
      </c>
    </row>
    <row r="311" spans="1:21" x14ac:dyDescent="0.3">
      <c r="A311" s="1">
        <v>2028</v>
      </c>
      <c r="B311" s="1">
        <v>3</v>
      </c>
      <c r="C311" s="8"/>
      <c r="D311" s="16">
        <v>0</v>
      </c>
      <c r="E311" s="16">
        <v>66.550484530654998</v>
      </c>
      <c r="F311" s="16">
        <v>26.881783785275399</v>
      </c>
      <c r="G311" s="16">
        <v>3.2237859690752602E-2</v>
      </c>
      <c r="H311" s="17">
        <v>8.3843541336289601E-2</v>
      </c>
      <c r="I311" s="16">
        <v>18.639460250339202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8">
        <v>0</v>
      </c>
      <c r="R311" s="16">
        <v>309.53535445220399</v>
      </c>
      <c r="S311" s="16">
        <v>0</v>
      </c>
      <c r="T311" s="1">
        <v>0</v>
      </c>
      <c r="U311" s="1">
        <v>1</v>
      </c>
    </row>
    <row r="312" spans="1:21" x14ac:dyDescent="0.3">
      <c r="A312" s="1">
        <v>2028</v>
      </c>
      <c r="B312" s="1">
        <v>4</v>
      </c>
      <c r="C312" s="8"/>
      <c r="D312" s="16">
        <v>0</v>
      </c>
      <c r="E312" s="16">
        <v>111.057049342562</v>
      </c>
      <c r="F312" s="16">
        <v>0</v>
      </c>
      <c r="G312" s="16">
        <v>3.3024136212046397E-2</v>
      </c>
      <c r="H312" s="17">
        <v>0.13977385194276301</v>
      </c>
      <c r="I312" s="16">
        <v>18.6731910611717</v>
      </c>
      <c r="J312" s="16">
        <v>0</v>
      </c>
      <c r="K312" s="16">
        <v>0</v>
      </c>
      <c r="L312" s="16">
        <v>1</v>
      </c>
      <c r="M312" s="16">
        <v>0</v>
      </c>
      <c r="N312" s="16">
        <v>0</v>
      </c>
      <c r="O312" s="16">
        <v>0</v>
      </c>
      <c r="P312" s="16">
        <v>0</v>
      </c>
      <c r="Q312" s="18">
        <v>0</v>
      </c>
      <c r="R312" s="16">
        <v>310.01048029463101</v>
      </c>
      <c r="S312" s="16">
        <v>0</v>
      </c>
      <c r="T312" s="1">
        <v>0</v>
      </c>
      <c r="U312" s="1">
        <v>1</v>
      </c>
    </row>
    <row r="313" spans="1:21" x14ac:dyDescent="0.3">
      <c r="A313" s="1">
        <v>2028</v>
      </c>
      <c r="B313" s="1">
        <v>5</v>
      </c>
      <c r="C313" s="8"/>
      <c r="D313" s="16">
        <v>0</v>
      </c>
      <c r="E313" s="16">
        <v>209.69136444928299</v>
      </c>
      <c r="F313" s="16">
        <v>0</v>
      </c>
      <c r="G313" s="16">
        <v>3.3486143155072298E-2</v>
      </c>
      <c r="H313" s="17">
        <v>0.26364661684824298</v>
      </c>
      <c r="I313" s="16">
        <v>18.703832738375802</v>
      </c>
      <c r="J313" s="16">
        <v>0</v>
      </c>
      <c r="K313" s="16">
        <v>0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8">
        <v>0</v>
      </c>
      <c r="R313" s="16">
        <v>310.52946036261102</v>
      </c>
      <c r="S313" s="16">
        <v>0</v>
      </c>
      <c r="T313" s="1">
        <v>0</v>
      </c>
      <c r="U313" s="1">
        <v>1</v>
      </c>
    </row>
    <row r="314" spans="1:21" x14ac:dyDescent="0.3">
      <c r="A314" s="1">
        <v>2028</v>
      </c>
      <c r="B314" s="1">
        <v>6</v>
      </c>
      <c r="C314" s="8"/>
      <c r="D314" s="16">
        <v>0</v>
      </c>
      <c r="E314" s="16">
        <v>274.40880991327799</v>
      </c>
      <c r="F314" s="16">
        <v>0</v>
      </c>
      <c r="G314" s="16">
        <v>3.3667929460081701E-2</v>
      </c>
      <c r="H314" s="17">
        <v>0.34466882448738401</v>
      </c>
      <c r="I314" s="16">
        <v>18.733550300413501</v>
      </c>
      <c r="J314" s="16">
        <v>0</v>
      </c>
      <c r="K314" s="16">
        <v>0</v>
      </c>
      <c r="L314" s="16">
        <v>0</v>
      </c>
      <c r="M314" s="16">
        <v>1</v>
      </c>
      <c r="N314" s="16">
        <v>0</v>
      </c>
      <c r="O314" s="16">
        <v>0</v>
      </c>
      <c r="P314" s="16">
        <v>0</v>
      </c>
      <c r="Q314" s="18">
        <v>0</v>
      </c>
      <c r="R314" s="16">
        <v>311.04945934275798</v>
      </c>
      <c r="S314" s="16">
        <v>0</v>
      </c>
      <c r="T314" s="1">
        <v>0</v>
      </c>
      <c r="U314" s="1">
        <v>1</v>
      </c>
    </row>
    <row r="315" spans="1:21" x14ac:dyDescent="0.3">
      <c r="A315" s="1">
        <v>2028</v>
      </c>
      <c r="B315" s="1">
        <v>7</v>
      </c>
      <c r="C315" s="8"/>
      <c r="D315" s="16">
        <v>0</v>
      </c>
      <c r="E315" s="16">
        <v>324.29209199098801</v>
      </c>
      <c r="F315" s="16">
        <v>0</v>
      </c>
      <c r="G315" s="16">
        <v>3.4015653428001301E-2</v>
      </c>
      <c r="H315" s="17">
        <v>0.40691438890479897</v>
      </c>
      <c r="I315" s="16">
        <v>18.765770152586999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8">
        <v>0</v>
      </c>
      <c r="R315" s="16">
        <v>311.58095857340101</v>
      </c>
      <c r="S315" s="16">
        <v>0</v>
      </c>
      <c r="T315" s="1">
        <v>0</v>
      </c>
      <c r="U315" s="1">
        <v>1</v>
      </c>
    </row>
    <row r="316" spans="1:21" x14ac:dyDescent="0.3">
      <c r="A316" s="1">
        <v>2028</v>
      </c>
      <c r="B316" s="1">
        <v>8</v>
      </c>
      <c r="C316" s="8"/>
      <c r="D316" s="16">
        <v>0</v>
      </c>
      <c r="E316" s="16">
        <v>326.110471097708</v>
      </c>
      <c r="F316" s="16">
        <v>0</v>
      </c>
      <c r="G316" s="16">
        <v>3.3803855093552597E-2</v>
      </c>
      <c r="H316" s="17">
        <v>0.40878467748104802</v>
      </c>
      <c r="I316" s="16">
        <v>18.7916085990304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8">
        <v>0</v>
      </c>
      <c r="R316" s="16">
        <v>312.08248880539003</v>
      </c>
      <c r="S316" s="16">
        <v>0</v>
      </c>
      <c r="T316" s="1">
        <v>0</v>
      </c>
      <c r="U316" s="1">
        <v>1</v>
      </c>
    </row>
    <row r="317" spans="1:21" x14ac:dyDescent="0.3">
      <c r="A317" s="1">
        <v>2028</v>
      </c>
      <c r="B317" s="1">
        <v>9</v>
      </c>
      <c r="C317" s="8"/>
      <c r="D317" s="16">
        <v>0</v>
      </c>
      <c r="E317" s="16">
        <v>279.21566068810603</v>
      </c>
      <c r="F317" s="16">
        <v>0</v>
      </c>
      <c r="G317" s="16">
        <v>3.4333762052301098E-2</v>
      </c>
      <c r="H317" s="17">
        <v>0.34964977513525097</v>
      </c>
      <c r="I317" s="16">
        <v>18.817964592457599</v>
      </c>
      <c r="J317" s="16">
        <v>0</v>
      </c>
      <c r="K317" s="16">
        <v>0</v>
      </c>
      <c r="L317" s="16">
        <v>0</v>
      </c>
      <c r="M317" s="16">
        <v>0</v>
      </c>
      <c r="N317" s="16">
        <v>1</v>
      </c>
      <c r="O317" s="16">
        <v>0</v>
      </c>
      <c r="P317" s="16">
        <v>0</v>
      </c>
      <c r="Q317" s="18">
        <v>0</v>
      </c>
      <c r="R317" s="16">
        <v>312.58195262120898</v>
      </c>
      <c r="S317" s="16">
        <v>0</v>
      </c>
      <c r="T317" s="1">
        <v>0</v>
      </c>
      <c r="U317" s="1">
        <v>1</v>
      </c>
    </row>
    <row r="318" spans="1:21" x14ac:dyDescent="0.3">
      <c r="A318" s="1">
        <v>2028</v>
      </c>
      <c r="B318" s="1">
        <v>10</v>
      </c>
      <c r="C318" s="8"/>
      <c r="D318" s="16">
        <v>0</v>
      </c>
      <c r="E318" s="16">
        <v>196.25893616712099</v>
      </c>
      <c r="F318" s="16">
        <v>0</v>
      </c>
      <c r="G318" s="16">
        <v>3.3131204266539697E-2</v>
      </c>
      <c r="H318" s="17">
        <v>0.24552005531504101</v>
      </c>
      <c r="I318" s="16">
        <v>18.836804623776501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8">
        <v>0</v>
      </c>
      <c r="R318" s="16">
        <v>313.06306318954199</v>
      </c>
      <c r="S318" s="16">
        <v>0</v>
      </c>
      <c r="T318" s="1">
        <v>0</v>
      </c>
      <c r="U318" s="1">
        <v>1</v>
      </c>
    </row>
    <row r="319" spans="1:21" x14ac:dyDescent="0.3">
      <c r="A319" s="1">
        <v>2028</v>
      </c>
      <c r="B319" s="1">
        <v>11</v>
      </c>
      <c r="C319" s="8"/>
      <c r="D319" s="16">
        <v>0</v>
      </c>
      <c r="E319" s="16">
        <v>81.842614587375806</v>
      </c>
      <c r="F319" s="16">
        <v>0</v>
      </c>
      <c r="G319" s="16">
        <v>3.3290300909499901E-2</v>
      </c>
      <c r="H319" s="17">
        <v>0.10228254324316099</v>
      </c>
      <c r="I319" s="16">
        <v>18.8728862528035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1</v>
      </c>
      <c r="Q319" s="18">
        <v>0</v>
      </c>
      <c r="R319" s="16">
        <v>313.59170663805099</v>
      </c>
      <c r="S319" s="16">
        <v>0</v>
      </c>
      <c r="T319" s="1">
        <v>0</v>
      </c>
      <c r="U319" s="1">
        <v>1</v>
      </c>
    </row>
    <row r="320" spans="1:21" x14ac:dyDescent="0.3">
      <c r="A320" s="1">
        <v>2028</v>
      </c>
      <c r="B320" s="1">
        <v>12</v>
      </c>
      <c r="C320" s="8"/>
      <c r="D320" s="16">
        <v>0.175443008650843</v>
      </c>
      <c r="E320" s="16">
        <v>39.229261422540297</v>
      </c>
      <c r="F320" s="16">
        <v>68.730421468875406</v>
      </c>
      <c r="G320" s="16">
        <v>3.2737602534132298E-2</v>
      </c>
      <c r="H320" s="17">
        <v>4.8977552763269101E-2</v>
      </c>
      <c r="I320" s="16">
        <v>18.912678185437901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8">
        <v>0</v>
      </c>
      <c r="R320" s="16">
        <v>314.12453017240699</v>
      </c>
      <c r="S320" s="16">
        <v>0</v>
      </c>
      <c r="T320" s="1">
        <v>0</v>
      </c>
      <c r="U320" s="1">
        <v>1</v>
      </c>
    </row>
    <row r="321" spans="1:21" x14ac:dyDescent="0.3">
      <c r="A321" s="1">
        <v>2029</v>
      </c>
      <c r="B321" s="1">
        <v>1</v>
      </c>
      <c r="C321" s="8"/>
      <c r="D321" s="16">
        <v>0.47586523824689803</v>
      </c>
      <c r="E321" s="16">
        <v>25.821384928833499</v>
      </c>
      <c r="F321" s="16">
        <v>105.261839364023</v>
      </c>
      <c r="G321" s="16">
        <v>3.3301736596546401E-2</v>
      </c>
      <c r="H321" s="17">
        <v>3.2596909877722E-2</v>
      </c>
      <c r="I321" s="16">
        <v>18.953458339636502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8">
        <v>0</v>
      </c>
      <c r="R321" s="16">
        <v>314.69177755731903</v>
      </c>
      <c r="S321" s="16">
        <v>0</v>
      </c>
      <c r="T321" s="1">
        <v>0</v>
      </c>
      <c r="U321" s="1">
        <v>1</v>
      </c>
    </row>
    <row r="322" spans="1:21" x14ac:dyDescent="0.3">
      <c r="A322" s="1">
        <v>2029</v>
      </c>
      <c r="B322" s="1">
        <v>2</v>
      </c>
      <c r="C322" s="8"/>
      <c r="D322" s="16">
        <v>0</v>
      </c>
      <c r="E322" s="16">
        <v>33.0897970503352</v>
      </c>
      <c r="F322" s="16">
        <v>59.619500470930902</v>
      </c>
      <c r="G322" s="16">
        <v>3.24109111000443E-2</v>
      </c>
      <c r="H322" s="17">
        <v>4.17303019500583E-2</v>
      </c>
      <c r="I322" s="16">
        <v>18.991186042618601</v>
      </c>
      <c r="J322" s="16">
        <v>0</v>
      </c>
      <c r="K322" s="16">
        <v>1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8">
        <v>0</v>
      </c>
      <c r="R322" s="16">
        <v>315.17955871648201</v>
      </c>
      <c r="S322" s="16">
        <v>0</v>
      </c>
      <c r="T322" s="1">
        <v>0</v>
      </c>
      <c r="U322" s="1">
        <v>1</v>
      </c>
    </row>
    <row r="323" spans="1:21" x14ac:dyDescent="0.3">
      <c r="A323" s="1">
        <v>2029</v>
      </c>
      <c r="B323" s="1">
        <v>3</v>
      </c>
      <c r="C323" s="8"/>
      <c r="D323" s="16">
        <v>0</v>
      </c>
      <c r="E323" s="16">
        <v>66.550484530654998</v>
      </c>
      <c r="F323" s="16">
        <v>26.881783785275399</v>
      </c>
      <c r="G323" s="16">
        <v>3.2237859690752602E-2</v>
      </c>
      <c r="H323" s="17">
        <v>8.3843541336289601E-2</v>
      </c>
      <c r="I323" s="16">
        <v>19.025919663944901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16">
        <v>0</v>
      </c>
      <c r="P323" s="16">
        <v>0</v>
      </c>
      <c r="Q323" s="18">
        <v>0</v>
      </c>
      <c r="R323" s="16">
        <v>315.64466372619898</v>
      </c>
      <c r="S323" s="16">
        <v>0</v>
      </c>
      <c r="T323" s="1">
        <v>0</v>
      </c>
      <c r="U323" s="1">
        <v>1</v>
      </c>
    </row>
    <row r="324" spans="1:21" x14ac:dyDescent="0.3">
      <c r="A324" s="1">
        <v>2029</v>
      </c>
      <c r="B324" s="1">
        <v>4</v>
      </c>
      <c r="C324" s="8"/>
      <c r="D324" s="16">
        <v>0</v>
      </c>
      <c r="E324" s="16">
        <v>111.057049342562</v>
      </c>
      <c r="F324" s="16">
        <v>0</v>
      </c>
      <c r="G324" s="16">
        <v>3.3024136212046397E-2</v>
      </c>
      <c r="H324" s="17">
        <v>0.13977385194276301</v>
      </c>
      <c r="I324" s="16">
        <v>19.066212035460602</v>
      </c>
      <c r="J324" s="16">
        <v>0</v>
      </c>
      <c r="K324" s="16">
        <v>0</v>
      </c>
      <c r="L324" s="16">
        <v>1</v>
      </c>
      <c r="M324" s="16">
        <v>0</v>
      </c>
      <c r="N324" s="16">
        <v>0</v>
      </c>
      <c r="O324" s="16">
        <v>0</v>
      </c>
      <c r="P324" s="16">
        <v>0</v>
      </c>
      <c r="Q324" s="18">
        <v>0</v>
      </c>
      <c r="R324" s="16">
        <v>316.12484880340298</v>
      </c>
      <c r="S324" s="16">
        <v>0</v>
      </c>
      <c r="T324" s="1">
        <v>0</v>
      </c>
      <c r="U324" s="1">
        <v>1</v>
      </c>
    </row>
    <row r="325" spans="1:21" x14ac:dyDescent="0.3">
      <c r="A325" s="1">
        <v>2029</v>
      </c>
      <c r="B325" s="1">
        <v>5</v>
      </c>
      <c r="C325" s="8"/>
      <c r="D325" s="16">
        <v>0</v>
      </c>
      <c r="E325" s="16">
        <v>209.69136444928299</v>
      </c>
      <c r="F325" s="16">
        <v>0</v>
      </c>
      <c r="G325" s="16">
        <v>3.3486143155072298E-2</v>
      </c>
      <c r="H325" s="17">
        <v>0.26364661684824298</v>
      </c>
      <c r="I325" s="16">
        <v>19.0949194987429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8">
        <v>0</v>
      </c>
      <c r="R325" s="16">
        <v>316.579262199727</v>
      </c>
      <c r="S325" s="16">
        <v>0</v>
      </c>
      <c r="T325" s="1">
        <v>0</v>
      </c>
      <c r="U325" s="1">
        <v>1</v>
      </c>
    </row>
    <row r="326" spans="1:21" x14ac:dyDescent="0.3">
      <c r="A326" s="1">
        <v>2029</v>
      </c>
      <c r="B326" s="1">
        <v>6</v>
      </c>
      <c r="C326" s="8"/>
      <c r="D326" s="16">
        <v>0</v>
      </c>
      <c r="E326" s="16">
        <v>274.40880991327799</v>
      </c>
      <c r="F326" s="16">
        <v>0</v>
      </c>
      <c r="G326" s="16">
        <v>3.3667929460081701E-2</v>
      </c>
      <c r="H326" s="17">
        <v>0.34466882448738401</v>
      </c>
      <c r="I326" s="16">
        <v>19.121546115788298</v>
      </c>
      <c r="J326" s="16">
        <v>0</v>
      </c>
      <c r="K326" s="16">
        <v>0</v>
      </c>
      <c r="L326" s="16">
        <v>0</v>
      </c>
      <c r="M326" s="16">
        <v>1</v>
      </c>
      <c r="N326" s="16">
        <v>0</v>
      </c>
      <c r="O326" s="16">
        <v>0</v>
      </c>
      <c r="P326" s="16">
        <v>0</v>
      </c>
      <c r="Q326" s="18">
        <v>0</v>
      </c>
      <c r="R326" s="16">
        <v>317.03468899686999</v>
      </c>
      <c r="S326" s="16">
        <v>0</v>
      </c>
      <c r="T326" s="1">
        <v>0</v>
      </c>
      <c r="U326" s="1">
        <v>1</v>
      </c>
    </row>
    <row r="327" spans="1:21" x14ac:dyDescent="0.3">
      <c r="A327" s="1">
        <v>2029</v>
      </c>
      <c r="B327" s="1">
        <v>7</v>
      </c>
      <c r="C327" s="8"/>
      <c r="D327" s="16">
        <v>0</v>
      </c>
      <c r="E327" s="16">
        <v>324.29209199098801</v>
      </c>
      <c r="F327" s="16">
        <v>0</v>
      </c>
      <c r="G327" s="16">
        <v>3.4015653428001301E-2</v>
      </c>
      <c r="H327" s="17">
        <v>0.40691438890479897</v>
      </c>
      <c r="I327" s="16">
        <v>19.149865283088801</v>
      </c>
      <c r="J327" s="16">
        <v>0</v>
      </c>
      <c r="K327" s="16">
        <v>0</v>
      </c>
      <c r="L327" s="16">
        <v>0</v>
      </c>
      <c r="M327" s="16">
        <v>0</v>
      </c>
      <c r="N327" s="16">
        <v>0</v>
      </c>
      <c r="O327" s="16">
        <v>0</v>
      </c>
      <c r="P327" s="16">
        <v>0</v>
      </c>
      <c r="Q327" s="18">
        <v>0</v>
      </c>
      <c r="R327" s="16">
        <v>317.49637167351398</v>
      </c>
      <c r="S327" s="16">
        <v>0</v>
      </c>
      <c r="T327" s="1">
        <v>0</v>
      </c>
      <c r="U327" s="1">
        <v>1</v>
      </c>
    </row>
    <row r="328" spans="1:21" x14ac:dyDescent="0.3">
      <c r="A328" s="1">
        <v>2029</v>
      </c>
      <c r="B328" s="1">
        <v>8</v>
      </c>
      <c r="C328" s="8"/>
      <c r="D328" s="16">
        <v>0</v>
      </c>
      <c r="E328" s="16">
        <v>326.110471097708</v>
      </c>
      <c r="F328" s="16">
        <v>0</v>
      </c>
      <c r="G328" s="16">
        <v>3.3803855093552597E-2</v>
      </c>
      <c r="H328" s="17">
        <v>0.40878467748104802</v>
      </c>
      <c r="I328" s="16">
        <v>19.1750018786427</v>
      </c>
      <c r="J328" s="16">
        <v>0</v>
      </c>
      <c r="K328" s="16">
        <v>0</v>
      </c>
      <c r="L328" s="16">
        <v>0</v>
      </c>
      <c r="M328" s="16">
        <v>0</v>
      </c>
      <c r="N328" s="16">
        <v>0</v>
      </c>
      <c r="O328" s="16">
        <v>0</v>
      </c>
      <c r="P328" s="16">
        <v>0</v>
      </c>
      <c r="Q328" s="18">
        <v>0</v>
      </c>
      <c r="R328" s="16">
        <v>317.94930359572197</v>
      </c>
      <c r="S328" s="16">
        <v>0</v>
      </c>
      <c r="T328" s="1">
        <v>0</v>
      </c>
      <c r="U328" s="1">
        <v>1</v>
      </c>
    </row>
    <row r="329" spans="1:21" x14ac:dyDescent="0.3">
      <c r="A329" s="1">
        <v>2029</v>
      </c>
      <c r="B329" s="1">
        <v>9</v>
      </c>
      <c r="C329" s="8"/>
      <c r="D329" s="16">
        <v>0</v>
      </c>
      <c r="E329" s="16">
        <v>279.21566068810603</v>
      </c>
      <c r="F329" s="16">
        <v>0</v>
      </c>
      <c r="G329" s="16">
        <v>3.4333762052301098E-2</v>
      </c>
      <c r="H329" s="17">
        <v>0.34964977513525097</v>
      </c>
      <c r="I329" s="16">
        <v>19.2002387485404</v>
      </c>
      <c r="J329" s="16">
        <v>0</v>
      </c>
      <c r="K329" s="16">
        <v>0</v>
      </c>
      <c r="L329" s="16">
        <v>0</v>
      </c>
      <c r="M329" s="16">
        <v>0</v>
      </c>
      <c r="N329" s="16">
        <v>1</v>
      </c>
      <c r="O329" s="16">
        <v>0</v>
      </c>
      <c r="P329" s="16">
        <v>0</v>
      </c>
      <c r="Q329" s="18">
        <v>0</v>
      </c>
      <c r="R329" s="16">
        <v>318.38932473076301</v>
      </c>
      <c r="S329" s="16">
        <v>0</v>
      </c>
      <c r="T329" s="1">
        <v>0</v>
      </c>
      <c r="U329" s="1">
        <v>1</v>
      </c>
    </row>
    <row r="330" spans="1:21" x14ac:dyDescent="0.3">
      <c r="A330" s="1">
        <v>2029</v>
      </c>
      <c r="B330" s="1">
        <v>10</v>
      </c>
      <c r="C330" s="8"/>
      <c r="D330" s="16">
        <v>0</v>
      </c>
      <c r="E330" s="16">
        <v>196.25893616712099</v>
      </c>
      <c r="F330" s="16">
        <v>0</v>
      </c>
      <c r="G330" s="16">
        <v>3.3131204266539697E-2</v>
      </c>
      <c r="H330" s="17">
        <v>0.24552005531504101</v>
      </c>
      <c r="I330" s="16">
        <v>19.222955601434101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8">
        <v>0</v>
      </c>
      <c r="R330" s="16">
        <v>318.86829783587302</v>
      </c>
      <c r="S330" s="16">
        <v>0</v>
      </c>
      <c r="T330" s="1">
        <v>0</v>
      </c>
      <c r="U330" s="1">
        <v>1</v>
      </c>
    </row>
    <row r="331" spans="1:21" x14ac:dyDescent="0.3">
      <c r="A331" s="1">
        <v>2029</v>
      </c>
      <c r="B331" s="1">
        <v>11</v>
      </c>
      <c r="C331" s="8"/>
      <c r="D331" s="16">
        <v>0</v>
      </c>
      <c r="E331" s="16">
        <v>81.842614587375806</v>
      </c>
      <c r="F331" s="16">
        <v>0</v>
      </c>
      <c r="G331" s="16">
        <v>3.3290300909499901E-2</v>
      </c>
      <c r="H331" s="17">
        <v>0.10228254324316099</v>
      </c>
      <c r="I331" s="16">
        <v>19.249839044765299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1</v>
      </c>
      <c r="Q331" s="18">
        <v>0</v>
      </c>
      <c r="R331" s="16">
        <v>319.253793787755</v>
      </c>
      <c r="S331" s="16">
        <v>0</v>
      </c>
      <c r="T331" s="1">
        <v>0</v>
      </c>
      <c r="U331" s="1">
        <v>1</v>
      </c>
    </row>
    <row r="332" spans="1:21" x14ac:dyDescent="0.3">
      <c r="A332" s="1">
        <v>2029</v>
      </c>
      <c r="B332" s="1">
        <v>12</v>
      </c>
      <c r="C332" s="8"/>
      <c r="D332" s="16">
        <v>0.175443008650843</v>
      </c>
      <c r="E332" s="16">
        <v>39.229261422540297</v>
      </c>
      <c r="F332" s="16">
        <v>68.730421468875406</v>
      </c>
      <c r="G332" s="16">
        <v>3.2737602534132298E-2</v>
      </c>
      <c r="H332" s="17">
        <v>4.8977552763269101E-2</v>
      </c>
      <c r="I332" s="16">
        <v>19.2804646152399</v>
      </c>
      <c r="J332" s="16">
        <v>0</v>
      </c>
      <c r="K332" s="16">
        <v>0</v>
      </c>
      <c r="L332" s="16">
        <v>0</v>
      </c>
      <c r="M332" s="16">
        <v>0</v>
      </c>
      <c r="N332" s="16">
        <v>0</v>
      </c>
      <c r="O332" s="16">
        <v>0</v>
      </c>
      <c r="P332" s="16">
        <v>0</v>
      </c>
      <c r="Q332" s="18">
        <v>0</v>
      </c>
      <c r="R332" s="16">
        <v>319.63660837637201</v>
      </c>
      <c r="S332" s="16">
        <v>0</v>
      </c>
      <c r="T332" s="1">
        <v>0</v>
      </c>
      <c r="U332" s="1">
        <v>1</v>
      </c>
    </row>
    <row r="333" spans="1:21" x14ac:dyDescent="0.3">
      <c r="A333" s="1">
        <v>2030</v>
      </c>
      <c r="B333" s="1">
        <v>1</v>
      </c>
      <c r="C333" s="8"/>
      <c r="D333" s="16">
        <v>0.47586523824689803</v>
      </c>
      <c r="E333" s="16">
        <v>25.821384928833499</v>
      </c>
      <c r="F333" s="16">
        <v>105.261839364023</v>
      </c>
      <c r="G333" s="16">
        <v>3.3301736596546401E-2</v>
      </c>
      <c r="H333" s="17">
        <v>3.2596909877722E-2</v>
      </c>
      <c r="I333" s="16">
        <v>19.299762007203601</v>
      </c>
      <c r="J333" s="16">
        <v>0</v>
      </c>
      <c r="K333" s="16">
        <v>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  <c r="Q333" s="18">
        <v>0</v>
      </c>
      <c r="R333" s="16">
        <v>319.946703649661</v>
      </c>
      <c r="S333" s="16">
        <v>0</v>
      </c>
      <c r="T333" s="1">
        <v>0</v>
      </c>
      <c r="U333" s="1">
        <v>1</v>
      </c>
    </row>
    <row r="334" spans="1:21" x14ac:dyDescent="0.3">
      <c r="A334" s="1">
        <v>2030</v>
      </c>
      <c r="B334" s="1">
        <v>2</v>
      </c>
      <c r="C334" s="8"/>
      <c r="D334" s="16">
        <v>0</v>
      </c>
      <c r="E334" s="16">
        <v>33.0897970503352</v>
      </c>
      <c r="F334" s="16">
        <v>59.619500470930902</v>
      </c>
      <c r="G334" s="16">
        <v>3.24109111000443E-2</v>
      </c>
      <c r="H334" s="17">
        <v>4.17303019500583E-2</v>
      </c>
      <c r="I334" s="16">
        <v>19.3451108633407</v>
      </c>
      <c r="J334" s="16">
        <v>0</v>
      </c>
      <c r="K334" s="16">
        <v>1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8">
        <v>0</v>
      </c>
      <c r="R334" s="16">
        <v>320.41929532733201</v>
      </c>
      <c r="S334" s="16">
        <v>0</v>
      </c>
      <c r="T334" s="1">
        <v>0</v>
      </c>
      <c r="U334" s="1">
        <v>1</v>
      </c>
    </row>
    <row r="335" spans="1:21" x14ac:dyDescent="0.3">
      <c r="A335" s="1">
        <v>2030</v>
      </c>
      <c r="B335" s="1">
        <v>3</v>
      </c>
      <c r="C335" s="8"/>
      <c r="D335" s="16">
        <v>0</v>
      </c>
      <c r="E335" s="16">
        <v>66.550484530654998</v>
      </c>
      <c r="F335" s="16">
        <v>26.881783785275399</v>
      </c>
      <c r="G335" s="16">
        <v>3.2237859690752602E-2</v>
      </c>
      <c r="H335" s="17">
        <v>8.3843541336289601E-2</v>
      </c>
      <c r="I335" s="16">
        <v>19.3929951089663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8">
        <v>0</v>
      </c>
      <c r="R335" s="16">
        <v>320.941701023007</v>
      </c>
      <c r="S335" s="16">
        <v>0</v>
      </c>
      <c r="T335" s="1">
        <v>0</v>
      </c>
      <c r="U335" s="1">
        <v>1</v>
      </c>
    </row>
    <row r="336" spans="1:21" x14ac:dyDescent="0.3">
      <c r="A336" s="1">
        <v>2030</v>
      </c>
      <c r="B336" s="1">
        <v>4</v>
      </c>
      <c r="C336" s="8"/>
      <c r="D336" s="16">
        <v>0</v>
      </c>
      <c r="E336" s="16">
        <v>111.057049342562</v>
      </c>
      <c r="F336" s="16">
        <v>0</v>
      </c>
      <c r="G336" s="16">
        <v>3.3024136212046397E-2</v>
      </c>
      <c r="H336" s="17">
        <v>0.13977385194276301</v>
      </c>
      <c r="I336" s="16">
        <v>19.4522813748763</v>
      </c>
      <c r="J336" s="16">
        <v>0</v>
      </c>
      <c r="K336" s="16">
        <v>0</v>
      </c>
      <c r="L336" s="16">
        <v>1</v>
      </c>
      <c r="M336" s="16">
        <v>0</v>
      </c>
      <c r="N336" s="16">
        <v>0</v>
      </c>
      <c r="O336" s="16">
        <v>0</v>
      </c>
      <c r="P336" s="16">
        <v>0</v>
      </c>
      <c r="Q336" s="18">
        <v>0</v>
      </c>
      <c r="R336" s="16">
        <v>321.41115423215001</v>
      </c>
      <c r="S336" s="16">
        <v>0</v>
      </c>
      <c r="T336" s="1">
        <v>0</v>
      </c>
      <c r="U336" s="1">
        <v>1</v>
      </c>
    </row>
    <row r="337" spans="1:21" x14ac:dyDescent="0.3">
      <c r="A337" s="1">
        <v>2030</v>
      </c>
      <c r="B337" s="1">
        <v>5</v>
      </c>
      <c r="C337" s="8"/>
      <c r="D337" s="16">
        <v>0</v>
      </c>
      <c r="E337" s="16">
        <v>209.69136444928299</v>
      </c>
      <c r="F337" s="16">
        <v>0</v>
      </c>
      <c r="G337" s="16">
        <v>3.3486143155072298E-2</v>
      </c>
      <c r="H337" s="17">
        <v>0.26364661684824298</v>
      </c>
      <c r="I337" s="16">
        <v>19.485400797352298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8">
        <v>0</v>
      </c>
      <c r="R337" s="16">
        <v>321.98439527328901</v>
      </c>
      <c r="S337" s="16">
        <v>0</v>
      </c>
      <c r="T337" s="1">
        <v>0</v>
      </c>
      <c r="U337" s="1">
        <v>1</v>
      </c>
    </row>
    <row r="338" spans="1:21" x14ac:dyDescent="0.3">
      <c r="A338" s="1">
        <v>2030</v>
      </c>
      <c r="B338" s="1">
        <v>6</v>
      </c>
      <c r="C338" s="8"/>
      <c r="D338" s="16">
        <v>0</v>
      </c>
      <c r="E338" s="16">
        <v>274.40880991327799</v>
      </c>
      <c r="F338" s="16">
        <v>0</v>
      </c>
      <c r="G338" s="16">
        <v>3.3667929460081701E-2</v>
      </c>
      <c r="H338" s="17">
        <v>0.34466882448738401</v>
      </c>
      <c r="I338" s="16">
        <v>19.5097387824806</v>
      </c>
      <c r="J338" s="16">
        <v>0</v>
      </c>
      <c r="K338" s="16">
        <v>0</v>
      </c>
      <c r="L338" s="16">
        <v>0</v>
      </c>
      <c r="M338" s="16">
        <v>1</v>
      </c>
      <c r="N338" s="16">
        <v>0</v>
      </c>
      <c r="O338" s="16">
        <v>0</v>
      </c>
      <c r="P338" s="16">
        <v>0</v>
      </c>
      <c r="Q338" s="18">
        <v>0</v>
      </c>
      <c r="R338" s="16">
        <v>322.56395049456103</v>
      </c>
      <c r="S338" s="16">
        <v>0</v>
      </c>
      <c r="T338" s="1">
        <v>0</v>
      </c>
      <c r="U338" s="1">
        <v>1</v>
      </c>
    </row>
    <row r="339" spans="1:21" x14ac:dyDescent="0.3">
      <c r="A339" s="1">
        <v>2030</v>
      </c>
      <c r="B339" s="1">
        <v>7</v>
      </c>
      <c r="C339" s="8"/>
      <c r="D339" s="16">
        <v>0</v>
      </c>
      <c r="E339" s="16">
        <v>324.29209199098801</v>
      </c>
      <c r="F339" s="16">
        <v>0</v>
      </c>
      <c r="G339" s="16">
        <v>3.4015653428001301E-2</v>
      </c>
      <c r="H339" s="17">
        <v>0.40691438890479897</v>
      </c>
      <c r="I339" s="16">
        <v>19.5413095643292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8">
        <v>0</v>
      </c>
      <c r="R339" s="16">
        <v>323.15770164396298</v>
      </c>
      <c r="S339" s="16">
        <v>0</v>
      </c>
      <c r="T339" s="1">
        <v>0</v>
      </c>
      <c r="U339" s="1">
        <v>1</v>
      </c>
    </row>
    <row r="340" spans="1:21" x14ac:dyDescent="0.3">
      <c r="A340" s="1">
        <v>2030</v>
      </c>
      <c r="B340" s="1">
        <v>8</v>
      </c>
      <c r="C340" s="8"/>
      <c r="D340" s="16">
        <v>0</v>
      </c>
      <c r="E340" s="16">
        <v>326.110471097708</v>
      </c>
      <c r="F340" s="16">
        <v>0</v>
      </c>
      <c r="G340" s="16">
        <v>3.3803855093552597E-2</v>
      </c>
      <c r="H340" s="17">
        <v>0.40878467748104802</v>
      </c>
      <c r="I340" s="16">
        <v>19.557647957577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8">
        <v>0</v>
      </c>
      <c r="R340" s="16">
        <v>323.72041246840098</v>
      </c>
      <c r="S340" s="16">
        <v>0</v>
      </c>
      <c r="T340" s="1">
        <v>0</v>
      </c>
      <c r="U340" s="1">
        <v>1</v>
      </c>
    </row>
    <row r="341" spans="1:21" x14ac:dyDescent="0.3">
      <c r="A341" s="1">
        <v>2030</v>
      </c>
      <c r="B341" s="1">
        <v>9</v>
      </c>
      <c r="C341" s="8"/>
      <c r="D341" s="16">
        <v>0</v>
      </c>
      <c r="E341" s="16">
        <v>279.21566068810603</v>
      </c>
      <c r="F341" s="16">
        <v>0</v>
      </c>
      <c r="G341" s="16">
        <v>3.4333762052301098E-2</v>
      </c>
      <c r="H341" s="17">
        <v>0.34964977513525097</v>
      </c>
      <c r="I341" s="16">
        <v>19.576700077566802</v>
      </c>
      <c r="J341" s="16">
        <v>0</v>
      </c>
      <c r="K341" s="16">
        <v>0</v>
      </c>
      <c r="L341" s="16">
        <v>0</v>
      </c>
      <c r="M341" s="16">
        <v>0</v>
      </c>
      <c r="N341" s="16">
        <v>1</v>
      </c>
      <c r="O341" s="16">
        <v>0</v>
      </c>
      <c r="P341" s="16">
        <v>0</v>
      </c>
      <c r="Q341" s="18">
        <v>0</v>
      </c>
      <c r="R341" s="16">
        <v>324.26658588763598</v>
      </c>
      <c r="S341" s="16">
        <v>0</v>
      </c>
      <c r="T341" s="1">
        <v>0</v>
      </c>
      <c r="U341" s="1">
        <v>1</v>
      </c>
    </row>
    <row r="342" spans="1:21" x14ac:dyDescent="0.3">
      <c r="A342" s="1">
        <v>2030</v>
      </c>
      <c r="B342" s="1">
        <v>10</v>
      </c>
      <c r="C342" s="8"/>
      <c r="D342" s="16">
        <v>0</v>
      </c>
      <c r="E342" s="16">
        <v>196.25893616712099</v>
      </c>
      <c r="F342" s="16">
        <v>0</v>
      </c>
      <c r="G342" s="16">
        <v>3.3131204266539697E-2</v>
      </c>
      <c r="H342" s="17">
        <v>0.24552005531504101</v>
      </c>
      <c r="I342" s="16">
        <v>19.579380822673699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8">
        <v>0</v>
      </c>
      <c r="R342" s="16">
        <v>324.85417252533199</v>
      </c>
      <c r="S342" s="16">
        <v>0</v>
      </c>
      <c r="T342" s="1">
        <v>0</v>
      </c>
      <c r="U342" s="1">
        <v>1</v>
      </c>
    </row>
    <row r="343" spans="1:21" x14ac:dyDescent="0.3">
      <c r="A343" s="1">
        <v>2030</v>
      </c>
      <c r="B343" s="1">
        <v>11</v>
      </c>
      <c r="C343" s="8"/>
      <c r="D343" s="16">
        <v>0</v>
      </c>
      <c r="E343" s="16">
        <v>81.842614587375806</v>
      </c>
      <c r="F343" s="16">
        <v>0</v>
      </c>
      <c r="G343" s="16">
        <v>3.3290300909499901E-2</v>
      </c>
      <c r="H343" s="17">
        <v>0.10228254324316099</v>
      </c>
      <c r="I343" s="16">
        <v>19.618259124228999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1</v>
      </c>
      <c r="Q343" s="18">
        <v>0</v>
      </c>
      <c r="R343" s="16">
        <v>325.35985114940098</v>
      </c>
      <c r="S343" s="16">
        <v>0</v>
      </c>
      <c r="T343" s="1">
        <v>0</v>
      </c>
      <c r="U343" s="1">
        <v>1</v>
      </c>
    </row>
    <row r="344" spans="1:21" x14ac:dyDescent="0.3">
      <c r="A344" s="1">
        <v>2030</v>
      </c>
      <c r="B344" s="1">
        <v>12</v>
      </c>
      <c r="C344" s="8"/>
      <c r="D344" s="16">
        <v>0.175443008650843</v>
      </c>
      <c r="E344" s="16">
        <v>39.229261422540297</v>
      </c>
      <c r="F344" s="16">
        <v>68.730421468875406</v>
      </c>
      <c r="G344" s="16">
        <v>3.2737602534132298E-2</v>
      </c>
      <c r="H344" s="17">
        <v>4.8977552763269101E-2</v>
      </c>
      <c r="I344" s="16">
        <v>19.6656354044894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8">
        <v>0</v>
      </c>
      <c r="R344" s="16">
        <v>325.83927632526598</v>
      </c>
      <c r="S344" s="16">
        <v>0</v>
      </c>
      <c r="T344" s="1">
        <v>0</v>
      </c>
      <c r="U344" s="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A2" sqref="A2"/>
    </sheetView>
  </sheetViews>
  <sheetFormatPr defaultRowHeight="14.4" x14ac:dyDescent="0.3"/>
  <cols>
    <col min="1" max="1" width="49.5546875" bestFit="1" customWidth="1"/>
    <col min="2" max="2" width="6.33203125" bestFit="1" customWidth="1"/>
    <col min="3" max="6" width="13.6640625" bestFit="1" customWidth="1"/>
    <col min="7" max="7" width="9.6640625" bestFit="1" customWidth="1"/>
    <col min="8" max="8" width="8.109375" bestFit="1" customWidth="1"/>
    <col min="9" max="9" width="11.5546875" bestFit="1" customWidth="1"/>
    <col min="10" max="10" width="10.6640625" bestFit="1" customWidth="1"/>
    <col min="11" max="11" width="6.88671875" bestFit="1" customWidth="1"/>
    <col min="12" max="12" width="5.5546875" bestFit="1" customWidth="1"/>
    <col min="13" max="13" width="10" bestFit="1" customWidth="1"/>
  </cols>
  <sheetData>
    <row r="1" spans="1:13" s="30" customFormat="1" x14ac:dyDescent="0.3">
      <c r="A1" s="30" t="s">
        <v>106</v>
      </c>
    </row>
    <row r="2" spans="1:13" s="30" customFormat="1" x14ac:dyDescent="0.3">
      <c r="A2" s="30" t="s">
        <v>105</v>
      </c>
    </row>
    <row r="3" spans="1:13" s="30" customFormat="1" x14ac:dyDescent="0.3"/>
    <row r="4" spans="1:13" x14ac:dyDescent="0.3">
      <c r="A4" s="4" t="s">
        <v>26</v>
      </c>
      <c r="B4" s="4" t="s">
        <v>92</v>
      </c>
      <c r="C4" s="4" t="s">
        <v>28</v>
      </c>
      <c r="D4" s="4" t="s">
        <v>93</v>
      </c>
      <c r="E4" s="4" t="s">
        <v>94</v>
      </c>
      <c r="F4" s="4" t="s">
        <v>95</v>
      </c>
      <c r="G4" s="4" t="s">
        <v>66</v>
      </c>
      <c r="H4" s="4" t="s">
        <v>67</v>
      </c>
      <c r="I4" s="4" t="s">
        <v>68</v>
      </c>
      <c r="J4" s="4" t="s">
        <v>96</v>
      </c>
      <c r="K4" s="4" t="s">
        <v>97</v>
      </c>
      <c r="L4" s="4" t="s">
        <v>30</v>
      </c>
      <c r="M4" s="4" t="s">
        <v>31</v>
      </c>
    </row>
    <row r="5" spans="1:13" x14ac:dyDescent="0.3">
      <c r="A5" s="1" t="s">
        <v>91</v>
      </c>
      <c r="B5" s="7">
        <v>120</v>
      </c>
      <c r="C5" s="2">
        <v>2.1095249636858102</v>
      </c>
      <c r="D5" s="2">
        <v>0.31135676223958603</v>
      </c>
      <c r="E5" s="2">
        <v>1.58015033146531</v>
      </c>
      <c r="F5" s="2">
        <v>2.7962687871820902</v>
      </c>
      <c r="G5" s="5">
        <v>0.192394905584933</v>
      </c>
      <c r="H5" s="5">
        <v>1.75456940921459</v>
      </c>
      <c r="I5" s="14">
        <v>8.4958027762212094</v>
      </c>
      <c r="J5" s="15">
        <v>1.42942004329274E-2</v>
      </c>
      <c r="K5" s="5">
        <v>1</v>
      </c>
    </row>
    <row r="6" spans="1:13" x14ac:dyDescent="0.3">
      <c r="A6" s="1" t="s">
        <v>8</v>
      </c>
      <c r="B6" s="7">
        <v>120</v>
      </c>
      <c r="C6" s="2">
        <v>0.10081871013256299</v>
      </c>
      <c r="D6" s="2">
        <v>0.78274752950647197</v>
      </c>
      <c r="E6" s="2">
        <v>0</v>
      </c>
      <c r="F6" s="2">
        <v>8.0887785490427309</v>
      </c>
      <c r="G6" s="5">
        <v>9.2758512300030294</v>
      </c>
      <c r="H6" s="5">
        <v>92.830514988308494</v>
      </c>
      <c r="I6" s="14">
        <v>42068.435436146501</v>
      </c>
      <c r="J6" s="15">
        <v>0</v>
      </c>
      <c r="K6" s="5">
        <v>-3.31811681839446E-2</v>
      </c>
    </row>
    <row r="7" spans="1:13" x14ac:dyDescent="0.3">
      <c r="A7" s="1" t="s">
        <v>9</v>
      </c>
      <c r="B7" s="7">
        <v>120</v>
      </c>
      <c r="C7" s="2">
        <v>167.015663632317</v>
      </c>
      <c r="D7" s="2">
        <v>119.70811775459001</v>
      </c>
      <c r="E7" s="2">
        <v>3.7391387409890902</v>
      </c>
      <c r="F7" s="2">
        <v>367.30223254471503</v>
      </c>
      <c r="G7" s="5">
        <v>0.19029157953279</v>
      </c>
      <c r="H7" s="5">
        <v>1.49485826715269</v>
      </c>
      <c r="I7" s="14">
        <v>12.051475884614799</v>
      </c>
      <c r="J7" s="15">
        <v>2.4157682118703199E-3</v>
      </c>
      <c r="K7" s="5">
        <v>0.94362503741609405</v>
      </c>
    </row>
    <row r="8" spans="1:13" x14ac:dyDescent="0.3">
      <c r="A8" s="1" t="s">
        <v>10</v>
      </c>
      <c r="B8" s="7">
        <v>120</v>
      </c>
      <c r="C8" s="2">
        <v>23.030036350940399</v>
      </c>
      <c r="D8" s="2">
        <v>48.620018130386001</v>
      </c>
      <c r="E8" s="2">
        <v>0</v>
      </c>
      <c r="F8" s="2">
        <v>259.37015742394902</v>
      </c>
      <c r="G8" s="5">
        <v>2.8529577689061698</v>
      </c>
      <c r="H8" s="5">
        <v>11.9103267173462</v>
      </c>
      <c r="I8" s="14">
        <v>559.75697167250905</v>
      </c>
      <c r="J8" s="15">
        <v>0</v>
      </c>
      <c r="K8" s="5">
        <v>-0.41840204407653703</v>
      </c>
    </row>
    <row r="9" spans="1:13" x14ac:dyDescent="0.3">
      <c r="A9" s="1" t="s">
        <v>11</v>
      </c>
      <c r="B9" s="7">
        <v>120</v>
      </c>
      <c r="C9" s="2">
        <v>5.5443494707405998E-2</v>
      </c>
      <c r="D9" s="2">
        <v>8.51140679607338E-3</v>
      </c>
      <c r="E9" s="2">
        <v>4.1678871267769597E-2</v>
      </c>
      <c r="F9" s="2">
        <v>7.0598851448301095E-2</v>
      </c>
      <c r="G9" s="5">
        <v>0.25235943836131203</v>
      </c>
      <c r="H9" s="5">
        <v>1.61965913123658</v>
      </c>
      <c r="I9" s="14">
        <v>10.8004102924936</v>
      </c>
      <c r="J9" s="15">
        <v>4.5156544780176298E-3</v>
      </c>
      <c r="K9" s="5">
        <v>-6.8647364998535396E-2</v>
      </c>
    </row>
    <row r="10" spans="1:13" x14ac:dyDescent="0.3">
      <c r="A10" s="1" t="s">
        <v>12</v>
      </c>
      <c r="B10" s="7">
        <v>120</v>
      </c>
      <c r="C10" s="2">
        <v>4.1722689061806803E-2</v>
      </c>
      <c r="D10" s="2">
        <v>5.7638021388829098E-2</v>
      </c>
      <c r="E10" s="2">
        <v>0</v>
      </c>
      <c r="F10" s="2">
        <v>0.22091361613795299</v>
      </c>
      <c r="G10" s="5">
        <v>1.49199028761326</v>
      </c>
      <c r="H10" s="5">
        <v>4.1285335232084801</v>
      </c>
      <c r="I10" s="14">
        <v>50.888639931672799</v>
      </c>
      <c r="J10" s="15">
        <v>8.9057857768047604E-12</v>
      </c>
      <c r="K10" s="5">
        <v>0.33641626321310297</v>
      </c>
    </row>
    <row r="11" spans="1:13" x14ac:dyDescent="0.3">
      <c r="A11" s="1" t="s">
        <v>13</v>
      </c>
      <c r="B11" s="7">
        <v>120</v>
      </c>
      <c r="C11" s="2">
        <v>14.4931271388577</v>
      </c>
      <c r="D11" s="2">
        <v>1.18749738310883</v>
      </c>
      <c r="E11" s="2">
        <v>12.8314724983235</v>
      </c>
      <c r="F11" s="2">
        <v>16.378702057680201</v>
      </c>
      <c r="G11" s="5">
        <v>0.217593069197835</v>
      </c>
      <c r="H11" s="5">
        <v>1.5371017453814699</v>
      </c>
      <c r="I11" s="14">
        <v>11.647291392088301</v>
      </c>
      <c r="J11" s="15">
        <v>2.9568058558676201E-3</v>
      </c>
      <c r="K11" s="5">
        <v>8.2132765503791005E-2</v>
      </c>
    </row>
    <row r="12" spans="1:13" x14ac:dyDescent="0.3">
      <c r="A12" s="1" t="s">
        <v>14</v>
      </c>
      <c r="B12" s="7">
        <v>120</v>
      </c>
      <c r="C12" s="2">
        <v>8.3333333333333297E-3</v>
      </c>
      <c r="D12" s="2">
        <v>9.1287092917527707E-2</v>
      </c>
      <c r="E12" s="2">
        <v>0</v>
      </c>
      <c r="F12" s="2">
        <v>1</v>
      </c>
      <c r="G12" s="5">
        <v>10.8170422649328</v>
      </c>
      <c r="H12" s="5">
        <v>118.00840336134399</v>
      </c>
      <c r="I12" s="14">
        <v>68474.8322858545</v>
      </c>
      <c r="J12" s="15">
        <v>0</v>
      </c>
      <c r="K12" s="5">
        <v>1.61306504023821E-2</v>
      </c>
    </row>
    <row r="13" spans="1:13" x14ac:dyDescent="0.3">
      <c r="A13" s="1" t="s">
        <v>15</v>
      </c>
      <c r="B13" s="7">
        <v>120</v>
      </c>
      <c r="C13" s="2">
        <v>8.3333333333333301E-2</v>
      </c>
      <c r="D13" s="2">
        <v>0.27754425291280999</v>
      </c>
      <c r="E13" s="2">
        <v>0</v>
      </c>
      <c r="F13" s="2">
        <v>1</v>
      </c>
      <c r="G13" s="5">
        <v>3.0151134457776401</v>
      </c>
      <c r="H13" s="5">
        <v>10.090909090908999</v>
      </c>
      <c r="I13" s="14">
        <v>433.22314049586299</v>
      </c>
      <c r="J13" s="15">
        <v>0</v>
      </c>
      <c r="K13" s="5">
        <v>-0.419535196498106</v>
      </c>
    </row>
    <row r="14" spans="1:13" x14ac:dyDescent="0.3">
      <c r="A14" s="1" t="s">
        <v>16</v>
      </c>
      <c r="B14" s="7">
        <v>120</v>
      </c>
      <c r="C14" s="2">
        <v>8.3333333333333301E-2</v>
      </c>
      <c r="D14" s="2">
        <v>0.27754425291280999</v>
      </c>
      <c r="E14" s="2">
        <v>0</v>
      </c>
      <c r="F14" s="2">
        <v>1</v>
      </c>
      <c r="G14" s="5">
        <v>3.0151134457776401</v>
      </c>
      <c r="H14" s="5">
        <v>10.090909090908999</v>
      </c>
      <c r="I14" s="14">
        <v>433.22314049586299</v>
      </c>
      <c r="J14" s="15">
        <v>0</v>
      </c>
      <c r="K14" s="5">
        <v>-0.191964283520209</v>
      </c>
    </row>
    <row r="15" spans="1:13" x14ac:dyDescent="0.3">
      <c r="A15" s="1" t="s">
        <v>17</v>
      </c>
      <c r="B15" s="7">
        <v>120</v>
      </c>
      <c r="C15" s="2">
        <v>8.3333333333333301E-2</v>
      </c>
      <c r="D15" s="2">
        <v>0.27754425291280999</v>
      </c>
      <c r="E15" s="2">
        <v>0</v>
      </c>
      <c r="F15" s="2">
        <v>1</v>
      </c>
      <c r="G15" s="5">
        <v>3.0151134457776401</v>
      </c>
      <c r="H15" s="5">
        <v>10.090909090908999</v>
      </c>
      <c r="I15" s="14">
        <v>433.22314049586299</v>
      </c>
      <c r="J15" s="15">
        <v>0</v>
      </c>
      <c r="K15" s="5">
        <v>0.244360937788236</v>
      </c>
    </row>
    <row r="16" spans="1:13" x14ac:dyDescent="0.3">
      <c r="A16" s="1" t="s">
        <v>18</v>
      </c>
      <c r="B16" s="7">
        <v>120</v>
      </c>
      <c r="C16" s="2">
        <v>8.3333333333333301E-2</v>
      </c>
      <c r="D16" s="2">
        <v>0.27754425291280999</v>
      </c>
      <c r="E16" s="2">
        <v>0</v>
      </c>
      <c r="F16" s="2">
        <v>1</v>
      </c>
      <c r="G16" s="5">
        <v>3.0151134457776401</v>
      </c>
      <c r="H16" s="5">
        <v>10.090909090908999</v>
      </c>
      <c r="I16" s="14">
        <v>433.22314049586299</v>
      </c>
      <c r="J16" s="15">
        <v>0</v>
      </c>
      <c r="K16" s="5">
        <v>0.27675096553018103</v>
      </c>
    </row>
    <row r="17" spans="1:11" x14ac:dyDescent="0.3">
      <c r="A17" s="1" t="s">
        <v>19</v>
      </c>
      <c r="B17" s="7">
        <v>120</v>
      </c>
      <c r="C17" s="2">
        <v>8.3333333333333297E-3</v>
      </c>
      <c r="D17" s="2">
        <v>9.1287092917527707E-2</v>
      </c>
      <c r="E17" s="2">
        <v>0</v>
      </c>
      <c r="F17" s="2">
        <v>1</v>
      </c>
      <c r="G17" s="5">
        <v>10.8170422649328</v>
      </c>
      <c r="H17" s="5">
        <v>118.00840336134399</v>
      </c>
      <c r="I17" s="14">
        <v>68474.832285854602</v>
      </c>
      <c r="J17" s="15">
        <v>0</v>
      </c>
      <c r="K17" s="5">
        <v>4.75119738146563E-2</v>
      </c>
    </row>
    <row r="18" spans="1:11" x14ac:dyDescent="0.3">
      <c r="A18" s="1" t="s">
        <v>20</v>
      </c>
      <c r="B18" s="7">
        <v>120</v>
      </c>
      <c r="C18" s="2">
        <v>8.3333333333333301E-2</v>
      </c>
      <c r="D18" s="2">
        <v>0.27754425291280999</v>
      </c>
      <c r="E18" s="2">
        <v>0</v>
      </c>
      <c r="F18" s="2">
        <v>1</v>
      </c>
      <c r="G18" s="5">
        <v>3.0151134457776401</v>
      </c>
      <c r="H18" s="5">
        <v>10.090909090908999</v>
      </c>
      <c r="I18" s="14">
        <v>433.22314049586402</v>
      </c>
      <c r="J18" s="15">
        <v>0</v>
      </c>
      <c r="K18" s="5">
        <v>-0.26922701556681899</v>
      </c>
    </row>
    <row r="19" spans="1:11" x14ac:dyDescent="0.3">
      <c r="A19" s="1" t="s">
        <v>21</v>
      </c>
      <c r="B19" s="7">
        <v>120</v>
      </c>
      <c r="C19" s="2">
        <v>8.3333333333333297E-3</v>
      </c>
      <c r="D19" s="2">
        <v>9.1287092917527707E-2</v>
      </c>
      <c r="E19" s="2">
        <v>0</v>
      </c>
      <c r="F19" s="2">
        <v>1</v>
      </c>
      <c r="G19" s="5">
        <v>10.817042264932899</v>
      </c>
      <c r="H19" s="5">
        <v>118.00840336134399</v>
      </c>
      <c r="I19" s="14">
        <v>68474.832285854704</v>
      </c>
      <c r="J19" s="15">
        <v>0</v>
      </c>
      <c r="K19" s="5">
        <v>-3.4520153379002202E-2</v>
      </c>
    </row>
    <row r="20" spans="1:11" x14ac:dyDescent="0.3">
      <c r="A20" s="1" t="s">
        <v>22</v>
      </c>
      <c r="B20" s="7">
        <v>120</v>
      </c>
      <c r="C20" s="2">
        <v>195.968288971661</v>
      </c>
      <c r="D20" s="2">
        <v>38.374806313946102</v>
      </c>
      <c r="E20" s="2">
        <v>121.954365672435</v>
      </c>
      <c r="F20" s="2">
        <v>283.31835975182702</v>
      </c>
      <c r="G20" s="5">
        <v>-0.17287084614274201</v>
      </c>
      <c r="H20" s="5">
        <v>2.11924755190203</v>
      </c>
      <c r="I20" s="14">
        <v>4.4763109630750098</v>
      </c>
      <c r="J20" s="15">
        <v>0.106655050266604</v>
      </c>
      <c r="K20" s="5">
        <v>-5.7299104559310497E-2</v>
      </c>
    </row>
    <row r="21" spans="1:11" x14ac:dyDescent="0.3">
      <c r="A21" s="1" t="s">
        <v>23</v>
      </c>
      <c r="B21" s="7">
        <v>120</v>
      </c>
      <c r="C21" s="2">
        <v>2.5000000000000001E-2</v>
      </c>
      <c r="D21" s="2">
        <v>0.15677956478053201</v>
      </c>
      <c r="E21" s="2">
        <v>0</v>
      </c>
      <c r="F21" s="2">
        <v>1</v>
      </c>
      <c r="G21" s="5">
        <v>6.0848698445932996</v>
      </c>
      <c r="H21" s="5">
        <v>38.025641025640901</v>
      </c>
      <c r="I21" s="14">
        <v>6874.4904667981</v>
      </c>
      <c r="J21" s="15">
        <v>0</v>
      </c>
      <c r="K21" s="5">
        <v>-0.20026018662014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A2" sqref="A2"/>
    </sheetView>
  </sheetViews>
  <sheetFormatPr defaultRowHeight="14.4" x14ac:dyDescent="0.3"/>
  <cols>
    <col min="1" max="1" width="49.5546875" bestFit="1" customWidth="1"/>
    <col min="2" max="2" width="22.109375" bestFit="1" customWidth="1"/>
    <col min="3" max="3" width="30" bestFit="1" customWidth="1"/>
    <col min="4" max="4" width="13.6640625" bestFit="1" customWidth="1"/>
    <col min="5" max="5" width="15.88671875" bestFit="1" customWidth="1"/>
    <col min="6" max="6" width="13.6640625" bestFit="1" customWidth="1"/>
    <col min="7" max="7" width="49.5546875" bestFit="1" customWidth="1"/>
    <col min="8" max="8" width="32.44140625" bestFit="1" customWidth="1"/>
    <col min="9" max="9" width="18.5546875" bestFit="1" customWidth="1"/>
    <col min="10" max="13" width="6.33203125" bestFit="1" customWidth="1"/>
    <col min="14" max="14" width="17.88671875" bestFit="1" customWidth="1"/>
    <col min="15" max="15" width="6.33203125" bestFit="1" customWidth="1"/>
    <col min="16" max="16" width="15.109375" bestFit="1" customWidth="1"/>
    <col min="17" max="17" width="10.88671875" bestFit="1" customWidth="1"/>
    <col min="18" max="18" width="10" bestFit="1" customWidth="1"/>
  </cols>
  <sheetData>
    <row r="1" spans="1:18" s="30" customFormat="1" x14ac:dyDescent="0.3">
      <c r="A1" s="30" t="s">
        <v>107</v>
      </c>
    </row>
    <row r="2" spans="1:18" s="30" customFormat="1" x14ac:dyDescent="0.3">
      <c r="A2" s="30" t="s">
        <v>105</v>
      </c>
    </row>
    <row r="3" spans="1:18" s="30" customFormat="1" x14ac:dyDescent="0.3"/>
    <row r="4" spans="1:18" x14ac:dyDescent="0.3">
      <c r="A4" s="4"/>
      <c r="B4" s="4" t="s">
        <v>91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 t="s">
        <v>18</v>
      </c>
      <c r="N4" s="4" t="s">
        <v>19</v>
      </c>
      <c r="O4" s="4" t="s">
        <v>20</v>
      </c>
      <c r="P4" s="4" t="s">
        <v>21</v>
      </c>
      <c r="Q4" s="4" t="s">
        <v>22</v>
      </c>
      <c r="R4" s="4" t="s">
        <v>23</v>
      </c>
    </row>
    <row r="5" spans="1:18" x14ac:dyDescent="0.3">
      <c r="A5" s="13" t="s">
        <v>91</v>
      </c>
      <c r="B5" s="5">
        <v>1</v>
      </c>
      <c r="C5" s="5">
        <v>-3.31811681839446E-2</v>
      </c>
      <c r="D5" s="5">
        <v>0.94362503741609405</v>
      </c>
      <c r="E5" s="5">
        <v>-0.41840204407653703</v>
      </c>
      <c r="F5" s="5">
        <v>-6.8647364998535396E-2</v>
      </c>
      <c r="G5" s="5">
        <v>0.33641626321310297</v>
      </c>
      <c r="H5" s="5">
        <v>8.2132765503791005E-2</v>
      </c>
      <c r="I5" s="5">
        <v>1.61306504023821E-2</v>
      </c>
      <c r="J5" s="5">
        <v>-0.419535196498106</v>
      </c>
      <c r="K5" s="5">
        <v>-0.191964283520209</v>
      </c>
      <c r="L5" s="5">
        <v>0.244360937788236</v>
      </c>
      <c r="M5" s="5">
        <v>0.27675096553018103</v>
      </c>
      <c r="N5" s="5">
        <v>4.75119738146563E-2</v>
      </c>
      <c r="O5" s="5">
        <v>-0.26922701556681899</v>
      </c>
      <c r="P5" s="5">
        <v>-3.4520153379002202E-2</v>
      </c>
      <c r="Q5" s="5">
        <v>-5.7299104559310497E-2</v>
      </c>
      <c r="R5" s="5">
        <v>-0.20026018662014</v>
      </c>
    </row>
    <row r="6" spans="1:18" x14ac:dyDescent="0.3">
      <c r="A6" s="13" t="s">
        <v>8</v>
      </c>
      <c r="B6" s="5">
        <v>-3.31811681839446E-2</v>
      </c>
      <c r="C6" s="5">
        <v>1</v>
      </c>
      <c r="D6" s="5">
        <v>-0.16581124400229999</v>
      </c>
      <c r="E6" s="5">
        <v>0.59042865792133503</v>
      </c>
      <c r="F6" s="5">
        <v>0.13926823764740501</v>
      </c>
      <c r="G6" s="5">
        <v>-6.43868344082143E-2</v>
      </c>
      <c r="H6" s="5">
        <v>-0.15632219211732401</v>
      </c>
      <c r="I6" s="5">
        <v>-1.1856679836429299E-2</v>
      </c>
      <c r="J6" s="5">
        <v>-3.8997811072006498E-2</v>
      </c>
      <c r="K6" s="5">
        <v>-3.8997811072006498E-2</v>
      </c>
      <c r="L6" s="5">
        <v>-3.8997811072006498E-2</v>
      </c>
      <c r="M6" s="5">
        <v>-3.8997811072006498E-2</v>
      </c>
      <c r="N6" s="5">
        <v>-1.1856679836429299E-2</v>
      </c>
      <c r="O6" s="5">
        <v>-3.8997811072006498E-2</v>
      </c>
      <c r="P6" s="5">
        <v>-1.1856679836429299E-2</v>
      </c>
      <c r="Q6" s="5">
        <v>4.0646215127004601E-2</v>
      </c>
      <c r="R6" s="5">
        <v>-2.07111526703746E-2</v>
      </c>
    </row>
    <row r="7" spans="1:18" x14ac:dyDescent="0.3">
      <c r="A7" s="13" t="s">
        <v>9</v>
      </c>
      <c r="B7" s="5">
        <v>0.94362503741609405</v>
      </c>
      <c r="C7" s="5">
        <v>-0.16581124400229999</v>
      </c>
      <c r="D7" s="5">
        <v>1</v>
      </c>
      <c r="E7" s="5">
        <v>-0.57307311710438702</v>
      </c>
      <c r="F7" s="5">
        <v>0.12950608168497901</v>
      </c>
      <c r="G7" s="5">
        <v>0.542110364558539</v>
      </c>
      <c r="H7" s="5">
        <v>-4.9175567300860902E-2</v>
      </c>
      <c r="I7" s="5">
        <v>-3.3093929160866703E-2</v>
      </c>
      <c r="J7" s="5">
        <v>-0.34079188484092199</v>
      </c>
      <c r="K7" s="5">
        <v>-0.14505169645395699</v>
      </c>
      <c r="L7" s="5">
        <v>0.29518719193983101</v>
      </c>
      <c r="M7" s="5">
        <v>0.30876978022768398</v>
      </c>
      <c r="N7" s="5">
        <v>-4.9658329625588502E-3</v>
      </c>
      <c r="O7" s="5">
        <v>-0.21786341922802899</v>
      </c>
      <c r="P7" s="5">
        <v>-6.4494588774069606E-2</v>
      </c>
      <c r="Q7" s="5">
        <v>0.121834292881488</v>
      </c>
      <c r="R7" s="5">
        <v>-0.161174622590743</v>
      </c>
    </row>
    <row r="8" spans="1:18" x14ac:dyDescent="0.3">
      <c r="A8" s="13" t="s">
        <v>10</v>
      </c>
      <c r="B8" s="5">
        <v>-0.41840204407653703</v>
      </c>
      <c r="C8" s="5">
        <v>0.59042865792133503</v>
      </c>
      <c r="D8" s="5">
        <v>-0.57307311710438702</v>
      </c>
      <c r="E8" s="5">
        <v>1</v>
      </c>
      <c r="F8" s="5">
        <v>3.9149397770187201E-2</v>
      </c>
      <c r="G8" s="5">
        <v>-0.26614576929856398</v>
      </c>
      <c r="H8" s="5">
        <v>-0.137277579090515</v>
      </c>
      <c r="I8" s="5">
        <v>-2.5692010418130101E-2</v>
      </c>
      <c r="J8" s="5">
        <v>0.25725931928065698</v>
      </c>
      <c r="K8" s="5">
        <v>-0.143416892039714</v>
      </c>
      <c r="L8" s="5">
        <v>-0.143416892039714</v>
      </c>
      <c r="M8" s="5">
        <v>-0.143416892039714</v>
      </c>
      <c r="N8" s="5">
        <v>-4.3603682496714501E-2</v>
      </c>
      <c r="O8" s="5">
        <v>-0.143416892039714</v>
      </c>
      <c r="P8" s="5">
        <v>-4.3603682496714501E-2</v>
      </c>
      <c r="Q8" s="5">
        <v>-6.6299989333804002E-2</v>
      </c>
      <c r="R8" s="5">
        <v>3.4288195425615002E-2</v>
      </c>
    </row>
    <row r="9" spans="1:18" x14ac:dyDescent="0.3">
      <c r="A9" s="13" t="s">
        <v>11</v>
      </c>
      <c r="B9" s="5">
        <v>-6.8647364998535396E-2</v>
      </c>
      <c r="C9" s="5">
        <v>0.13926823764740501</v>
      </c>
      <c r="D9" s="5">
        <v>0.12950608168497901</v>
      </c>
      <c r="E9" s="5">
        <v>3.9149397770187201E-2</v>
      </c>
      <c r="F9" s="5">
        <v>1</v>
      </c>
      <c r="G9" s="5">
        <v>0.61845649248267298</v>
      </c>
      <c r="H9" s="5">
        <v>-0.61357480400453901</v>
      </c>
      <c r="I9" s="5">
        <v>-0.10723677073525199</v>
      </c>
      <c r="J9" s="5">
        <v>-6.2697841143879704E-2</v>
      </c>
      <c r="K9" s="5">
        <v>-2.5520256257816201E-2</v>
      </c>
      <c r="L9" s="5">
        <v>2.5150990185041699E-2</v>
      </c>
      <c r="M9" s="5">
        <v>2.9657287285215699E-2</v>
      </c>
      <c r="N9" s="5">
        <v>-0.11410225393892</v>
      </c>
      <c r="O9" s="5">
        <v>8.7632596610205393E-3</v>
      </c>
      <c r="P9" s="5">
        <v>-8.4697356248841393E-2</v>
      </c>
      <c r="Q9" s="5">
        <v>0.61535857630827395</v>
      </c>
      <c r="R9" s="5">
        <v>-7.2423727868197896E-2</v>
      </c>
    </row>
    <row r="10" spans="1:18" x14ac:dyDescent="0.3">
      <c r="A10" s="13" t="s">
        <v>12</v>
      </c>
      <c r="B10" s="5">
        <v>0.33641626321310297</v>
      </c>
      <c r="C10" s="5">
        <v>-6.43868344082143E-2</v>
      </c>
      <c r="D10" s="5">
        <v>0.542110364558539</v>
      </c>
      <c r="E10" s="5">
        <v>-0.26614576929856398</v>
      </c>
      <c r="F10" s="5">
        <v>0.61845649248267298</v>
      </c>
      <c r="G10" s="5">
        <v>1</v>
      </c>
      <c r="H10" s="5">
        <v>-0.48507888396896198</v>
      </c>
      <c r="I10" s="5">
        <v>-6.6635688461342699E-2</v>
      </c>
      <c r="J10" s="5">
        <v>-0.17127106996188199</v>
      </c>
      <c r="K10" s="5">
        <v>-5.8606514440286403E-2</v>
      </c>
      <c r="L10" s="5">
        <v>0.177382462566465</v>
      </c>
      <c r="M10" s="5">
        <v>8.4584266407728398E-2</v>
      </c>
      <c r="N10" s="5">
        <v>-6.6635688461342699E-2</v>
      </c>
      <c r="O10" s="5">
        <v>-0.13006823058728401</v>
      </c>
      <c r="P10" s="5">
        <v>-6.5038068554874803E-2</v>
      </c>
      <c r="Q10" s="5">
        <v>0.58802965673653695</v>
      </c>
      <c r="R10" s="5">
        <v>-8.4969114550954294E-2</v>
      </c>
    </row>
    <row r="11" spans="1:18" x14ac:dyDescent="0.3">
      <c r="A11" s="13" t="s">
        <v>13</v>
      </c>
      <c r="B11" s="5">
        <v>8.2132765503791005E-2</v>
      </c>
      <c r="C11" s="5">
        <v>-0.15632219211732401</v>
      </c>
      <c r="D11" s="5">
        <v>-4.9175567300860902E-2</v>
      </c>
      <c r="E11" s="5">
        <v>-0.137277579090515</v>
      </c>
      <c r="F11" s="5">
        <v>-0.61357480400453901</v>
      </c>
      <c r="G11" s="5">
        <v>-0.48507888396896198</v>
      </c>
      <c r="H11" s="5">
        <v>1</v>
      </c>
      <c r="I11" s="5">
        <v>-4.8534225160730499E-2</v>
      </c>
      <c r="J11" s="5">
        <v>1.0513961872653901E-3</v>
      </c>
      <c r="K11" s="5">
        <v>8.6320410057144307E-3</v>
      </c>
      <c r="L11" s="5">
        <v>-1.61281992641748E-3</v>
      </c>
      <c r="M11" s="5">
        <v>3.8221416462056201E-3</v>
      </c>
      <c r="N11" s="5">
        <v>1.31816816164346E-2</v>
      </c>
      <c r="O11" s="5">
        <v>1.29334410936972E-3</v>
      </c>
      <c r="P11" s="5">
        <v>8.7806767066600705E-2</v>
      </c>
      <c r="Q11" s="5">
        <v>-0.104562179931</v>
      </c>
      <c r="R11" s="5">
        <v>-2.6955728330068998E-3</v>
      </c>
    </row>
    <row r="12" spans="1:18" x14ac:dyDescent="0.3">
      <c r="A12" s="13" t="s">
        <v>14</v>
      </c>
      <c r="B12" s="5">
        <v>1.61306504023821E-2</v>
      </c>
      <c r="C12" s="5">
        <v>-1.1856679836429299E-2</v>
      </c>
      <c r="D12" s="5">
        <v>-3.3093929160866703E-2</v>
      </c>
      <c r="E12" s="5">
        <v>-2.5692010418130101E-2</v>
      </c>
      <c r="F12" s="5">
        <v>-0.10723677073525199</v>
      </c>
      <c r="G12" s="5">
        <v>-6.6635688461342699E-2</v>
      </c>
      <c r="H12" s="5">
        <v>-4.8534225160730499E-2</v>
      </c>
      <c r="I12" s="5">
        <v>1</v>
      </c>
      <c r="J12" s="5">
        <v>-2.7639499641139102E-2</v>
      </c>
      <c r="K12" s="5">
        <v>-2.7639499641139102E-2</v>
      </c>
      <c r="L12" s="5">
        <v>-2.7639499641139102E-2</v>
      </c>
      <c r="M12" s="5">
        <v>-2.7639499641139102E-2</v>
      </c>
      <c r="N12" s="5">
        <v>-8.4033613445377991E-3</v>
      </c>
      <c r="O12" s="5">
        <v>-2.7639499641139102E-2</v>
      </c>
      <c r="P12" s="5">
        <v>-8.4033613445377991E-3</v>
      </c>
      <c r="Q12" s="5">
        <v>-0.14252912206857599</v>
      </c>
      <c r="R12" s="5">
        <v>-1.4678923792502499E-2</v>
      </c>
    </row>
    <row r="13" spans="1:18" x14ac:dyDescent="0.3">
      <c r="A13" s="13" t="s">
        <v>15</v>
      </c>
      <c r="B13" s="5">
        <v>-0.419535196498106</v>
      </c>
      <c r="C13" s="5">
        <v>-3.8997811072006498E-2</v>
      </c>
      <c r="D13" s="5">
        <v>-0.34079188484092199</v>
      </c>
      <c r="E13" s="5">
        <v>0.25725931928065698</v>
      </c>
      <c r="F13" s="5">
        <v>-6.2697841143879704E-2</v>
      </c>
      <c r="G13" s="5">
        <v>-0.17127106996188199</v>
      </c>
      <c r="H13" s="5">
        <v>1.0513961872653901E-3</v>
      </c>
      <c r="I13" s="5">
        <v>-2.7639499641139102E-2</v>
      </c>
      <c r="J13" s="5">
        <v>1</v>
      </c>
      <c r="K13" s="5">
        <v>-9.0909090909090703E-2</v>
      </c>
      <c r="L13" s="5">
        <v>-9.0909090909090703E-2</v>
      </c>
      <c r="M13" s="5">
        <v>-9.0909090909090703E-2</v>
      </c>
      <c r="N13" s="5">
        <v>-2.7639499641139102E-2</v>
      </c>
      <c r="O13" s="5">
        <v>-9.0909090909090801E-2</v>
      </c>
      <c r="P13" s="5">
        <v>-2.7639499641139102E-2</v>
      </c>
      <c r="Q13" s="5">
        <v>-1.46760775008085E-2</v>
      </c>
      <c r="R13" s="5">
        <v>0.53108500454379404</v>
      </c>
    </row>
    <row r="14" spans="1:18" x14ac:dyDescent="0.3">
      <c r="A14" s="13" t="s">
        <v>16</v>
      </c>
      <c r="B14" s="5">
        <v>-0.191964283520209</v>
      </c>
      <c r="C14" s="5">
        <v>-3.8997811072006498E-2</v>
      </c>
      <c r="D14" s="5">
        <v>-0.14505169645395699</v>
      </c>
      <c r="E14" s="5">
        <v>-0.143416892039714</v>
      </c>
      <c r="F14" s="5">
        <v>-2.5520256257816201E-2</v>
      </c>
      <c r="G14" s="5">
        <v>-5.8606514440286403E-2</v>
      </c>
      <c r="H14" s="5">
        <v>8.6320410057144307E-3</v>
      </c>
      <c r="I14" s="5">
        <v>-2.7639499641139102E-2</v>
      </c>
      <c r="J14" s="5">
        <v>-9.0909090909090703E-2</v>
      </c>
      <c r="K14" s="5">
        <v>1</v>
      </c>
      <c r="L14" s="5">
        <v>-9.0909090909090703E-2</v>
      </c>
      <c r="M14" s="5">
        <v>-9.0909090909090703E-2</v>
      </c>
      <c r="N14" s="5">
        <v>-2.7639499641139102E-2</v>
      </c>
      <c r="O14" s="5">
        <v>-9.0909090909090801E-2</v>
      </c>
      <c r="P14" s="5">
        <v>-2.7639499641139102E-2</v>
      </c>
      <c r="Q14" s="5">
        <v>-1.33652253613684E-2</v>
      </c>
      <c r="R14" s="5">
        <v>-4.8280454958526703E-2</v>
      </c>
    </row>
    <row r="15" spans="1:18" x14ac:dyDescent="0.3">
      <c r="A15" s="13" t="s">
        <v>17</v>
      </c>
      <c r="B15" s="5">
        <v>0.244360937788236</v>
      </c>
      <c r="C15" s="5">
        <v>-3.8997811072006498E-2</v>
      </c>
      <c r="D15" s="5">
        <v>0.29518719193983101</v>
      </c>
      <c r="E15" s="5">
        <v>-0.143416892039714</v>
      </c>
      <c r="F15" s="5">
        <v>2.5150990185041699E-2</v>
      </c>
      <c r="G15" s="5">
        <v>0.177382462566465</v>
      </c>
      <c r="H15" s="5">
        <v>-1.61281992641748E-3</v>
      </c>
      <c r="I15" s="5">
        <v>-2.7639499641139102E-2</v>
      </c>
      <c r="J15" s="5">
        <v>-9.0909090909090703E-2</v>
      </c>
      <c r="K15" s="5">
        <v>-9.0909090909090703E-2</v>
      </c>
      <c r="L15" s="5">
        <v>1</v>
      </c>
      <c r="M15" s="5">
        <v>-9.0909090909090703E-2</v>
      </c>
      <c r="N15" s="5">
        <v>-2.7639499641139102E-2</v>
      </c>
      <c r="O15" s="5">
        <v>-9.0909090909090801E-2</v>
      </c>
      <c r="P15" s="5">
        <v>-2.7639499641139102E-2</v>
      </c>
      <c r="Q15" s="5">
        <v>3.6496342860394902E-2</v>
      </c>
      <c r="R15" s="5">
        <v>-4.8280454958526703E-2</v>
      </c>
    </row>
    <row r="16" spans="1:18" x14ac:dyDescent="0.3">
      <c r="A16" s="13" t="s">
        <v>18</v>
      </c>
      <c r="B16" s="5">
        <v>0.27675096553018103</v>
      </c>
      <c r="C16" s="5">
        <v>-3.8997811072006498E-2</v>
      </c>
      <c r="D16" s="5">
        <v>0.30876978022768398</v>
      </c>
      <c r="E16" s="5">
        <v>-0.143416892039714</v>
      </c>
      <c r="F16" s="5">
        <v>2.9657287285215699E-2</v>
      </c>
      <c r="G16" s="5">
        <v>8.4584266407728398E-2</v>
      </c>
      <c r="H16" s="5">
        <v>3.8221416462056201E-3</v>
      </c>
      <c r="I16" s="5">
        <v>-2.7639499641139102E-2</v>
      </c>
      <c r="J16" s="5">
        <v>-9.0909090909090703E-2</v>
      </c>
      <c r="K16" s="5">
        <v>-9.0909090909090703E-2</v>
      </c>
      <c r="L16" s="5">
        <v>-9.0909090909090703E-2</v>
      </c>
      <c r="M16" s="5">
        <v>1</v>
      </c>
      <c r="N16" s="5">
        <v>-2.7639499641139102E-2</v>
      </c>
      <c r="O16" s="5">
        <v>-9.0909090909090801E-2</v>
      </c>
      <c r="P16" s="5">
        <v>-2.7639499641139102E-2</v>
      </c>
      <c r="Q16" s="5">
        <v>-2.65778619957718E-2</v>
      </c>
      <c r="R16" s="5">
        <v>-4.8280454958526703E-2</v>
      </c>
    </row>
    <row r="17" spans="1:18" x14ac:dyDescent="0.3">
      <c r="A17" s="13" t="s">
        <v>19</v>
      </c>
      <c r="B17" s="5">
        <v>4.75119738146563E-2</v>
      </c>
      <c r="C17" s="5">
        <v>-1.1856679836429299E-2</v>
      </c>
      <c r="D17" s="5">
        <v>-4.9658329625588502E-3</v>
      </c>
      <c r="E17" s="5">
        <v>-4.3603682496714501E-2</v>
      </c>
      <c r="F17" s="5">
        <v>-0.11410225393892</v>
      </c>
      <c r="G17" s="5">
        <v>-6.6635688461342699E-2</v>
      </c>
      <c r="H17" s="5">
        <v>1.31816816164346E-2</v>
      </c>
      <c r="I17" s="5">
        <v>-8.4033613445377991E-3</v>
      </c>
      <c r="J17" s="5">
        <v>-2.7639499641139102E-2</v>
      </c>
      <c r="K17" s="5">
        <v>-2.7639499641139102E-2</v>
      </c>
      <c r="L17" s="5">
        <v>-2.7639499641139102E-2</v>
      </c>
      <c r="M17" s="5">
        <v>-2.7639499641139102E-2</v>
      </c>
      <c r="N17" s="5">
        <v>1</v>
      </c>
      <c r="O17" s="5">
        <v>-2.7639499641139102E-2</v>
      </c>
      <c r="P17" s="5">
        <v>-8.4033613445377991E-3</v>
      </c>
      <c r="Q17" s="5">
        <v>-0.116785802509734</v>
      </c>
      <c r="R17" s="5">
        <v>-1.4678923792502499E-2</v>
      </c>
    </row>
    <row r="18" spans="1:18" x14ac:dyDescent="0.3">
      <c r="A18" s="13" t="s">
        <v>20</v>
      </c>
      <c r="B18" s="5">
        <v>-0.26922701556681899</v>
      </c>
      <c r="C18" s="5">
        <v>-3.8997811072006498E-2</v>
      </c>
      <c r="D18" s="5">
        <v>-0.21786341922802899</v>
      </c>
      <c r="E18" s="5">
        <v>-0.143416892039714</v>
      </c>
      <c r="F18" s="5">
        <v>8.7632596610205393E-3</v>
      </c>
      <c r="G18" s="5">
        <v>-0.13006823058728401</v>
      </c>
      <c r="H18" s="5">
        <v>1.29334410936972E-3</v>
      </c>
      <c r="I18" s="5">
        <v>-2.7639499641139102E-2</v>
      </c>
      <c r="J18" s="5">
        <v>-9.0909090909090801E-2</v>
      </c>
      <c r="K18" s="5">
        <v>-9.0909090909090801E-2</v>
      </c>
      <c r="L18" s="5">
        <v>-9.0909090909090801E-2</v>
      </c>
      <c r="M18" s="5">
        <v>-9.0909090909090801E-2</v>
      </c>
      <c r="N18" s="5">
        <v>-2.7639499641139102E-2</v>
      </c>
      <c r="O18" s="5">
        <v>1</v>
      </c>
      <c r="P18" s="5">
        <v>0.30403449605253002</v>
      </c>
      <c r="Q18" s="5">
        <v>-4.4926554314410602E-2</v>
      </c>
      <c r="R18" s="5">
        <v>-4.8280454958526703E-2</v>
      </c>
    </row>
    <row r="19" spans="1:18" x14ac:dyDescent="0.3">
      <c r="A19" s="13" t="s">
        <v>21</v>
      </c>
      <c r="B19" s="5">
        <v>-3.4520153379002202E-2</v>
      </c>
      <c r="C19" s="5">
        <v>-1.1856679836429299E-2</v>
      </c>
      <c r="D19" s="5">
        <v>-6.4494588774069606E-2</v>
      </c>
      <c r="E19" s="5">
        <v>-4.3603682496714501E-2</v>
      </c>
      <c r="F19" s="5">
        <v>-8.4697356248841393E-2</v>
      </c>
      <c r="G19" s="5">
        <v>-6.5038068554874803E-2</v>
      </c>
      <c r="H19" s="5">
        <v>8.7806767066600705E-2</v>
      </c>
      <c r="I19" s="5">
        <v>-8.4033613445377991E-3</v>
      </c>
      <c r="J19" s="5">
        <v>-2.7639499641139102E-2</v>
      </c>
      <c r="K19" s="5">
        <v>-2.7639499641139102E-2</v>
      </c>
      <c r="L19" s="5">
        <v>-2.7639499641139102E-2</v>
      </c>
      <c r="M19" s="5">
        <v>-2.7639499641139102E-2</v>
      </c>
      <c r="N19" s="5">
        <v>-8.4033613445377991E-3</v>
      </c>
      <c r="O19" s="5">
        <v>0.30403449605253002</v>
      </c>
      <c r="P19" s="5">
        <v>1</v>
      </c>
      <c r="Q19" s="5">
        <v>-2.6663115574630599E-3</v>
      </c>
      <c r="R19" s="5">
        <v>-1.4678923792502499E-2</v>
      </c>
    </row>
    <row r="20" spans="1:18" x14ac:dyDescent="0.3">
      <c r="A20" s="13" t="s">
        <v>22</v>
      </c>
      <c r="B20" s="5">
        <v>-5.7299104559310497E-2</v>
      </c>
      <c r="C20" s="5">
        <v>4.0646215127004601E-2</v>
      </c>
      <c r="D20" s="5">
        <v>0.121834292881488</v>
      </c>
      <c r="E20" s="5">
        <v>-6.6299989333804002E-2</v>
      </c>
      <c r="F20" s="5">
        <v>0.61535857630827395</v>
      </c>
      <c r="G20" s="5">
        <v>0.58802965673653695</v>
      </c>
      <c r="H20" s="5">
        <v>-0.104562179931</v>
      </c>
      <c r="I20" s="5">
        <v>-0.14252912206857599</v>
      </c>
      <c r="J20" s="5">
        <v>-1.46760775008085E-2</v>
      </c>
      <c r="K20" s="5">
        <v>-1.33652253613684E-2</v>
      </c>
      <c r="L20" s="5">
        <v>3.6496342860394902E-2</v>
      </c>
      <c r="M20" s="5">
        <v>-2.65778619957718E-2</v>
      </c>
      <c r="N20" s="5">
        <v>-0.116785802509734</v>
      </c>
      <c r="O20" s="5">
        <v>-4.4926554314410602E-2</v>
      </c>
      <c r="P20" s="5">
        <v>-2.6663115574630599E-3</v>
      </c>
      <c r="Q20" s="5">
        <v>1</v>
      </c>
      <c r="R20" s="5">
        <v>5.0308437435868297E-2</v>
      </c>
    </row>
    <row r="21" spans="1:18" x14ac:dyDescent="0.3">
      <c r="A21" s="13" t="s">
        <v>23</v>
      </c>
      <c r="B21" s="5">
        <v>-0.20026018662014</v>
      </c>
      <c r="C21" s="5">
        <v>-2.07111526703746E-2</v>
      </c>
      <c r="D21" s="5">
        <v>-0.161174622590743</v>
      </c>
      <c r="E21" s="5">
        <v>3.4288195425615002E-2</v>
      </c>
      <c r="F21" s="5">
        <v>-7.2423727868197896E-2</v>
      </c>
      <c r="G21" s="5">
        <v>-8.4969114550954294E-2</v>
      </c>
      <c r="H21" s="5">
        <v>-2.6955728330068998E-3</v>
      </c>
      <c r="I21" s="5">
        <v>-1.4678923792502499E-2</v>
      </c>
      <c r="J21" s="5">
        <v>0.53108500454379404</v>
      </c>
      <c r="K21" s="5">
        <v>-4.8280454958526703E-2</v>
      </c>
      <c r="L21" s="5">
        <v>-4.8280454958526703E-2</v>
      </c>
      <c r="M21" s="5">
        <v>-4.8280454958526703E-2</v>
      </c>
      <c r="N21" s="5">
        <v>-1.4678923792502499E-2</v>
      </c>
      <c r="O21" s="5">
        <v>-4.8280454958526703E-2</v>
      </c>
      <c r="P21" s="5">
        <v>-1.4678923792502499E-2</v>
      </c>
      <c r="Q21" s="5">
        <v>5.0308437435868297E-2</v>
      </c>
      <c r="R21" s="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" sqref="A2"/>
    </sheetView>
  </sheetViews>
  <sheetFormatPr defaultRowHeight="14.4" x14ac:dyDescent="0.3"/>
  <cols>
    <col min="1" max="1" width="54.33203125" bestFit="1" customWidth="1"/>
    <col min="2" max="2" width="10.88671875" bestFit="1" customWidth="1"/>
    <col min="3" max="3" width="6.33203125" bestFit="1" customWidth="1"/>
    <col min="4" max="4" width="7.33203125" bestFit="1" customWidth="1"/>
    <col min="5" max="5" width="8" bestFit="1" customWidth="1"/>
    <col min="6" max="6" width="5.5546875" bestFit="1" customWidth="1"/>
    <col min="7" max="7" width="13.6640625" bestFit="1" customWidth="1"/>
  </cols>
  <sheetData>
    <row r="1" spans="1:7" s="30" customFormat="1" x14ac:dyDescent="0.3">
      <c r="A1" s="30" t="s">
        <v>108</v>
      </c>
    </row>
    <row r="2" spans="1:7" s="30" customFormat="1" x14ac:dyDescent="0.3">
      <c r="A2" s="30" t="s">
        <v>105</v>
      </c>
    </row>
    <row r="3" spans="1:7" s="30" customFormat="1" x14ac:dyDescent="0.3"/>
    <row r="4" spans="1:7" x14ac:dyDescent="0.3">
      <c r="A4" s="4" t="s">
        <v>26</v>
      </c>
      <c r="B4" s="4" t="s">
        <v>27</v>
      </c>
      <c r="C4" s="4" t="s">
        <v>70</v>
      </c>
      <c r="D4" s="4" t="s">
        <v>71</v>
      </c>
      <c r="E4" s="4" t="s">
        <v>72</v>
      </c>
      <c r="F4" s="4" t="s">
        <v>30</v>
      </c>
      <c r="G4" s="4" t="s">
        <v>31</v>
      </c>
    </row>
    <row r="5" spans="1:7" x14ac:dyDescent="0.3">
      <c r="A5" s="1" t="s">
        <v>7</v>
      </c>
      <c r="B5" s="5">
        <v>1.6769166854593738</v>
      </c>
      <c r="C5" s="5">
        <v>8.1345524122666005E-2</v>
      </c>
      <c r="D5" s="5">
        <v>20.614738223711562</v>
      </c>
      <c r="E5" s="9">
        <v>5.7403358422603478E-26</v>
      </c>
      <c r="F5" s="1"/>
      <c r="G5" s="1" t="s">
        <v>73</v>
      </c>
    </row>
    <row r="6" spans="1:7" x14ac:dyDescent="0.3">
      <c r="A6" s="1" t="s">
        <v>74</v>
      </c>
      <c r="B6" s="5">
        <v>1.7604998496442162E-2</v>
      </c>
      <c r="C6" s="5">
        <v>3.1792659343770867E-3</v>
      </c>
      <c r="D6" s="5">
        <v>5.537441302434333</v>
      </c>
      <c r="E6" s="9">
        <v>3.6065285289375837E-7</v>
      </c>
      <c r="F6" s="1"/>
      <c r="G6" s="1"/>
    </row>
    <row r="7" spans="1:7" x14ac:dyDescent="0.3">
      <c r="A7" s="1" t="s">
        <v>75</v>
      </c>
      <c r="B7" s="5">
        <v>2.9144936458614596E-3</v>
      </c>
      <c r="C7" s="5">
        <v>3.990315454424459E-5</v>
      </c>
      <c r="D7" s="5">
        <v>73.039178960898212</v>
      </c>
      <c r="E7" s="9">
        <v>1.1879615189375077E-47</v>
      </c>
      <c r="F7" s="1"/>
      <c r="G7" s="1"/>
    </row>
    <row r="8" spans="1:7" x14ac:dyDescent="0.3">
      <c r="A8" s="1" t="s">
        <v>76</v>
      </c>
      <c r="B8" s="5">
        <v>1.1737578582999438E-3</v>
      </c>
      <c r="C8" s="5">
        <v>7.6205259752410343E-5</v>
      </c>
      <c r="D8" s="5">
        <v>15.402583261489616</v>
      </c>
      <c r="E8" s="9">
        <v>3.750846639192654E-21</v>
      </c>
      <c r="F8" s="1"/>
      <c r="G8" s="1"/>
    </row>
    <row r="9" spans="1:7" x14ac:dyDescent="0.3">
      <c r="A9" s="1" t="s">
        <v>77</v>
      </c>
      <c r="B9" s="5">
        <v>-2.7043684612405157</v>
      </c>
      <c r="C9" s="5">
        <v>0.69894418685668414</v>
      </c>
      <c r="D9" s="5">
        <v>-3.8692194771698363</v>
      </c>
      <c r="E9" s="9">
        <v>1.9912122601527498E-4</v>
      </c>
      <c r="F9" s="1"/>
      <c r="G9" s="1"/>
    </row>
    <row r="10" spans="1:7" x14ac:dyDescent="0.3">
      <c r="A10" s="1" t="s">
        <v>78</v>
      </c>
      <c r="B10" s="5">
        <v>-0.65110641162273875</v>
      </c>
      <c r="C10" s="5">
        <v>0.10134054322414318</v>
      </c>
      <c r="D10" s="5">
        <v>-6.4249350842992161</v>
      </c>
      <c r="E10" s="9">
        <v>1.0628637504988502E-8</v>
      </c>
      <c r="F10" s="1"/>
      <c r="G10" s="1"/>
    </row>
    <row r="11" spans="1:7" x14ac:dyDescent="0.3">
      <c r="A11" s="1" t="s">
        <v>79</v>
      </c>
      <c r="B11" s="5">
        <v>1.5080660631804394E-2</v>
      </c>
      <c r="C11" s="5">
        <v>4.5505291748858048E-3</v>
      </c>
      <c r="D11" s="5">
        <v>3.3140454773994152</v>
      </c>
      <c r="E11" s="9">
        <v>1.2841361754290541E-3</v>
      </c>
      <c r="F11" s="1"/>
      <c r="G11" s="1"/>
    </row>
    <row r="12" spans="1:7" x14ac:dyDescent="0.3">
      <c r="A12" s="1" t="s">
        <v>80</v>
      </c>
      <c r="B12" s="5">
        <v>8.7399085431048407E-2</v>
      </c>
      <c r="C12" s="5">
        <v>2.1608413412862397E-2</v>
      </c>
      <c r="D12" s="5">
        <v>4.0446785130010587</v>
      </c>
      <c r="E12" s="9">
        <v>1.0695332301070685E-4</v>
      </c>
      <c r="F12" s="1"/>
      <c r="G12" s="1"/>
    </row>
    <row r="13" spans="1:7" x14ac:dyDescent="0.3">
      <c r="A13" s="1" t="s">
        <v>81</v>
      </c>
      <c r="B13" s="5">
        <v>-0.15490727556589279</v>
      </c>
      <c r="C13" s="5">
        <v>8.453176966356923E-3</v>
      </c>
      <c r="D13" s="5">
        <v>-18.325332142271876</v>
      </c>
      <c r="E13" s="9">
        <v>5.2639614999238651E-24</v>
      </c>
      <c r="F13" s="1"/>
      <c r="G13" s="1"/>
    </row>
    <row r="14" spans="1:7" x14ac:dyDescent="0.3">
      <c r="A14" s="1" t="s">
        <v>82</v>
      </c>
      <c r="B14" s="5">
        <v>-4.4142832281563946E-2</v>
      </c>
      <c r="C14" s="5">
        <v>7.2280258398511286E-3</v>
      </c>
      <c r="D14" s="5">
        <v>-6.1071768778393203</v>
      </c>
      <c r="E14" s="9">
        <v>3.7540867047818953E-8</v>
      </c>
      <c r="F14" s="1"/>
      <c r="G14" s="1"/>
    </row>
    <row r="15" spans="1:7" x14ac:dyDescent="0.3">
      <c r="A15" s="1" t="s">
        <v>83</v>
      </c>
      <c r="B15" s="5">
        <v>-6.0631111103489815E-2</v>
      </c>
      <c r="C15" s="5">
        <v>7.0290502752210927E-3</v>
      </c>
      <c r="D15" s="5">
        <v>-8.6257899331332801</v>
      </c>
      <c r="E15" s="9">
        <v>2.3389291621314498E-12</v>
      </c>
      <c r="F15" s="1"/>
      <c r="G15" s="1"/>
    </row>
    <row r="16" spans="1:7" x14ac:dyDescent="0.3">
      <c r="A16" s="1" t="s">
        <v>84</v>
      </c>
      <c r="B16" s="5">
        <v>-5.6050946318773741E-2</v>
      </c>
      <c r="C16" s="5">
        <v>7.1470292013246974E-3</v>
      </c>
      <c r="D16" s="5">
        <v>-7.8425517428115077</v>
      </c>
      <c r="E16" s="9">
        <v>4.2888979978287794E-11</v>
      </c>
      <c r="F16" s="1"/>
      <c r="G16" s="1"/>
    </row>
    <row r="17" spans="1:7" x14ac:dyDescent="0.3">
      <c r="A17" s="1" t="s">
        <v>85</v>
      </c>
      <c r="B17" s="5">
        <v>0.10587568726578013</v>
      </c>
      <c r="C17" s="5">
        <v>2.1480242483295105E-2</v>
      </c>
      <c r="D17" s="5">
        <v>4.9289800777676609</v>
      </c>
      <c r="E17" s="9">
        <v>3.9141638776339126E-6</v>
      </c>
      <c r="F17" s="1"/>
      <c r="G17" s="1"/>
    </row>
    <row r="18" spans="1:7" x14ac:dyDescent="0.3">
      <c r="A18" s="1" t="s">
        <v>86</v>
      </c>
      <c r="B18" s="5">
        <v>-5.5898504384660402E-2</v>
      </c>
      <c r="C18" s="5">
        <v>8.020453092418299E-3</v>
      </c>
      <c r="D18" s="5">
        <v>-6.9694945834794577</v>
      </c>
      <c r="E18" s="9">
        <v>1.2417823610578474E-9</v>
      </c>
      <c r="F18" s="1"/>
      <c r="G18" s="1"/>
    </row>
    <row r="19" spans="1:7" x14ac:dyDescent="0.3">
      <c r="A19" s="1" t="s">
        <v>87</v>
      </c>
      <c r="B19" s="5">
        <v>0.10345408351913248</v>
      </c>
      <c r="C19" s="5">
        <v>2.2310245416795303E-2</v>
      </c>
      <c r="D19" s="5">
        <v>4.6370661364958154</v>
      </c>
      <c r="E19" s="9">
        <v>1.1981480844323498E-5</v>
      </c>
      <c r="F19" s="1"/>
      <c r="G19" s="1"/>
    </row>
    <row r="20" spans="1:7" x14ac:dyDescent="0.3">
      <c r="A20" s="1" t="s">
        <v>88</v>
      </c>
      <c r="B20" s="5">
        <v>-4.9430305406916568E-4</v>
      </c>
      <c r="C20" s="5">
        <v>1.4402042351455049E-4</v>
      </c>
      <c r="D20" s="5">
        <v>-3.4321733126914871</v>
      </c>
      <c r="E20" s="9">
        <v>8.7613492375765022E-4</v>
      </c>
      <c r="F20" s="1"/>
      <c r="G20" s="1"/>
    </row>
    <row r="21" spans="1:7" x14ac:dyDescent="0.3">
      <c r="A21" s="1" t="s">
        <v>89</v>
      </c>
      <c r="B21" s="5">
        <v>5.9106961547143247E-2</v>
      </c>
      <c r="C21" s="5">
        <v>1.4912016861567146E-2</v>
      </c>
      <c r="D21" s="5">
        <v>3.9637134329884018</v>
      </c>
      <c r="E21" s="9">
        <v>1.4272653072978827E-4</v>
      </c>
      <c r="F21" s="1"/>
      <c r="G21" s="1"/>
    </row>
    <row r="22" spans="1:7" x14ac:dyDescent="0.3">
      <c r="A22" s="1" t="s">
        <v>90</v>
      </c>
      <c r="B22" s="5">
        <v>0.40127328276284802</v>
      </c>
      <c r="C22" s="5">
        <v>9.4761192975187133E-2</v>
      </c>
      <c r="D22" s="5">
        <v>4.2345739871375399</v>
      </c>
      <c r="E22" s="9">
        <v>5.3771486837920723E-5</v>
      </c>
      <c r="F22" s="1"/>
      <c r="G22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2" sqref="A2"/>
    </sheetView>
  </sheetViews>
  <sheetFormatPr defaultRowHeight="14.4" x14ac:dyDescent="0.3"/>
  <cols>
    <col min="1" max="1" width="23.88671875" bestFit="1" customWidth="1"/>
    <col min="2" max="2" width="12.5546875" bestFit="1" customWidth="1"/>
    <col min="4" max="4" width="27" bestFit="1" customWidth="1"/>
    <col min="5" max="5" width="10.5546875" bestFit="1" customWidth="1"/>
  </cols>
  <sheetData>
    <row r="1" spans="1:5" s="30" customFormat="1" x14ac:dyDescent="0.3">
      <c r="A1" s="30" t="s">
        <v>109</v>
      </c>
    </row>
    <row r="2" spans="1:5" s="30" customFormat="1" x14ac:dyDescent="0.3">
      <c r="A2" s="30" t="s">
        <v>105</v>
      </c>
    </row>
    <row r="3" spans="1:5" s="30" customFormat="1" x14ac:dyDescent="0.3"/>
    <row r="4" spans="1:5" x14ac:dyDescent="0.3">
      <c r="A4" s="3" t="s">
        <v>35</v>
      </c>
      <c r="D4" s="3" t="s">
        <v>36</v>
      </c>
    </row>
    <row r="5" spans="1:5" x14ac:dyDescent="0.3">
      <c r="A5" t="s">
        <v>37</v>
      </c>
      <c r="B5" s="7">
        <v>14</v>
      </c>
      <c r="D5" t="s">
        <v>38</v>
      </c>
      <c r="E5" s="7">
        <v>0</v>
      </c>
    </row>
    <row r="6" spans="1:5" x14ac:dyDescent="0.3">
      <c r="A6" t="s">
        <v>39</v>
      </c>
      <c r="B6" s="7">
        <v>119</v>
      </c>
      <c r="D6" t="s">
        <v>40</v>
      </c>
      <c r="E6" s="8">
        <v>0</v>
      </c>
    </row>
    <row r="7" spans="1:5" x14ac:dyDescent="0.3">
      <c r="A7" t="s">
        <v>41</v>
      </c>
      <c r="B7" s="7">
        <v>101</v>
      </c>
      <c r="D7" t="s">
        <v>42</v>
      </c>
      <c r="E7" s="9">
        <v>0</v>
      </c>
    </row>
    <row r="8" spans="1:5" x14ac:dyDescent="0.3">
      <c r="A8" t="s">
        <v>43</v>
      </c>
      <c r="B8" s="5">
        <v>0.99542044746083436</v>
      </c>
      <c r="D8" t="s">
        <v>44</v>
      </c>
      <c r="E8" s="8">
        <v>0</v>
      </c>
    </row>
    <row r="9" spans="1:5" x14ac:dyDescent="0.3">
      <c r="A9" t="s">
        <v>45</v>
      </c>
      <c r="B9" s="5">
        <v>0.99464963168691545</v>
      </c>
      <c r="D9" t="s">
        <v>46</v>
      </c>
      <c r="E9" s="9">
        <v>0</v>
      </c>
    </row>
    <row r="10" spans="1:5" x14ac:dyDescent="0.3">
      <c r="A10" t="s">
        <v>47</v>
      </c>
      <c r="B10" s="2">
        <v>-7.4304066018519324</v>
      </c>
      <c r="D10" t="s">
        <v>48</v>
      </c>
      <c r="E10" s="8">
        <v>0</v>
      </c>
    </row>
    <row r="11" spans="1:5" x14ac:dyDescent="0.3">
      <c r="A11" t="s">
        <v>49</v>
      </c>
      <c r="B11" s="2">
        <v>-7.0100349810451466</v>
      </c>
      <c r="D11" t="s">
        <v>50</v>
      </c>
      <c r="E11" s="10">
        <v>0</v>
      </c>
    </row>
    <row r="12" spans="1:5" x14ac:dyDescent="0.3">
      <c r="A12" t="s">
        <v>51</v>
      </c>
      <c r="B12" s="5">
        <v>1291.385673647982</v>
      </c>
      <c r="D12" t="s">
        <v>52</v>
      </c>
      <c r="E12" s="9">
        <v>0</v>
      </c>
    </row>
    <row r="13" spans="1:5" x14ac:dyDescent="0.3">
      <c r="A13" t="s">
        <v>53</v>
      </c>
      <c r="B13" s="10">
        <v>0</v>
      </c>
      <c r="D13" t="s">
        <v>54</v>
      </c>
      <c r="E13" s="9">
        <v>0</v>
      </c>
    </row>
    <row r="14" spans="1:5" x14ac:dyDescent="0.3">
      <c r="A14" t="s">
        <v>55</v>
      </c>
      <c r="B14" s="8">
        <v>291.25550732368998</v>
      </c>
      <c r="D14" t="s">
        <v>56</v>
      </c>
      <c r="E14" s="9">
        <v>0</v>
      </c>
    </row>
    <row r="15" spans="1:5" x14ac:dyDescent="0.3">
      <c r="A15" t="s">
        <v>57</v>
      </c>
      <c r="B15" s="11">
        <v>11.33346435416013</v>
      </c>
    </row>
    <row r="16" spans="1:5" x14ac:dyDescent="0.3">
      <c r="A16" t="s">
        <v>58</v>
      </c>
      <c r="B16" s="11">
        <v>5.2140977807952071E-2</v>
      </c>
    </row>
    <row r="17" spans="1:2" x14ac:dyDescent="0.3">
      <c r="A17" t="s">
        <v>59</v>
      </c>
      <c r="B17" s="8">
        <v>5.1624730502922839E-4</v>
      </c>
    </row>
    <row r="18" spans="1:2" x14ac:dyDescent="0.3">
      <c r="A18" t="s">
        <v>60</v>
      </c>
      <c r="B18" s="8">
        <v>2.2721076229554542E-2</v>
      </c>
    </row>
    <row r="19" spans="1:2" x14ac:dyDescent="0.3">
      <c r="A19" t="s">
        <v>40</v>
      </c>
      <c r="B19" s="8">
        <v>1.6559970917388273E-2</v>
      </c>
    </row>
    <row r="20" spans="1:2" x14ac:dyDescent="0.3">
      <c r="A20" t="s">
        <v>42</v>
      </c>
      <c r="B20" s="9">
        <v>7.7703901903804686E-3</v>
      </c>
    </row>
    <row r="21" spans="1:2" x14ac:dyDescent="0.3">
      <c r="A21" t="s">
        <v>61</v>
      </c>
      <c r="B21" s="5">
        <v>1.9910700366041341</v>
      </c>
    </row>
    <row r="22" spans="1:2" x14ac:dyDescent="0.3">
      <c r="A22" t="s">
        <v>62</v>
      </c>
      <c r="B22" s="1" t="s">
        <v>63</v>
      </c>
    </row>
    <row r="23" spans="1:2" x14ac:dyDescent="0.3">
      <c r="A23" t="s">
        <v>64</v>
      </c>
      <c r="B23" s="12">
        <v>38.331846925182376</v>
      </c>
    </row>
    <row r="24" spans="1:2" x14ac:dyDescent="0.3">
      <c r="A24" t="s">
        <v>65</v>
      </c>
      <c r="B24" s="10">
        <v>3.2052598039654642E-2</v>
      </c>
    </row>
    <row r="25" spans="1:2" x14ac:dyDescent="0.3">
      <c r="A25" t="s">
        <v>66</v>
      </c>
      <c r="B25" s="5">
        <v>0.21702392640122767</v>
      </c>
    </row>
    <row r="26" spans="1:2" x14ac:dyDescent="0.3">
      <c r="A26" t="s">
        <v>67</v>
      </c>
      <c r="B26" s="5">
        <v>3.2518249002641655</v>
      </c>
    </row>
    <row r="27" spans="1:2" x14ac:dyDescent="0.3">
      <c r="A27" t="s">
        <v>68</v>
      </c>
      <c r="B27" s="5">
        <v>1.2485743729559158</v>
      </c>
    </row>
    <row r="28" spans="1:2" x14ac:dyDescent="0.3">
      <c r="A28" t="s">
        <v>69</v>
      </c>
      <c r="B28" s="10">
        <v>0.53564310611938248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4"/>
  <sheetViews>
    <sheetView zoomScale="75" zoomScaleNormal="75" workbookViewId="0">
      <selection activeCell="E4" sqref="E4"/>
    </sheetView>
  </sheetViews>
  <sheetFormatPr defaultRowHeight="14.4" x14ac:dyDescent="0.3"/>
  <cols>
    <col min="1" max="1" width="12.88671875" customWidth="1"/>
    <col min="2" max="2" width="6.88671875" bestFit="1" customWidth="1"/>
    <col min="3" max="3" width="14.77734375" customWidth="1"/>
    <col min="4" max="4" width="12" bestFit="1" customWidth="1"/>
    <col min="5" max="5" width="12.6640625" bestFit="1" customWidth="1"/>
    <col min="6" max="6" width="12.6640625" style="20" bestFit="1" customWidth="1"/>
    <col min="7" max="7" width="12.6640625" bestFit="1" customWidth="1"/>
  </cols>
  <sheetData>
    <row r="1" spans="1:12" s="30" customFormat="1" x14ac:dyDescent="0.3">
      <c r="A1" s="30" t="s">
        <v>110</v>
      </c>
      <c r="F1" s="31"/>
    </row>
    <row r="2" spans="1:12" s="30" customFormat="1" x14ac:dyDescent="0.3">
      <c r="A2" s="30" t="s">
        <v>105</v>
      </c>
      <c r="F2" s="31"/>
    </row>
    <row r="3" spans="1:12" s="30" customFormat="1" x14ac:dyDescent="0.3">
      <c r="F3" s="31"/>
    </row>
    <row r="4" spans="1:12" ht="45" customHeight="1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32</v>
      </c>
      <c r="F4" s="25" t="s">
        <v>33</v>
      </c>
      <c r="G4" s="4" t="s">
        <v>34</v>
      </c>
      <c r="I4" s="27" t="s">
        <v>100</v>
      </c>
      <c r="J4" s="28"/>
      <c r="K4" s="24" t="s">
        <v>103</v>
      </c>
    </row>
    <row r="5" spans="1:12" ht="28.8" x14ac:dyDescent="0.3">
      <c r="A5" s="1">
        <v>2002</v>
      </c>
      <c r="B5" s="1">
        <v>9</v>
      </c>
      <c r="C5" s="2">
        <v>2.49599684024402</v>
      </c>
      <c r="I5" s="23" t="s">
        <v>101</v>
      </c>
      <c r="J5" s="23" t="s">
        <v>102</v>
      </c>
      <c r="K5" t="str">
        <f>I5</f>
        <v>residual</v>
      </c>
      <c r="L5" t="str">
        <f>J5</f>
        <v>change in residual</v>
      </c>
    </row>
    <row r="6" spans="1:12" x14ac:dyDescent="0.3">
      <c r="A6" s="1">
        <v>2002</v>
      </c>
      <c r="B6" s="1">
        <v>10</v>
      </c>
      <c r="C6" s="2">
        <v>2.4515929753739001</v>
      </c>
      <c r="D6">
        <v>2.3943438938853299</v>
      </c>
      <c r="E6">
        <v>5.7249081488566701E-2</v>
      </c>
      <c r="F6" s="20">
        <v>2.3351788842450701E-2</v>
      </c>
      <c r="G6">
        <v>2.5196465567990902</v>
      </c>
    </row>
    <row r="7" spans="1:12" x14ac:dyDescent="0.3">
      <c r="A7" s="1">
        <v>2002</v>
      </c>
      <c r="B7" s="1">
        <v>11</v>
      </c>
      <c r="C7" s="2">
        <v>1.86460209125151</v>
      </c>
      <c r="D7">
        <v>1.88525659497853</v>
      </c>
      <c r="E7">
        <v>-2.0654503727011601E-2</v>
      </c>
      <c r="F7" s="20">
        <v>-1.10771643043414E-2</v>
      </c>
      <c r="G7">
        <v>-0.90904601165613697</v>
      </c>
    </row>
    <row r="8" spans="1:12" x14ac:dyDescent="0.3">
      <c r="A8" s="1">
        <v>2002</v>
      </c>
      <c r="B8" s="1">
        <v>12</v>
      </c>
      <c r="C8" s="2">
        <v>1.8641892428960201</v>
      </c>
      <c r="D8">
        <v>1.87193179611018</v>
      </c>
      <c r="E8">
        <v>-7.7425532141546204E-3</v>
      </c>
      <c r="F8" s="20">
        <v>-4.1533085997892301E-3</v>
      </c>
      <c r="G8">
        <v>-0.34076524967085198</v>
      </c>
      <c r="K8">
        <f>AVERAGE(F6:F8)</f>
        <v>2.7071053127733571E-3</v>
      </c>
    </row>
    <row r="9" spans="1:12" x14ac:dyDescent="0.3">
      <c r="A9" s="1">
        <v>2003</v>
      </c>
      <c r="B9" s="1">
        <v>1</v>
      </c>
      <c r="C9" s="2">
        <v>2.0126346383871301</v>
      </c>
      <c r="D9">
        <v>1.98107113679698</v>
      </c>
      <c r="E9">
        <v>3.1563501590153198E-2</v>
      </c>
      <c r="F9" s="20">
        <v>1.5682678310379901E-2</v>
      </c>
      <c r="G9">
        <v>1.3891728222405599</v>
      </c>
      <c r="K9">
        <f t="shared" ref="K9:K20" si="0">AVERAGE(F7:F9)</f>
        <v>1.5073513541642367E-4</v>
      </c>
    </row>
    <row r="10" spans="1:12" x14ac:dyDescent="0.3">
      <c r="A10" s="1">
        <v>2003</v>
      </c>
      <c r="B10" s="1">
        <v>2</v>
      </c>
      <c r="C10" s="2">
        <v>1.70113532411507</v>
      </c>
      <c r="D10">
        <v>1.7046262295240899</v>
      </c>
      <c r="E10">
        <v>-3.49090540902908E-3</v>
      </c>
      <c r="F10" s="20">
        <v>-2.0521032980401199E-3</v>
      </c>
      <c r="G10">
        <v>-0.15364172778436699</v>
      </c>
      <c r="K10">
        <f t="shared" si="0"/>
        <v>3.1590888041835171E-3</v>
      </c>
    </row>
    <row r="11" spans="1:12" x14ac:dyDescent="0.3">
      <c r="A11" s="1">
        <v>2003</v>
      </c>
      <c r="B11" s="1">
        <v>3</v>
      </c>
      <c r="C11" s="2">
        <v>2.1640839785174002</v>
      </c>
      <c r="D11">
        <v>2.1583752982191302</v>
      </c>
      <c r="E11">
        <v>5.7086802982691002E-3</v>
      </c>
      <c r="F11" s="20">
        <v>2.6379199490123698E-3</v>
      </c>
      <c r="G11">
        <v>0.25125043552485898</v>
      </c>
      <c r="K11">
        <f t="shared" si="0"/>
        <v>5.4228316537840507E-3</v>
      </c>
    </row>
    <row r="12" spans="1:12" x14ac:dyDescent="0.3">
      <c r="A12" s="1">
        <v>2003</v>
      </c>
      <c r="B12" s="1">
        <v>4</v>
      </c>
      <c r="C12" s="2">
        <v>1.9633606899057101</v>
      </c>
      <c r="D12">
        <v>1.94913421873444</v>
      </c>
      <c r="E12">
        <v>1.4226471171275399E-2</v>
      </c>
      <c r="F12" s="20">
        <v>7.2459794292604497E-3</v>
      </c>
      <c r="G12">
        <v>0.62613544479773597</v>
      </c>
      <c r="K12">
        <f t="shared" si="0"/>
        <v>2.6105986934108999E-3</v>
      </c>
    </row>
    <row r="13" spans="1:12" x14ac:dyDescent="0.3">
      <c r="A13" s="1">
        <v>2003</v>
      </c>
      <c r="B13" s="1">
        <v>5</v>
      </c>
      <c r="C13" s="2">
        <v>2.4303548600203499</v>
      </c>
      <c r="D13">
        <v>2.40678662029815</v>
      </c>
      <c r="E13">
        <v>2.35682397221968E-2</v>
      </c>
      <c r="F13" s="20">
        <v>9.6974479364710896E-3</v>
      </c>
      <c r="G13">
        <v>1.03728535937661</v>
      </c>
      <c r="K13">
        <f t="shared" si="0"/>
        <v>6.5271157715813032E-3</v>
      </c>
    </row>
    <row r="14" spans="1:12" x14ac:dyDescent="0.3">
      <c r="A14" s="1">
        <v>2003</v>
      </c>
      <c r="B14" s="1">
        <v>6</v>
      </c>
      <c r="C14" s="2">
        <v>2.3821007586148499</v>
      </c>
      <c r="D14">
        <v>2.38811096173065</v>
      </c>
      <c r="E14">
        <v>-6.0102031158053596E-3</v>
      </c>
      <c r="F14" s="20">
        <v>-2.5230683857807002E-3</v>
      </c>
      <c r="G14">
        <v>-0.26452105767716899</v>
      </c>
      <c r="K14">
        <f t="shared" si="0"/>
        <v>4.8067863266502793E-3</v>
      </c>
    </row>
    <row r="15" spans="1:12" x14ac:dyDescent="0.3">
      <c r="A15" s="1">
        <v>2003</v>
      </c>
      <c r="B15" s="1">
        <v>7</v>
      </c>
      <c r="C15" s="2">
        <v>2.6183967830177601</v>
      </c>
      <c r="D15">
        <v>2.6440204102954499</v>
      </c>
      <c r="E15">
        <v>-2.5623627277695502E-2</v>
      </c>
      <c r="F15" s="20">
        <v>-9.7859986094864394E-3</v>
      </c>
      <c r="G15">
        <v>-1.12774707583462</v>
      </c>
      <c r="K15">
        <f t="shared" si="0"/>
        <v>-8.7053968626535014E-4</v>
      </c>
    </row>
    <row r="16" spans="1:12" x14ac:dyDescent="0.3">
      <c r="A16" s="1">
        <v>2003</v>
      </c>
      <c r="B16" s="1">
        <v>8</v>
      </c>
      <c r="C16" s="2">
        <v>2.4877158178726102</v>
      </c>
      <c r="D16">
        <v>2.5303850678649602</v>
      </c>
      <c r="E16">
        <v>-4.2669249992356197E-2</v>
      </c>
      <c r="F16" s="20">
        <v>-1.7151979211534399E-2</v>
      </c>
      <c r="G16">
        <v>-1.8779590174894101</v>
      </c>
      <c r="K16">
        <f t="shared" si="0"/>
        <v>-9.8203487356005124E-3</v>
      </c>
    </row>
    <row r="17" spans="1:13" x14ac:dyDescent="0.3">
      <c r="A17" s="1">
        <v>2003</v>
      </c>
      <c r="B17" s="1">
        <v>9</v>
      </c>
      <c r="C17" s="2">
        <v>2.3970565413380198</v>
      </c>
      <c r="D17">
        <v>2.3705685849401901</v>
      </c>
      <c r="E17">
        <v>2.64879563978258E-2</v>
      </c>
      <c r="F17" s="20">
        <v>1.10502009197665E-2</v>
      </c>
      <c r="G17">
        <v>1.16578792880292</v>
      </c>
      <c r="I17">
        <f>AVERAGE(F6:F17)</f>
        <v>1.9101994148640604E-3</v>
      </c>
      <c r="J17" s="20"/>
      <c r="K17">
        <f t="shared" si="0"/>
        <v>-5.2959256337514445E-3</v>
      </c>
      <c r="L17" s="21"/>
      <c r="M17" s="22">
        <v>37865</v>
      </c>
    </row>
    <row r="18" spans="1:13" x14ac:dyDescent="0.3">
      <c r="A18" s="1">
        <v>2003</v>
      </c>
      <c r="B18" s="1">
        <v>10</v>
      </c>
      <c r="C18" s="2">
        <v>2.3108363483205601</v>
      </c>
      <c r="D18">
        <v>2.3417256624179101</v>
      </c>
      <c r="E18">
        <v>-3.08893140973443E-2</v>
      </c>
      <c r="F18" s="20">
        <v>-1.33671577910714E-2</v>
      </c>
      <c r="G18">
        <v>-1.3595004825152099</v>
      </c>
      <c r="I18">
        <f t="shared" ref="I18:I81" si="1">AVERAGE(F7:F18)</f>
        <v>-1.149712804596115E-3</v>
      </c>
      <c r="J18" s="20"/>
      <c r="K18">
        <f t="shared" si="0"/>
        <v>-6.4896453609464321E-3</v>
      </c>
      <c r="M18" s="22">
        <v>37895</v>
      </c>
    </row>
    <row r="19" spans="1:13" x14ac:dyDescent="0.3">
      <c r="A19" s="1">
        <v>2003</v>
      </c>
      <c r="B19" s="1">
        <v>11</v>
      </c>
      <c r="C19" s="2">
        <v>1.9749807068026199</v>
      </c>
      <c r="D19">
        <v>1.95976004155723</v>
      </c>
      <c r="E19">
        <v>1.5220665245387699E-2</v>
      </c>
      <c r="F19" s="20">
        <v>7.70674123193289E-3</v>
      </c>
      <c r="G19">
        <v>0.669891914080607</v>
      </c>
      <c r="I19">
        <f t="shared" si="1"/>
        <v>4.1561265676007633E-4</v>
      </c>
      <c r="J19" s="20"/>
      <c r="K19">
        <f t="shared" si="0"/>
        <v>1.7965947868759968E-3</v>
      </c>
      <c r="M19" s="22">
        <v>37926</v>
      </c>
    </row>
    <row r="20" spans="1:13" x14ac:dyDescent="0.3">
      <c r="A20" s="1">
        <v>2003</v>
      </c>
      <c r="B20" s="1">
        <v>12</v>
      </c>
      <c r="C20" s="2">
        <v>1.84031924536072</v>
      </c>
      <c r="D20">
        <v>1.87076527744257</v>
      </c>
      <c r="E20">
        <v>-3.04460320818551E-2</v>
      </c>
      <c r="F20" s="20">
        <v>-1.65438861537784E-2</v>
      </c>
      <c r="G20">
        <v>-1.3399907545863701</v>
      </c>
      <c r="I20">
        <f t="shared" si="1"/>
        <v>-6.1693547273902142E-4</v>
      </c>
      <c r="J20" s="20"/>
      <c r="K20">
        <f t="shared" si="0"/>
        <v>-7.4014342376389703E-3</v>
      </c>
      <c r="L20">
        <f>K20-K8</f>
        <v>-1.0108539550412327E-2</v>
      </c>
      <c r="M20" s="22">
        <v>37956</v>
      </c>
    </row>
    <row r="21" spans="1:13" x14ac:dyDescent="0.3">
      <c r="A21" s="1">
        <v>2004</v>
      </c>
      <c r="B21" s="1">
        <v>1</v>
      </c>
      <c r="C21" s="2">
        <v>1.83673072241702</v>
      </c>
      <c r="D21">
        <v>1.8711668203430301</v>
      </c>
      <c r="E21">
        <v>-3.4436097926003002E-2</v>
      </c>
      <c r="F21" s="20">
        <v>-1.87485827430856E-2</v>
      </c>
      <c r="G21">
        <v>-1.5156015312870601</v>
      </c>
      <c r="I21">
        <f t="shared" si="1"/>
        <v>-3.4862072271944801E-3</v>
      </c>
      <c r="J21" s="20"/>
      <c r="K21">
        <f t="shared" ref="K21:K84" si="2">AVERAGE(F19:F21)</f>
        <v>-9.1952425549770376E-3</v>
      </c>
      <c r="L21">
        <f t="shared" ref="L21:L84" si="3">K21-K9</f>
        <v>-9.3459776903934613E-3</v>
      </c>
      <c r="M21" s="22">
        <v>37987</v>
      </c>
    </row>
    <row r="22" spans="1:13" x14ac:dyDescent="0.3">
      <c r="A22" s="1">
        <v>2004</v>
      </c>
      <c r="B22" s="1">
        <v>2</v>
      </c>
      <c r="C22" s="2">
        <v>1.75125467266868</v>
      </c>
      <c r="D22">
        <v>1.7491099142153701</v>
      </c>
      <c r="E22">
        <v>2.1447584533045298E-3</v>
      </c>
      <c r="F22" s="20">
        <v>1.2246982045370999E-3</v>
      </c>
      <c r="G22">
        <v>9.4395108384642698E-2</v>
      </c>
      <c r="I22">
        <f t="shared" si="1"/>
        <v>-3.2131404353130453E-3</v>
      </c>
      <c r="J22" s="20"/>
      <c r="K22">
        <f t="shared" si="2"/>
        <v>-1.1355923564108967E-2</v>
      </c>
      <c r="L22">
        <f t="shared" si="3"/>
        <v>-1.4515012368292484E-2</v>
      </c>
      <c r="M22" s="22">
        <v>38018</v>
      </c>
    </row>
    <row r="23" spans="1:13" x14ac:dyDescent="0.3">
      <c r="A23" s="1">
        <v>2004</v>
      </c>
      <c r="B23" s="1">
        <v>3</v>
      </c>
      <c r="C23" s="2">
        <v>1.8683360500458399</v>
      </c>
      <c r="D23">
        <v>1.8664107416816</v>
      </c>
      <c r="E23">
        <v>1.92530836423566E-3</v>
      </c>
      <c r="F23" s="20">
        <v>1.0304936117827501E-3</v>
      </c>
      <c r="G23">
        <v>8.4736671132298894E-2</v>
      </c>
      <c r="I23">
        <f t="shared" si="1"/>
        <v>-3.3470926300821803E-3</v>
      </c>
      <c r="J23" s="20"/>
      <c r="K23">
        <f t="shared" si="2"/>
        <v>-5.497796975588584E-3</v>
      </c>
      <c r="L23">
        <f t="shared" si="3"/>
        <v>-1.0920628629372636E-2</v>
      </c>
      <c r="M23" s="22">
        <v>38047</v>
      </c>
    </row>
    <row r="24" spans="1:13" x14ac:dyDescent="0.3">
      <c r="A24" s="1">
        <v>2004</v>
      </c>
      <c r="B24" s="1">
        <v>4</v>
      </c>
      <c r="C24" s="2">
        <v>1.8842177405252201</v>
      </c>
      <c r="D24">
        <v>1.8870388139804899</v>
      </c>
      <c r="E24">
        <v>-2.8210734552687202E-3</v>
      </c>
      <c r="F24" s="20">
        <v>-1.49721202310852E-3</v>
      </c>
      <c r="G24">
        <v>-0.12416108404227801</v>
      </c>
      <c r="I24">
        <f t="shared" si="1"/>
        <v>-4.0756919177795939E-3</v>
      </c>
      <c r="J24" s="20"/>
      <c r="K24">
        <f t="shared" si="2"/>
        <v>2.5265993107044331E-4</v>
      </c>
      <c r="L24">
        <f t="shared" si="3"/>
        <v>-2.3579387623404568E-3</v>
      </c>
      <c r="M24" s="22">
        <v>38078</v>
      </c>
    </row>
    <row r="25" spans="1:13" x14ac:dyDescent="0.3">
      <c r="A25" s="1">
        <v>2004</v>
      </c>
      <c r="B25" s="1">
        <v>5</v>
      </c>
      <c r="C25" s="2">
        <v>2.2702256434085002</v>
      </c>
      <c r="D25">
        <v>2.2757793391518399</v>
      </c>
      <c r="E25">
        <v>-5.5536957433415203E-3</v>
      </c>
      <c r="F25" s="20">
        <v>-2.44631883155158E-3</v>
      </c>
      <c r="G25">
        <v>-0.24442925534123799</v>
      </c>
      <c r="I25">
        <f t="shared" si="1"/>
        <v>-5.0876724817814833E-3</v>
      </c>
      <c r="J25" s="20"/>
      <c r="K25">
        <f t="shared" si="2"/>
        <v>-9.7101241429245E-4</v>
      </c>
      <c r="L25">
        <f t="shared" si="3"/>
        <v>-7.4981281858737536E-3</v>
      </c>
      <c r="M25" s="22">
        <v>38108</v>
      </c>
    </row>
    <row r="26" spans="1:13" x14ac:dyDescent="0.3">
      <c r="A26" s="1">
        <v>2004</v>
      </c>
      <c r="B26" s="1">
        <v>6</v>
      </c>
      <c r="C26" s="2">
        <v>2.52657812853219</v>
      </c>
      <c r="D26">
        <v>2.5404183662500599</v>
      </c>
      <c r="E26">
        <v>-1.3840237717876101E-2</v>
      </c>
      <c r="F26" s="20">
        <v>-5.4778585952204896E-3</v>
      </c>
      <c r="G26">
        <v>-0.60913653816597702</v>
      </c>
      <c r="I26">
        <f t="shared" si="1"/>
        <v>-5.3339049992347986E-3</v>
      </c>
      <c r="J26" s="20"/>
      <c r="K26">
        <f t="shared" si="2"/>
        <v>-3.1404631499601966E-3</v>
      </c>
      <c r="L26">
        <f t="shared" si="3"/>
        <v>-7.9472494766104768E-3</v>
      </c>
      <c r="M26" s="22">
        <v>38139</v>
      </c>
    </row>
    <row r="27" spans="1:13" x14ac:dyDescent="0.3">
      <c r="A27" s="1">
        <v>2004</v>
      </c>
      <c r="B27" s="1">
        <v>7</v>
      </c>
      <c r="C27" s="2">
        <v>2.5834633184515701</v>
      </c>
      <c r="D27">
        <v>2.6241049299236501</v>
      </c>
      <c r="E27">
        <v>-4.0641611472075602E-2</v>
      </c>
      <c r="F27" s="20">
        <v>-1.5731445142575001E-2</v>
      </c>
      <c r="G27">
        <v>-1.7887185915608499</v>
      </c>
      <c r="I27">
        <f t="shared" si="1"/>
        <v>-5.82935887699218E-3</v>
      </c>
      <c r="J27" s="20"/>
      <c r="K27">
        <f t="shared" si="2"/>
        <v>-7.8852075231156896E-3</v>
      </c>
      <c r="L27">
        <f t="shared" si="3"/>
        <v>-7.0146678368503395E-3</v>
      </c>
      <c r="M27" s="22">
        <v>38169</v>
      </c>
    </row>
    <row r="28" spans="1:13" x14ac:dyDescent="0.3">
      <c r="A28" s="1">
        <v>2004</v>
      </c>
      <c r="B28" s="1">
        <v>8</v>
      </c>
      <c r="C28" s="2">
        <v>2.5584668208952199</v>
      </c>
      <c r="D28">
        <v>2.5795149172212701</v>
      </c>
      <c r="E28">
        <v>-2.10480963260502E-2</v>
      </c>
      <c r="F28" s="20">
        <v>-8.22683966590795E-3</v>
      </c>
      <c r="G28">
        <v>-0.92636880900350105</v>
      </c>
      <c r="I28">
        <f t="shared" si="1"/>
        <v>-5.0855972481899754E-3</v>
      </c>
      <c r="J28" s="20">
        <f t="shared" ref="J28:J40" si="4">I28-I16</f>
        <v>-5.0855972481899754E-3</v>
      </c>
      <c r="K28">
        <f t="shared" si="2"/>
        <v>-9.8120478012344806E-3</v>
      </c>
      <c r="L28">
        <f t="shared" si="3"/>
        <v>8.3009343660317425E-6</v>
      </c>
      <c r="M28" s="22">
        <v>38200</v>
      </c>
    </row>
    <row r="29" spans="1:13" x14ac:dyDescent="0.3">
      <c r="A29" s="1">
        <v>2004</v>
      </c>
      <c r="B29" s="1">
        <v>9</v>
      </c>
      <c r="C29" s="2">
        <v>2.4730134618047401</v>
      </c>
      <c r="D29">
        <v>2.4441579433452398</v>
      </c>
      <c r="E29">
        <v>2.8855518459494502E-2</v>
      </c>
      <c r="F29" s="20">
        <v>1.1668160689443499E-2</v>
      </c>
      <c r="G29">
        <v>1.2699890695300999</v>
      </c>
      <c r="I29">
        <f t="shared" si="1"/>
        <v>-5.0341006007168926E-3</v>
      </c>
      <c r="J29" s="20">
        <f t="shared" si="4"/>
        <v>-6.9443000155809528E-3</v>
      </c>
      <c r="K29">
        <f t="shared" si="2"/>
        <v>-4.0967080396798168E-3</v>
      </c>
      <c r="L29">
        <f t="shared" si="3"/>
        <v>1.1992175940716276E-3</v>
      </c>
      <c r="M29" s="22">
        <v>38231</v>
      </c>
    </row>
    <row r="30" spans="1:13" x14ac:dyDescent="0.3">
      <c r="A30" s="1">
        <v>2004</v>
      </c>
      <c r="B30" s="1">
        <v>10</v>
      </c>
      <c r="C30" s="2">
        <v>2.2732741553526998</v>
      </c>
      <c r="D30">
        <v>2.21009860753637</v>
      </c>
      <c r="E30">
        <v>6.3175547816323202E-2</v>
      </c>
      <c r="F30" s="20">
        <v>2.7790553843921002E-2</v>
      </c>
      <c r="G30">
        <v>2.7804821909865001</v>
      </c>
      <c r="I30">
        <f t="shared" si="1"/>
        <v>-1.6042912978008585E-3</v>
      </c>
      <c r="J30" s="20">
        <f t="shared" si="4"/>
        <v>-4.5457849320474351E-4</v>
      </c>
      <c r="K30">
        <f t="shared" si="2"/>
        <v>1.041062495581885E-2</v>
      </c>
      <c r="L30">
        <f t="shared" si="3"/>
        <v>1.6900270316765283E-2</v>
      </c>
      <c r="M30" s="22">
        <v>38261</v>
      </c>
    </row>
    <row r="31" spans="1:13" x14ac:dyDescent="0.3">
      <c r="A31" s="1">
        <v>2004</v>
      </c>
      <c r="B31" s="1">
        <v>11</v>
      </c>
      <c r="C31" s="2">
        <v>1.91195830022082</v>
      </c>
      <c r="D31">
        <v>1.8953585704435001</v>
      </c>
      <c r="E31">
        <v>1.6599729777318401E-2</v>
      </c>
      <c r="F31" s="20">
        <v>8.6820563897241996E-3</v>
      </c>
      <c r="G31">
        <v>0.73058730183415399</v>
      </c>
      <c r="I31">
        <f t="shared" si="1"/>
        <v>-1.5230150346515828E-3</v>
      </c>
      <c r="J31" s="20">
        <f t="shared" si="4"/>
        <v>-1.9386276914116591E-3</v>
      </c>
      <c r="K31">
        <f t="shared" si="2"/>
        <v>1.6046923641029564E-2</v>
      </c>
      <c r="L31">
        <f t="shared" si="3"/>
        <v>1.4250328854153567E-2</v>
      </c>
      <c r="M31" s="22">
        <v>38292</v>
      </c>
    </row>
    <row r="32" spans="1:13" x14ac:dyDescent="0.3">
      <c r="A32" s="1">
        <v>2004</v>
      </c>
      <c r="B32" s="1">
        <v>12</v>
      </c>
      <c r="C32" s="2">
        <v>1.9069790987150399</v>
      </c>
      <c r="D32">
        <v>1.8869704648807699</v>
      </c>
      <c r="E32">
        <v>2.0008633834264902E-2</v>
      </c>
      <c r="F32" s="20">
        <v>1.04923194217216E-2</v>
      </c>
      <c r="G32">
        <v>0.88061998613598103</v>
      </c>
      <c r="I32">
        <f t="shared" si="1"/>
        <v>7.3000209664008384E-4</v>
      </c>
      <c r="J32" s="20">
        <f t="shared" si="4"/>
        <v>1.3469375693791054E-3</v>
      </c>
      <c r="K32">
        <f t="shared" si="2"/>
        <v>1.5654976551788935E-2</v>
      </c>
      <c r="L32">
        <f t="shared" si="3"/>
        <v>2.3056410789427904E-2</v>
      </c>
      <c r="M32" s="22">
        <v>38322</v>
      </c>
    </row>
    <row r="33" spans="1:13" x14ac:dyDescent="0.3">
      <c r="A33" s="1">
        <v>2005</v>
      </c>
      <c r="B33" s="1">
        <v>1</v>
      </c>
      <c r="C33" s="2">
        <v>1.8830261448968799</v>
      </c>
      <c r="D33">
        <v>1.8973047677431301</v>
      </c>
      <c r="E33">
        <v>-1.42786228462488E-2</v>
      </c>
      <c r="F33" s="20">
        <v>-7.5828064761313801E-3</v>
      </c>
      <c r="G33">
        <v>-0.628430744300564</v>
      </c>
      <c r="I33">
        <f t="shared" si="1"/>
        <v>1.6604834522196022E-3</v>
      </c>
      <c r="J33" s="20">
        <f t="shared" si="4"/>
        <v>5.1466906794140821E-3</v>
      </c>
      <c r="K33">
        <f t="shared" si="2"/>
        <v>3.8638564451048065E-3</v>
      </c>
      <c r="L33">
        <f t="shared" si="3"/>
        <v>1.3059099000081844E-2</v>
      </c>
      <c r="M33" s="22">
        <v>38353</v>
      </c>
    </row>
    <row r="34" spans="1:13" x14ac:dyDescent="0.3">
      <c r="A34" s="1">
        <v>2005</v>
      </c>
      <c r="B34" s="1">
        <v>2</v>
      </c>
      <c r="C34" s="2">
        <v>1.65569889654542</v>
      </c>
      <c r="D34">
        <v>1.66893524769427</v>
      </c>
      <c r="E34">
        <v>-1.3236351148850699E-2</v>
      </c>
      <c r="F34" s="20">
        <v>-7.9944192609344902E-3</v>
      </c>
      <c r="G34">
        <v>-0.58255828267648002</v>
      </c>
      <c r="I34">
        <f t="shared" si="1"/>
        <v>8.9222366343030314E-4</v>
      </c>
      <c r="J34" s="20">
        <f t="shared" si="4"/>
        <v>4.1053640987433488E-3</v>
      </c>
      <c r="K34">
        <f t="shared" si="2"/>
        <v>-1.6949687717814233E-3</v>
      </c>
      <c r="L34">
        <f t="shared" si="3"/>
        <v>9.6609547923275432E-3</v>
      </c>
      <c r="M34" s="22">
        <v>38384</v>
      </c>
    </row>
    <row r="35" spans="1:13" x14ac:dyDescent="0.3">
      <c r="A35" s="1">
        <v>2005</v>
      </c>
      <c r="B35" s="1">
        <v>3</v>
      </c>
      <c r="C35" s="2">
        <v>1.9396655336075701</v>
      </c>
      <c r="D35">
        <v>1.94401424743047</v>
      </c>
      <c r="E35">
        <v>-4.3487138228954798E-3</v>
      </c>
      <c r="F35" s="20">
        <v>-2.2419915947092801E-3</v>
      </c>
      <c r="G35">
        <v>-0.191395591430606</v>
      </c>
      <c r="I35">
        <f t="shared" si="1"/>
        <v>6.1951656288930122E-4</v>
      </c>
      <c r="J35" s="20">
        <f t="shared" si="4"/>
        <v>3.966609192971482E-3</v>
      </c>
      <c r="K35">
        <f t="shared" si="2"/>
        <v>-5.9397391105917166E-3</v>
      </c>
      <c r="L35">
        <f t="shared" si="3"/>
        <v>-4.4194213500313266E-4</v>
      </c>
      <c r="M35" s="22">
        <v>38412</v>
      </c>
    </row>
    <row r="36" spans="1:13" x14ac:dyDescent="0.3">
      <c r="A36" s="1">
        <v>2005</v>
      </c>
      <c r="B36" s="1">
        <v>4</v>
      </c>
      <c r="C36" s="2">
        <v>1.85645355878409</v>
      </c>
      <c r="D36">
        <v>1.85647454382569</v>
      </c>
      <c r="E36">
        <v>-2.09850416050816E-5</v>
      </c>
      <c r="F36" s="20">
        <v>-1.13038333255296E-5</v>
      </c>
      <c r="G36">
        <v>-9.2359364464370095E-4</v>
      </c>
      <c r="I36">
        <f t="shared" si="1"/>
        <v>7.4334224537121654E-4</v>
      </c>
      <c r="J36" s="20">
        <f t="shared" si="4"/>
        <v>4.8190341631508104E-3</v>
      </c>
      <c r="K36">
        <f t="shared" si="2"/>
        <v>-3.4159048963230999E-3</v>
      </c>
      <c r="L36">
        <f t="shared" si="3"/>
        <v>-3.6685648273935435E-3</v>
      </c>
      <c r="M36" s="22">
        <v>38443</v>
      </c>
    </row>
    <row r="37" spans="1:13" x14ac:dyDescent="0.3">
      <c r="A37" s="1">
        <v>2005</v>
      </c>
      <c r="B37" s="1">
        <v>5</v>
      </c>
      <c r="C37" s="2">
        <v>2.2422243785112501</v>
      </c>
      <c r="D37">
        <v>2.1910636033986801</v>
      </c>
      <c r="E37">
        <v>5.1160775112565102E-2</v>
      </c>
      <c r="F37" s="20">
        <v>2.2816973895598301E-2</v>
      </c>
      <c r="G37">
        <v>2.2516880184582799</v>
      </c>
      <c r="I37">
        <f t="shared" si="1"/>
        <v>2.8486166393003735E-3</v>
      </c>
      <c r="J37" s="20">
        <f t="shared" si="4"/>
        <v>7.9362891210818572E-3</v>
      </c>
      <c r="K37">
        <f t="shared" si="2"/>
        <v>6.8545594891878297E-3</v>
      </c>
      <c r="L37">
        <f t="shared" si="3"/>
        <v>7.8255719034802801E-3</v>
      </c>
      <c r="M37" s="22">
        <v>38473</v>
      </c>
    </row>
    <row r="38" spans="1:13" x14ac:dyDescent="0.3">
      <c r="A38" s="1">
        <v>2005</v>
      </c>
      <c r="B38" s="1">
        <v>6</v>
      </c>
      <c r="C38" s="2">
        <v>2.32873285139737</v>
      </c>
      <c r="D38">
        <v>2.3480070259465098</v>
      </c>
      <c r="E38">
        <v>-1.92741745491452E-2</v>
      </c>
      <c r="F38" s="20">
        <v>-8.2766791122389095E-3</v>
      </c>
      <c r="G38">
        <v>-0.848294964306056</v>
      </c>
      <c r="I38">
        <f t="shared" si="1"/>
        <v>2.6153815962155053E-3</v>
      </c>
      <c r="J38" s="20">
        <f t="shared" si="4"/>
        <v>7.9492865954503035E-3</v>
      </c>
      <c r="K38">
        <f t="shared" si="2"/>
        <v>4.8429969833446206E-3</v>
      </c>
      <c r="L38">
        <f t="shared" si="3"/>
        <v>7.9834601333048164E-3</v>
      </c>
      <c r="M38" s="22">
        <v>38504</v>
      </c>
    </row>
    <row r="39" spans="1:13" x14ac:dyDescent="0.3">
      <c r="A39" s="1">
        <v>2005</v>
      </c>
      <c r="B39" s="1">
        <v>7</v>
      </c>
      <c r="C39" s="2">
        <v>2.7735840539735999</v>
      </c>
      <c r="D39">
        <v>2.7545570643455601</v>
      </c>
      <c r="E39">
        <v>1.9026989628037099E-2</v>
      </c>
      <c r="F39" s="20">
        <v>6.8600731969084899E-3</v>
      </c>
      <c r="G39">
        <v>0.83741586163456505</v>
      </c>
      <c r="I39">
        <f t="shared" si="1"/>
        <v>4.4980081245057958E-3</v>
      </c>
      <c r="J39" s="20">
        <f t="shared" si="4"/>
        <v>1.0327367001497976E-2</v>
      </c>
      <c r="K39">
        <f t="shared" si="2"/>
        <v>7.1334559934226266E-3</v>
      </c>
      <c r="L39">
        <f t="shared" si="3"/>
        <v>1.5018663516538317E-2</v>
      </c>
      <c r="M39" s="22">
        <v>38534</v>
      </c>
    </row>
    <row r="40" spans="1:13" x14ac:dyDescent="0.3">
      <c r="A40" s="1">
        <v>2005</v>
      </c>
      <c r="B40" s="1">
        <v>8</v>
      </c>
      <c r="C40" s="2">
        <v>2.7962687871820902</v>
      </c>
      <c r="D40">
        <v>2.7639960433986102</v>
      </c>
      <c r="E40">
        <v>3.2272743783475097E-2</v>
      </c>
      <c r="F40" s="20">
        <v>1.1541359661636E-2</v>
      </c>
      <c r="G40">
        <v>1.4203879894340701</v>
      </c>
      <c r="I40">
        <f t="shared" si="1"/>
        <v>6.1453580684677914E-3</v>
      </c>
      <c r="J40" s="20">
        <f t="shared" si="4"/>
        <v>1.1230955316657767E-2</v>
      </c>
      <c r="K40">
        <f t="shared" si="2"/>
        <v>3.3749179154351932E-3</v>
      </c>
      <c r="L40">
        <f t="shared" si="3"/>
        <v>1.3186965716669673E-2</v>
      </c>
      <c r="M40" s="22">
        <v>38565</v>
      </c>
    </row>
    <row r="41" spans="1:13" x14ac:dyDescent="0.3">
      <c r="A41" s="1">
        <v>2005</v>
      </c>
      <c r="B41" s="1">
        <v>9</v>
      </c>
      <c r="C41" s="2">
        <v>2.5190683966130201</v>
      </c>
      <c r="D41">
        <v>2.5096154262905199</v>
      </c>
      <c r="E41">
        <v>9.45297032249659E-3</v>
      </c>
      <c r="F41" s="20">
        <v>3.7525659625623699E-3</v>
      </c>
      <c r="G41">
        <v>0.41604412691510601</v>
      </c>
      <c r="I41">
        <f t="shared" si="1"/>
        <v>5.4857251745610318E-3</v>
      </c>
      <c r="J41" s="20">
        <f t="shared" ref="J41:J104" si="5">I41-I29</f>
        <v>1.0519825775277925E-2</v>
      </c>
      <c r="K41">
        <f t="shared" si="2"/>
        <v>7.3846662737022872E-3</v>
      </c>
      <c r="L41">
        <f t="shared" si="3"/>
        <v>1.1481374313382104E-2</v>
      </c>
      <c r="M41" s="22">
        <v>38596</v>
      </c>
    </row>
    <row r="42" spans="1:13" x14ac:dyDescent="0.3">
      <c r="A42" s="1">
        <v>2005</v>
      </c>
      <c r="B42" s="1">
        <v>10</v>
      </c>
      <c r="C42" s="2">
        <v>2.3083447551627199</v>
      </c>
      <c r="D42">
        <v>2.28191012689715</v>
      </c>
      <c r="E42">
        <v>2.6434628265569401E-2</v>
      </c>
      <c r="F42" s="20">
        <v>1.14517678550603E-2</v>
      </c>
      <c r="G42">
        <v>1.16344085106252</v>
      </c>
      <c r="I42">
        <f t="shared" si="1"/>
        <v>4.1241596754893065E-3</v>
      </c>
      <c r="J42" s="20">
        <f t="shared" si="5"/>
        <v>5.728450973290165E-3</v>
      </c>
      <c r="K42">
        <f t="shared" si="2"/>
        <v>8.9152311597528889E-3</v>
      </c>
      <c r="L42">
        <f t="shared" si="3"/>
        <v>-1.4953937960659608E-3</v>
      </c>
      <c r="M42" s="22">
        <v>38626</v>
      </c>
    </row>
    <row r="43" spans="1:13" x14ac:dyDescent="0.3">
      <c r="A43" s="1">
        <v>2005</v>
      </c>
      <c r="B43" s="1">
        <v>11</v>
      </c>
      <c r="C43" s="2">
        <v>1.9927667727131899</v>
      </c>
      <c r="D43">
        <v>1.9914335536830401</v>
      </c>
      <c r="E43">
        <v>1.3332190301522701E-3</v>
      </c>
      <c r="F43" s="20">
        <v>6.6902913497351199E-4</v>
      </c>
      <c r="G43">
        <v>5.8677635543428898E-2</v>
      </c>
      <c r="I43">
        <f t="shared" si="1"/>
        <v>3.4564074042600819E-3</v>
      </c>
      <c r="J43" s="20">
        <f t="shared" si="5"/>
        <v>4.9794224389116647E-3</v>
      </c>
      <c r="K43">
        <f t="shared" si="2"/>
        <v>5.2911209841987267E-3</v>
      </c>
      <c r="L43">
        <f t="shared" si="3"/>
        <v>-1.0755802656830838E-2</v>
      </c>
      <c r="M43" s="22">
        <v>38657</v>
      </c>
    </row>
    <row r="44" spans="1:13" x14ac:dyDescent="0.3">
      <c r="A44" s="1">
        <v>2005</v>
      </c>
      <c r="B44" s="1">
        <v>12</v>
      </c>
      <c r="C44" s="2">
        <v>1.8406895269230901</v>
      </c>
      <c r="D44">
        <v>1.83736704237216</v>
      </c>
      <c r="E44">
        <v>3.32248455093875E-3</v>
      </c>
      <c r="F44" s="20">
        <v>1.8050217064540101E-3</v>
      </c>
      <c r="G44">
        <v>0.14622918903009599</v>
      </c>
      <c r="I44">
        <f t="shared" si="1"/>
        <v>2.7324659279877824E-3</v>
      </c>
      <c r="J44" s="20">
        <f t="shared" si="5"/>
        <v>2.0024638313476985E-3</v>
      </c>
      <c r="K44">
        <f t="shared" si="2"/>
        <v>4.6419395654959403E-3</v>
      </c>
      <c r="L44">
        <f t="shared" si="3"/>
        <v>-1.1013036986292996E-2</v>
      </c>
      <c r="M44" s="22">
        <v>38687</v>
      </c>
    </row>
    <row r="45" spans="1:13" x14ac:dyDescent="0.3">
      <c r="A45" s="1">
        <v>2006</v>
      </c>
      <c r="B45" s="1">
        <v>1</v>
      </c>
      <c r="C45" s="2">
        <v>1.85057730916801</v>
      </c>
      <c r="D45">
        <v>1.8584657665124</v>
      </c>
      <c r="E45">
        <v>-7.8884573443853707E-3</v>
      </c>
      <c r="F45" s="20">
        <v>-4.2627007827799896E-3</v>
      </c>
      <c r="G45">
        <v>-0.34718678220552002</v>
      </c>
      <c r="I45">
        <f t="shared" si="1"/>
        <v>3.0091414024337321E-3</v>
      </c>
      <c r="J45" s="20">
        <f t="shared" si="5"/>
        <v>1.3486579502141299E-3</v>
      </c>
      <c r="K45">
        <f t="shared" si="2"/>
        <v>-5.9621664711748915E-4</v>
      </c>
      <c r="L45">
        <f t="shared" si="3"/>
        <v>-4.4600730922222959E-3</v>
      </c>
      <c r="M45" s="22">
        <v>38718</v>
      </c>
    </row>
    <row r="46" spans="1:13" x14ac:dyDescent="0.3">
      <c r="A46" s="1">
        <v>2006</v>
      </c>
      <c r="B46" s="1">
        <v>2</v>
      </c>
      <c r="C46" s="2">
        <v>1.7125087769229399</v>
      </c>
      <c r="D46">
        <v>1.7099597387296901</v>
      </c>
      <c r="E46">
        <v>2.5490381932511399E-3</v>
      </c>
      <c r="F46" s="20">
        <v>1.48848182713042E-3</v>
      </c>
      <c r="G46">
        <v>0.112188268174351</v>
      </c>
      <c r="I46">
        <f t="shared" si="1"/>
        <v>3.7993831597724747E-3</v>
      </c>
      <c r="J46" s="20">
        <f t="shared" si="5"/>
        <v>2.9071594963421717E-3</v>
      </c>
      <c r="K46">
        <f t="shared" si="2"/>
        <v>-3.2306574973185314E-4</v>
      </c>
      <c r="L46">
        <f t="shared" si="3"/>
        <v>1.3719030220495701E-3</v>
      </c>
      <c r="M46" s="22">
        <v>38749</v>
      </c>
    </row>
    <row r="47" spans="1:13" x14ac:dyDescent="0.3">
      <c r="A47" s="1">
        <v>2006</v>
      </c>
      <c r="B47" s="1">
        <v>3</v>
      </c>
      <c r="C47" s="2">
        <v>1.8881996349507899</v>
      </c>
      <c r="D47">
        <v>1.8701367336399699</v>
      </c>
      <c r="E47">
        <v>1.8062901310818402E-2</v>
      </c>
      <c r="F47" s="20">
        <v>9.5662031580094203E-3</v>
      </c>
      <c r="G47">
        <v>0.79498440691480299</v>
      </c>
      <c r="I47">
        <f t="shared" si="1"/>
        <v>4.7833993891656995E-3</v>
      </c>
      <c r="J47" s="20">
        <f t="shared" si="5"/>
        <v>4.1638828262763987E-3</v>
      </c>
      <c r="K47">
        <f t="shared" si="2"/>
        <v>2.2639947341199502E-3</v>
      </c>
      <c r="L47">
        <f t="shared" si="3"/>
        <v>8.2037338447116664E-3</v>
      </c>
      <c r="M47" s="22">
        <v>38777</v>
      </c>
    </row>
    <row r="48" spans="1:13" x14ac:dyDescent="0.3">
      <c r="A48" s="1">
        <v>2006</v>
      </c>
      <c r="B48" s="1">
        <v>4</v>
      </c>
      <c r="C48" s="2">
        <v>2.0610531772548599</v>
      </c>
      <c r="D48">
        <v>2.0233279484929998</v>
      </c>
      <c r="E48">
        <v>3.7725228761862399E-2</v>
      </c>
      <c r="F48" s="20">
        <v>1.83038599771157E-2</v>
      </c>
      <c r="G48">
        <v>1.6603627566193799</v>
      </c>
      <c r="I48">
        <f t="shared" si="1"/>
        <v>6.309663040035802E-3</v>
      </c>
      <c r="J48" s="20">
        <f t="shared" si="5"/>
        <v>5.5663207946645855E-3</v>
      </c>
      <c r="K48">
        <f t="shared" si="2"/>
        <v>9.7861816540851798E-3</v>
      </c>
      <c r="L48">
        <f t="shared" si="3"/>
        <v>1.320208655040828E-2</v>
      </c>
      <c r="M48" s="22">
        <v>38808</v>
      </c>
    </row>
    <row r="49" spans="1:13" x14ac:dyDescent="0.3">
      <c r="A49" s="1">
        <v>2006</v>
      </c>
      <c r="B49" s="1">
        <v>5</v>
      </c>
      <c r="C49" s="2">
        <v>2.2810759549805399</v>
      </c>
      <c r="D49">
        <v>2.2666269866177702</v>
      </c>
      <c r="E49">
        <v>1.44489683627755E-2</v>
      </c>
      <c r="F49" s="20">
        <v>6.3342776163272402E-3</v>
      </c>
      <c r="G49">
        <v>0.63592799112134402</v>
      </c>
      <c r="I49">
        <f t="shared" si="1"/>
        <v>4.9361050167632137E-3</v>
      </c>
      <c r="J49" s="20">
        <f t="shared" si="5"/>
        <v>2.0874883774628403E-3</v>
      </c>
      <c r="K49">
        <f t="shared" si="2"/>
        <v>1.1401446917150787E-2</v>
      </c>
      <c r="L49">
        <f t="shared" si="3"/>
        <v>4.5468874279629571E-3</v>
      </c>
      <c r="M49" s="22">
        <v>38838</v>
      </c>
    </row>
    <row r="50" spans="1:13" x14ac:dyDescent="0.3">
      <c r="A50" s="1">
        <v>2006</v>
      </c>
      <c r="B50" s="1">
        <v>6</v>
      </c>
      <c r="C50" s="2">
        <v>2.4330056943956202</v>
      </c>
      <c r="D50">
        <v>2.42890280702091</v>
      </c>
      <c r="E50">
        <v>4.1028873747075397E-3</v>
      </c>
      <c r="F50" s="20">
        <v>1.6863451590592099E-3</v>
      </c>
      <c r="G50">
        <v>0.18057627786885799</v>
      </c>
      <c r="I50">
        <f t="shared" si="1"/>
        <v>5.7663570393713913E-3</v>
      </c>
      <c r="J50" s="20">
        <f t="shared" si="5"/>
        <v>3.150975443155886E-3</v>
      </c>
      <c r="K50">
        <f t="shared" si="2"/>
        <v>8.7748275841673818E-3</v>
      </c>
      <c r="L50">
        <f t="shared" si="3"/>
        <v>3.9318306008227612E-3</v>
      </c>
      <c r="M50" s="22">
        <v>38869</v>
      </c>
    </row>
    <row r="51" spans="1:13" x14ac:dyDescent="0.3">
      <c r="A51" s="1">
        <v>2006</v>
      </c>
      <c r="B51" s="1">
        <v>7</v>
      </c>
      <c r="C51" s="2">
        <v>2.51804932890985</v>
      </c>
      <c r="D51">
        <v>2.54300080209098</v>
      </c>
      <c r="E51">
        <v>-2.4951473181134401E-2</v>
      </c>
      <c r="F51" s="20">
        <v>-9.9090486014969392E-3</v>
      </c>
      <c r="G51">
        <v>-1.0981642299443</v>
      </c>
      <c r="I51">
        <f t="shared" si="1"/>
        <v>4.3689302228376043E-3</v>
      </c>
      <c r="J51" s="20">
        <f t="shared" si="5"/>
        <v>-1.2907790166819151E-4</v>
      </c>
      <c r="K51">
        <f t="shared" si="2"/>
        <v>-6.2947527537016276E-4</v>
      </c>
      <c r="L51">
        <f t="shared" si="3"/>
        <v>-7.7629312687927891E-3</v>
      </c>
      <c r="M51" s="22">
        <v>38899</v>
      </c>
    </row>
    <row r="52" spans="1:13" x14ac:dyDescent="0.3">
      <c r="A52" s="1">
        <v>2006</v>
      </c>
      <c r="B52" s="1">
        <v>8</v>
      </c>
      <c r="C52" s="2">
        <v>2.6185879618045398</v>
      </c>
      <c r="D52">
        <v>2.6026368882367801</v>
      </c>
      <c r="E52">
        <v>1.5951073567756199E-2</v>
      </c>
      <c r="F52" s="20">
        <v>6.0914789957118099E-3</v>
      </c>
      <c r="G52">
        <v>0.70203864493917401</v>
      </c>
      <c r="I52">
        <f t="shared" si="1"/>
        <v>3.9147735006772547E-3</v>
      </c>
      <c r="J52" s="20">
        <f t="shared" si="5"/>
        <v>-2.2305845677905367E-3</v>
      </c>
      <c r="K52">
        <f t="shared" si="2"/>
        <v>-7.1040814890864013E-4</v>
      </c>
      <c r="L52">
        <f t="shared" si="3"/>
        <v>-4.0853260643438334E-3</v>
      </c>
      <c r="M52" s="22">
        <v>38930</v>
      </c>
    </row>
    <row r="53" spans="1:13" x14ac:dyDescent="0.3">
      <c r="A53" s="1">
        <v>2006</v>
      </c>
      <c r="B53" s="1">
        <v>9</v>
      </c>
      <c r="C53" s="2">
        <v>2.3773525938359699</v>
      </c>
      <c r="D53">
        <v>2.4001573607431501</v>
      </c>
      <c r="E53">
        <v>-2.2804766907175401E-2</v>
      </c>
      <c r="F53" s="20">
        <v>-9.5925051110650802E-3</v>
      </c>
      <c r="G53">
        <v>-1.00368339407761</v>
      </c>
      <c r="I53">
        <f t="shared" si="1"/>
        <v>2.8026842445416336E-3</v>
      </c>
      <c r="J53" s="20">
        <f t="shared" si="5"/>
        <v>-2.6830409300193981E-3</v>
      </c>
      <c r="K53">
        <f t="shared" si="2"/>
        <v>-4.4700249056167365E-3</v>
      </c>
      <c r="L53">
        <f t="shared" si="3"/>
        <v>-1.1854691179319024E-2</v>
      </c>
      <c r="M53" s="22">
        <v>38961</v>
      </c>
    </row>
    <row r="54" spans="1:13" x14ac:dyDescent="0.3">
      <c r="A54" s="1">
        <v>2006</v>
      </c>
      <c r="B54" s="1">
        <v>10</v>
      </c>
      <c r="C54" s="2">
        <v>2.2417301489375698</v>
      </c>
      <c r="D54">
        <v>2.2474971975194</v>
      </c>
      <c r="E54">
        <v>-5.7670485818293003E-3</v>
      </c>
      <c r="F54" s="20">
        <v>-2.5725882236818298E-3</v>
      </c>
      <c r="G54">
        <v>-0.253819340402889</v>
      </c>
      <c r="I54">
        <f t="shared" si="1"/>
        <v>1.6339879046464566E-3</v>
      </c>
      <c r="J54" s="20">
        <f t="shared" si="5"/>
        <v>-2.4901717708428498E-3</v>
      </c>
      <c r="K54">
        <f t="shared" si="2"/>
        <v>-2.0245381130117E-3</v>
      </c>
      <c r="L54">
        <f t="shared" si="3"/>
        <v>-1.0939769272764589E-2</v>
      </c>
      <c r="M54" s="22">
        <v>38991</v>
      </c>
    </row>
    <row r="55" spans="1:13" x14ac:dyDescent="0.3">
      <c r="A55" s="1">
        <v>2006</v>
      </c>
      <c r="B55" s="1">
        <v>11</v>
      </c>
      <c r="C55" s="2">
        <v>1.8311076338080301</v>
      </c>
      <c r="D55">
        <v>1.82575896482071</v>
      </c>
      <c r="E55">
        <v>5.34866898731456E-3</v>
      </c>
      <c r="F55" s="20">
        <v>2.9210019599947299E-3</v>
      </c>
      <c r="G55">
        <v>0.23540561781828201</v>
      </c>
      <c r="I55">
        <f t="shared" si="1"/>
        <v>1.8216523067315579E-3</v>
      </c>
      <c r="J55" s="20">
        <f t="shared" si="5"/>
        <v>-1.634755097528524E-3</v>
      </c>
      <c r="K55">
        <f t="shared" si="2"/>
        <v>-3.0813637915840602E-3</v>
      </c>
      <c r="L55">
        <f t="shared" si="3"/>
        <v>-8.3724847757827865E-3</v>
      </c>
      <c r="M55" s="22">
        <v>39022</v>
      </c>
    </row>
    <row r="56" spans="1:13" x14ac:dyDescent="0.3">
      <c r="A56" s="1">
        <v>2006</v>
      </c>
      <c r="B56" s="1">
        <v>12</v>
      </c>
      <c r="C56" s="2">
        <v>1.90188631283456</v>
      </c>
      <c r="D56">
        <v>1.8952285488204601</v>
      </c>
      <c r="E56">
        <v>6.6577640141041198E-3</v>
      </c>
      <c r="F56" s="20">
        <v>3.5006109298833001E-3</v>
      </c>
      <c r="G56">
        <v>0.29302150773315899</v>
      </c>
      <c r="I56">
        <f t="shared" si="1"/>
        <v>1.9629514086839986E-3</v>
      </c>
      <c r="J56" s="20">
        <f t="shared" si="5"/>
        <v>-7.6951451930378379E-4</v>
      </c>
      <c r="K56">
        <f t="shared" si="2"/>
        <v>1.2830082220654001E-3</v>
      </c>
      <c r="L56">
        <f t="shared" si="3"/>
        <v>-3.35893134343054E-3</v>
      </c>
      <c r="M56" s="22">
        <v>39052</v>
      </c>
    </row>
    <row r="57" spans="1:13" x14ac:dyDescent="0.3">
      <c r="A57" s="1">
        <v>2007</v>
      </c>
      <c r="B57" s="1">
        <v>1</v>
      </c>
      <c r="C57" s="2">
        <v>1.89659186892541</v>
      </c>
      <c r="D57">
        <v>1.88621484453721</v>
      </c>
      <c r="E57">
        <v>1.0377024388196E-2</v>
      </c>
      <c r="F57" s="20">
        <v>5.4714061355095401E-3</v>
      </c>
      <c r="G57">
        <v>0.45671359416936502</v>
      </c>
      <c r="I57">
        <f t="shared" si="1"/>
        <v>2.7741269852081265E-3</v>
      </c>
      <c r="J57" s="20">
        <f t="shared" si="5"/>
        <v>-2.350144172256056E-4</v>
      </c>
      <c r="K57">
        <f t="shared" si="2"/>
        <v>3.9643396751291903E-3</v>
      </c>
      <c r="L57">
        <f t="shared" si="3"/>
        <v>4.5605563222466793E-3</v>
      </c>
      <c r="M57" s="22">
        <v>39083</v>
      </c>
    </row>
    <row r="58" spans="1:13" x14ac:dyDescent="0.3">
      <c r="A58" s="1">
        <v>2007</v>
      </c>
      <c r="B58" s="1">
        <v>2</v>
      </c>
      <c r="C58" s="2">
        <v>1.6814492828080601</v>
      </c>
      <c r="D58">
        <v>1.7217546428524799</v>
      </c>
      <c r="E58">
        <v>-4.0305360044421201E-2</v>
      </c>
      <c r="F58" s="20">
        <v>-2.3970607056973101E-2</v>
      </c>
      <c r="G58">
        <v>-1.7739194938307501</v>
      </c>
      <c r="I58">
        <f t="shared" si="1"/>
        <v>6.525362448661663E-4</v>
      </c>
      <c r="J58" s="20">
        <f t="shared" si="5"/>
        <v>-3.1468469149063083E-3</v>
      </c>
      <c r="K58">
        <f t="shared" si="2"/>
        <v>-4.9995299971934207E-3</v>
      </c>
      <c r="L58">
        <f t="shared" si="3"/>
        <v>-4.6764642474615677E-3</v>
      </c>
      <c r="M58" s="22">
        <v>39114</v>
      </c>
    </row>
    <row r="59" spans="1:13" x14ac:dyDescent="0.3">
      <c r="A59" s="1">
        <v>2007</v>
      </c>
      <c r="B59" s="1">
        <v>3</v>
      </c>
      <c r="C59" s="2">
        <v>1.8794069234594499</v>
      </c>
      <c r="D59">
        <v>1.87449029191939</v>
      </c>
      <c r="E59">
        <v>4.9166315400541701E-3</v>
      </c>
      <c r="F59" s="20">
        <v>2.61605481957258E-3</v>
      </c>
      <c r="G59">
        <v>0.21639078582284901</v>
      </c>
      <c r="I59">
        <f t="shared" si="1"/>
        <v>7.3357216663096233E-5</v>
      </c>
      <c r="J59" s="20">
        <f t="shared" si="5"/>
        <v>-4.7100421725026036E-3</v>
      </c>
      <c r="K59">
        <f t="shared" si="2"/>
        <v>-5.2943820339636611E-3</v>
      </c>
      <c r="L59">
        <f t="shared" si="3"/>
        <v>-7.5583767680836109E-3</v>
      </c>
      <c r="M59" s="22">
        <v>39142</v>
      </c>
    </row>
    <row r="60" spans="1:13" x14ac:dyDescent="0.3">
      <c r="A60" s="1">
        <v>2007</v>
      </c>
      <c r="B60" s="1">
        <v>4</v>
      </c>
      <c r="C60" s="2">
        <v>1.9094057610091399</v>
      </c>
      <c r="D60">
        <v>1.92855737306955</v>
      </c>
      <c r="E60">
        <v>-1.9151612060407601E-2</v>
      </c>
      <c r="F60" s="20">
        <v>-1.0030142598022601E-2</v>
      </c>
      <c r="G60">
        <v>-0.84290074408958104</v>
      </c>
      <c r="I60">
        <f t="shared" si="1"/>
        <v>-2.2878096645984284E-3</v>
      </c>
      <c r="J60" s="20">
        <f t="shared" si="5"/>
        <v>-8.5974727046342313E-3</v>
      </c>
      <c r="K60">
        <f t="shared" si="2"/>
        <v>-1.0461564945141041E-2</v>
      </c>
      <c r="L60">
        <f t="shared" si="3"/>
        <v>-2.0247746599226221E-2</v>
      </c>
      <c r="M60" s="22">
        <v>39173</v>
      </c>
    </row>
    <row r="61" spans="1:13" x14ac:dyDescent="0.3">
      <c r="A61" s="1">
        <v>2007</v>
      </c>
      <c r="B61" s="1">
        <v>5</v>
      </c>
      <c r="C61" s="2">
        <v>2.1502852654392699</v>
      </c>
      <c r="D61">
        <v>2.1459352024873501</v>
      </c>
      <c r="E61">
        <v>4.3500629519162004E-3</v>
      </c>
      <c r="F61" s="20">
        <v>2.02301667682569E-3</v>
      </c>
      <c r="G61">
        <v>0.19145496929665001</v>
      </c>
      <c r="I61">
        <f t="shared" si="1"/>
        <v>-2.6470814095568914E-3</v>
      </c>
      <c r="J61" s="20">
        <f t="shared" si="5"/>
        <v>-7.5831864263201047E-3</v>
      </c>
      <c r="K61">
        <f t="shared" si="2"/>
        <v>-1.7970237005414437E-3</v>
      </c>
      <c r="L61">
        <f t="shared" si="3"/>
        <v>-1.3198470617692231E-2</v>
      </c>
      <c r="M61" s="22">
        <v>39203</v>
      </c>
    </row>
    <row r="62" spans="1:13" x14ac:dyDescent="0.3">
      <c r="A62" s="1">
        <v>2007</v>
      </c>
      <c r="B62" s="1">
        <v>6</v>
      </c>
      <c r="C62" s="2">
        <v>2.2998343487348198</v>
      </c>
      <c r="D62">
        <v>2.3321077424963401</v>
      </c>
      <c r="E62">
        <v>-3.2273393761514099E-2</v>
      </c>
      <c r="F62" s="20">
        <v>-1.40329210141888E-2</v>
      </c>
      <c r="G62">
        <v>-1.4204165962673101</v>
      </c>
      <c r="I62">
        <f t="shared" si="1"/>
        <v>-3.9570202573275589E-3</v>
      </c>
      <c r="J62" s="20">
        <f t="shared" si="5"/>
        <v>-9.7233772966989502E-3</v>
      </c>
      <c r="K62">
        <f t="shared" si="2"/>
        <v>-7.3466823117952365E-3</v>
      </c>
      <c r="L62">
        <f t="shared" si="3"/>
        <v>-1.6121509895962619E-2</v>
      </c>
      <c r="M62" s="22">
        <v>39234</v>
      </c>
    </row>
    <row r="63" spans="1:13" x14ac:dyDescent="0.3">
      <c r="A63" s="1">
        <v>2007</v>
      </c>
      <c r="B63" s="1">
        <v>7</v>
      </c>
      <c r="C63" s="2">
        <v>2.525815087941</v>
      </c>
      <c r="D63">
        <v>2.5688827587173</v>
      </c>
      <c r="E63">
        <v>-4.3067670776301401E-2</v>
      </c>
      <c r="F63" s="20">
        <v>-1.7050999094082302E-2</v>
      </c>
      <c r="G63">
        <v>-1.89549431290939</v>
      </c>
      <c r="I63">
        <f t="shared" si="1"/>
        <v>-4.5521827983763382E-3</v>
      </c>
      <c r="J63" s="20">
        <f t="shared" si="5"/>
        <v>-8.9211130212139417E-3</v>
      </c>
      <c r="K63">
        <f t="shared" si="2"/>
        <v>-9.6869678104818044E-3</v>
      </c>
      <c r="L63">
        <f t="shared" si="3"/>
        <v>-9.0574925351116411E-3</v>
      </c>
      <c r="M63" s="22">
        <v>39264</v>
      </c>
    </row>
    <row r="64" spans="1:13" x14ac:dyDescent="0.3">
      <c r="A64" s="1">
        <v>2007</v>
      </c>
      <c r="B64" s="1">
        <v>8</v>
      </c>
      <c r="C64" s="2">
        <v>2.6862674029521698</v>
      </c>
      <c r="D64">
        <v>2.69016941262521</v>
      </c>
      <c r="E64">
        <v>-3.9020096730468801E-3</v>
      </c>
      <c r="F64" s="20">
        <v>-1.4525767869418499E-3</v>
      </c>
      <c r="G64">
        <v>-0.17173524852538999</v>
      </c>
      <c r="I64">
        <f t="shared" si="1"/>
        <v>-5.1808541135974773E-3</v>
      </c>
      <c r="J64" s="20">
        <f t="shared" si="5"/>
        <v>-9.095627614274732E-3</v>
      </c>
      <c r="K64">
        <f t="shared" si="2"/>
        <v>-1.0845498965070983E-2</v>
      </c>
      <c r="L64">
        <f t="shared" si="3"/>
        <v>-1.0135090816162344E-2</v>
      </c>
      <c r="M64" s="22">
        <v>39295</v>
      </c>
    </row>
    <row r="65" spans="1:13" x14ac:dyDescent="0.3">
      <c r="A65" s="1">
        <v>2007</v>
      </c>
      <c r="B65" s="1">
        <v>9</v>
      </c>
      <c r="C65" s="2">
        <v>2.38700081239238</v>
      </c>
      <c r="D65">
        <v>2.40739014830111</v>
      </c>
      <c r="E65">
        <v>-2.03893359087313E-2</v>
      </c>
      <c r="F65" s="20">
        <v>-8.5418219394303406E-3</v>
      </c>
      <c r="G65">
        <v>-0.89737544571985295</v>
      </c>
      <c r="I65">
        <f t="shared" si="1"/>
        <v>-5.0932971826279155E-3</v>
      </c>
      <c r="J65" s="20">
        <f t="shared" si="5"/>
        <v>-7.8959814271695496E-3</v>
      </c>
      <c r="K65">
        <f t="shared" si="2"/>
        <v>-9.0151326068181638E-3</v>
      </c>
      <c r="L65">
        <f t="shared" si="3"/>
        <v>-4.5451077012014273E-3</v>
      </c>
      <c r="M65" s="22">
        <v>39326</v>
      </c>
    </row>
    <row r="66" spans="1:13" x14ac:dyDescent="0.3">
      <c r="A66" s="1">
        <v>2007</v>
      </c>
      <c r="B66" s="1">
        <v>10</v>
      </c>
      <c r="C66" s="2">
        <v>2.3586983890142701</v>
      </c>
      <c r="D66">
        <v>2.37432485377794</v>
      </c>
      <c r="E66">
        <v>-1.5626464763675699E-2</v>
      </c>
      <c r="F66" s="20">
        <v>-6.6250372817722603E-3</v>
      </c>
      <c r="G66">
        <v>-0.68775196235420799</v>
      </c>
      <c r="I66">
        <f t="shared" si="1"/>
        <v>-5.4310012708021181E-3</v>
      </c>
      <c r="J66" s="20">
        <f t="shared" si="5"/>
        <v>-7.0649891754485748E-3</v>
      </c>
      <c r="K66">
        <f t="shared" si="2"/>
        <v>-5.5398120027148169E-3</v>
      </c>
      <c r="L66">
        <f t="shared" si="3"/>
        <v>-3.5152738897031169E-3</v>
      </c>
      <c r="M66" s="22">
        <v>39356</v>
      </c>
    </row>
    <row r="67" spans="1:13" x14ac:dyDescent="0.3">
      <c r="A67" s="1">
        <v>2007</v>
      </c>
      <c r="B67" s="1">
        <v>11</v>
      </c>
      <c r="C67" s="2">
        <v>1.7911303364056801</v>
      </c>
      <c r="D67">
        <v>1.8071676599769799</v>
      </c>
      <c r="E67">
        <v>-1.6037323571292499E-2</v>
      </c>
      <c r="F67" s="20">
        <v>-8.9537445965407001E-3</v>
      </c>
      <c r="G67">
        <v>-0.70583468006818595</v>
      </c>
      <c r="I67">
        <f t="shared" si="1"/>
        <v>-6.4205634838467376E-3</v>
      </c>
      <c r="J67" s="20">
        <f t="shared" si="5"/>
        <v>-8.2422157905782962E-3</v>
      </c>
      <c r="K67">
        <f t="shared" si="2"/>
        <v>-8.0402012725811003E-3</v>
      </c>
      <c r="L67">
        <f t="shared" si="3"/>
        <v>-4.9588374809970397E-3</v>
      </c>
      <c r="M67" s="22">
        <v>39387</v>
      </c>
    </row>
    <row r="68" spans="1:13" x14ac:dyDescent="0.3">
      <c r="A68" s="1">
        <v>2007</v>
      </c>
      <c r="B68" s="1">
        <v>12</v>
      </c>
      <c r="C68" s="2">
        <v>1.89912890394213</v>
      </c>
      <c r="D68">
        <v>1.8877890846069301</v>
      </c>
      <c r="E68">
        <v>1.1339819335200599E-2</v>
      </c>
      <c r="F68" s="20">
        <v>5.97106352900103E-3</v>
      </c>
      <c r="G68">
        <v>0.49908812507966699</v>
      </c>
      <c r="I68">
        <f t="shared" si="1"/>
        <v>-6.2146924339202591E-3</v>
      </c>
      <c r="J68" s="20">
        <f t="shared" si="5"/>
        <v>-8.1776438426042573E-3</v>
      </c>
      <c r="K68">
        <f t="shared" si="2"/>
        <v>-3.2025727831039769E-3</v>
      </c>
      <c r="L68">
        <f t="shared" si="3"/>
        <v>-4.4855810051693768E-3</v>
      </c>
      <c r="M68" s="22">
        <v>39417</v>
      </c>
    </row>
    <row r="69" spans="1:13" x14ac:dyDescent="0.3">
      <c r="A69" s="1">
        <v>2008</v>
      </c>
      <c r="B69" s="1">
        <v>1</v>
      </c>
      <c r="C69" s="2">
        <v>1.80797719774929</v>
      </c>
      <c r="D69">
        <v>1.8135640693955599</v>
      </c>
      <c r="E69">
        <v>-5.5868716462623702E-3</v>
      </c>
      <c r="F69" s="20">
        <v>-3.0901228473552301E-3</v>
      </c>
      <c r="G69">
        <v>-0.245889393170347</v>
      </c>
      <c r="I69">
        <f t="shared" si="1"/>
        <v>-6.9281531824923236E-3</v>
      </c>
      <c r="J69" s="20">
        <f t="shared" si="5"/>
        <v>-9.7022801677004496E-3</v>
      </c>
      <c r="K69">
        <f t="shared" si="2"/>
        <v>-2.0242679716316334E-3</v>
      </c>
      <c r="L69">
        <f t="shared" si="3"/>
        <v>-5.9886076467608237E-3</v>
      </c>
      <c r="M69" s="22">
        <v>39448</v>
      </c>
    </row>
    <row r="70" spans="1:13" x14ac:dyDescent="0.3">
      <c r="A70" s="1">
        <v>2008</v>
      </c>
      <c r="B70" s="1">
        <v>2</v>
      </c>
      <c r="C70" s="2">
        <v>1.7474567521176101</v>
      </c>
      <c r="D70">
        <v>1.7490555105765699</v>
      </c>
      <c r="E70">
        <v>-1.59875845895496E-3</v>
      </c>
      <c r="F70" s="20">
        <v>-9.1490588079936599E-4</v>
      </c>
      <c r="G70">
        <v>-7.0364556801907605E-2</v>
      </c>
      <c r="I70">
        <f t="shared" si="1"/>
        <v>-5.0068447511445119E-3</v>
      </c>
      <c r="J70" s="20">
        <f t="shared" si="5"/>
        <v>-5.6593809960106779E-3</v>
      </c>
      <c r="K70">
        <f t="shared" si="2"/>
        <v>6.5534493361547798E-4</v>
      </c>
      <c r="L70">
        <f t="shared" si="3"/>
        <v>5.6548749308088985E-3</v>
      </c>
      <c r="M70" s="22">
        <v>39479</v>
      </c>
    </row>
    <row r="71" spans="1:13" x14ac:dyDescent="0.3">
      <c r="A71" s="1">
        <v>2008</v>
      </c>
      <c r="B71" s="1">
        <v>3</v>
      </c>
      <c r="C71" s="2">
        <v>1.84215975035246</v>
      </c>
      <c r="D71">
        <v>1.8351166414943201</v>
      </c>
      <c r="E71">
        <v>7.0431088581432997E-3</v>
      </c>
      <c r="F71" s="20">
        <v>3.8232888634092302E-3</v>
      </c>
      <c r="G71">
        <v>0.309981304890036</v>
      </c>
      <c r="I71">
        <f t="shared" si="1"/>
        <v>-4.9062419141581255E-3</v>
      </c>
      <c r="J71" s="20">
        <f t="shared" si="5"/>
        <v>-4.9795991308212214E-3</v>
      </c>
      <c r="K71">
        <f t="shared" si="2"/>
        <v>-6.0579954915122077E-5</v>
      </c>
      <c r="L71">
        <f t="shared" si="3"/>
        <v>5.2338020790485395E-3</v>
      </c>
      <c r="M71" s="22">
        <v>39508</v>
      </c>
    </row>
    <row r="72" spans="1:13" x14ac:dyDescent="0.3">
      <c r="A72" s="1">
        <v>2008</v>
      </c>
      <c r="B72" s="1">
        <v>4</v>
      </c>
      <c r="C72" s="2">
        <v>1.9077848334913601</v>
      </c>
      <c r="D72">
        <v>1.8924819495223599</v>
      </c>
      <c r="E72">
        <v>1.5302883969000401E-2</v>
      </c>
      <c r="F72" s="20">
        <v>8.0212840045463703E-3</v>
      </c>
      <c r="G72">
        <v>0.67351052451886395</v>
      </c>
      <c r="I72">
        <f t="shared" si="1"/>
        <v>-3.401956363944044E-3</v>
      </c>
      <c r="J72" s="20">
        <f t="shared" si="5"/>
        <v>-1.1141466993456156E-3</v>
      </c>
      <c r="K72">
        <f t="shared" si="2"/>
        <v>3.6432223290520783E-3</v>
      </c>
      <c r="L72">
        <f t="shared" si="3"/>
        <v>1.410478727419312E-2</v>
      </c>
      <c r="M72" s="22">
        <v>39539</v>
      </c>
    </row>
    <row r="73" spans="1:13" x14ac:dyDescent="0.3">
      <c r="A73" s="1">
        <v>2008</v>
      </c>
      <c r="B73" s="1">
        <v>5</v>
      </c>
      <c r="C73" s="2">
        <v>2.28006758283483</v>
      </c>
      <c r="D73">
        <v>2.28139856241298</v>
      </c>
      <c r="E73">
        <v>-1.33097957815353E-3</v>
      </c>
      <c r="F73" s="20">
        <v>-5.8374566972208605E-4</v>
      </c>
      <c r="G73">
        <v>-5.8579072782752102E-2</v>
      </c>
      <c r="I73">
        <f t="shared" si="1"/>
        <v>-3.6191865594896911E-3</v>
      </c>
      <c r="J73" s="20">
        <f t="shared" si="5"/>
        <v>-9.721051499327997E-4</v>
      </c>
      <c r="K73">
        <f t="shared" si="2"/>
        <v>3.7536090660778378E-3</v>
      </c>
      <c r="L73">
        <f t="shared" si="3"/>
        <v>5.5506327666192817E-3</v>
      </c>
      <c r="M73" s="22">
        <v>39569</v>
      </c>
    </row>
    <row r="74" spans="1:13" x14ac:dyDescent="0.3">
      <c r="A74" s="1">
        <v>2008</v>
      </c>
      <c r="B74" s="1">
        <v>6</v>
      </c>
      <c r="C74" s="2">
        <v>2.32790210227054</v>
      </c>
      <c r="D74">
        <v>2.3127943831106301</v>
      </c>
      <c r="E74">
        <v>1.5107719159902701E-2</v>
      </c>
      <c r="F74" s="20">
        <v>6.4898429986240801E-3</v>
      </c>
      <c r="G74">
        <v>0.66492093100111505</v>
      </c>
      <c r="I74">
        <f t="shared" si="1"/>
        <v>-1.9089562250886188E-3</v>
      </c>
      <c r="J74" s="20">
        <f t="shared" si="5"/>
        <v>2.0480640322389403E-3</v>
      </c>
      <c r="K74">
        <f t="shared" si="2"/>
        <v>4.6424604444827884E-3</v>
      </c>
      <c r="L74">
        <f t="shared" si="3"/>
        <v>1.1989142756278024E-2</v>
      </c>
      <c r="M74" s="22">
        <v>39600</v>
      </c>
    </row>
    <row r="75" spans="1:13" x14ac:dyDescent="0.3">
      <c r="A75" s="1">
        <v>2008</v>
      </c>
      <c r="B75" s="1">
        <v>7</v>
      </c>
      <c r="C75" s="2">
        <v>2.3827711885867702</v>
      </c>
      <c r="D75">
        <v>2.3686213435493002</v>
      </c>
      <c r="E75">
        <v>1.41498450374713E-2</v>
      </c>
      <c r="F75" s="20">
        <v>5.93839857777683E-3</v>
      </c>
      <c r="G75">
        <v>0.62276297542040804</v>
      </c>
      <c r="I75">
        <f t="shared" si="1"/>
        <v>6.8269142329758512E-6</v>
      </c>
      <c r="J75" s="20">
        <f t="shared" si="5"/>
        <v>4.5590097126093137E-3</v>
      </c>
      <c r="K75">
        <f t="shared" si="2"/>
        <v>3.9481653022262744E-3</v>
      </c>
      <c r="L75">
        <f t="shared" si="3"/>
        <v>1.363513311270808E-2</v>
      </c>
      <c r="M75" s="22">
        <v>39630</v>
      </c>
    </row>
    <row r="76" spans="1:13" x14ac:dyDescent="0.3">
      <c r="A76" s="1">
        <v>2008</v>
      </c>
      <c r="B76" s="1">
        <v>8</v>
      </c>
      <c r="C76" s="2">
        <v>2.4604476542369502</v>
      </c>
      <c r="D76">
        <v>2.4842330990021799</v>
      </c>
      <c r="E76">
        <v>-2.37854447652248E-2</v>
      </c>
      <c r="F76" s="20">
        <v>-9.6671208283036093E-3</v>
      </c>
      <c r="G76">
        <v>-1.0468449876632999</v>
      </c>
      <c r="I76">
        <f t="shared" si="1"/>
        <v>-6.7771842254717076E-4</v>
      </c>
      <c r="J76" s="20">
        <f t="shared" si="5"/>
        <v>4.5031356910503065E-3</v>
      </c>
      <c r="K76">
        <f t="shared" si="2"/>
        <v>9.2037358269909995E-4</v>
      </c>
      <c r="L76">
        <f t="shared" si="3"/>
        <v>1.1765872547770083E-2</v>
      </c>
      <c r="M76" s="22">
        <v>39661</v>
      </c>
    </row>
    <row r="77" spans="1:13" x14ac:dyDescent="0.3">
      <c r="A77" s="1">
        <v>2008</v>
      </c>
      <c r="B77" s="1">
        <v>9</v>
      </c>
      <c r="C77" s="2">
        <v>2.3628792550615301</v>
      </c>
      <c r="D77">
        <v>2.3416812397899398</v>
      </c>
      <c r="E77">
        <v>2.11980152715876E-2</v>
      </c>
      <c r="F77" s="20">
        <v>8.9712647085877506E-3</v>
      </c>
      <c r="G77">
        <v>0.93296704158820598</v>
      </c>
      <c r="I77">
        <f t="shared" si="1"/>
        <v>7.8170546478766988E-4</v>
      </c>
      <c r="J77" s="20">
        <f t="shared" si="5"/>
        <v>5.8750026474155854E-3</v>
      </c>
      <c r="K77">
        <f t="shared" si="2"/>
        <v>1.7475141526869904E-3</v>
      </c>
      <c r="L77">
        <f t="shared" si="3"/>
        <v>1.0762646759505154E-2</v>
      </c>
      <c r="M77" s="22">
        <v>39692</v>
      </c>
    </row>
    <row r="78" spans="1:13" x14ac:dyDescent="0.3">
      <c r="A78" s="1">
        <v>2008</v>
      </c>
      <c r="B78" s="1">
        <v>10</v>
      </c>
      <c r="C78" s="2">
        <v>2.0808102235536099</v>
      </c>
      <c r="D78">
        <v>2.0854289671453201</v>
      </c>
      <c r="E78">
        <v>-4.6187435917186496E-3</v>
      </c>
      <c r="F78" s="20">
        <v>-2.2196851685161202E-3</v>
      </c>
      <c r="G78">
        <v>-0.20328014153268001</v>
      </c>
      <c r="I78">
        <f t="shared" si="1"/>
        <v>1.1488181408923484E-3</v>
      </c>
      <c r="J78" s="20">
        <f t="shared" si="5"/>
        <v>6.5798194116944665E-3</v>
      </c>
      <c r="K78">
        <f t="shared" si="2"/>
        <v>-9.7184709607732629E-4</v>
      </c>
      <c r="L78">
        <f t="shared" si="3"/>
        <v>4.5679649066374907E-3</v>
      </c>
      <c r="M78" s="22">
        <v>39722</v>
      </c>
    </row>
    <row r="79" spans="1:13" x14ac:dyDescent="0.3">
      <c r="A79" s="1">
        <v>2008</v>
      </c>
      <c r="B79" s="1">
        <v>11</v>
      </c>
      <c r="C79" s="2">
        <v>1.69998043992389</v>
      </c>
      <c r="D79">
        <v>1.7038173177373499</v>
      </c>
      <c r="E79">
        <v>-3.8368778134540999E-3</v>
      </c>
      <c r="F79" s="20">
        <v>-2.2570129181167901E-3</v>
      </c>
      <c r="G79">
        <v>-0.16886866514110199</v>
      </c>
      <c r="I79">
        <f t="shared" si="1"/>
        <v>1.7068791140943407E-3</v>
      </c>
      <c r="J79" s="20">
        <f t="shared" si="5"/>
        <v>8.1274425979410789E-3</v>
      </c>
      <c r="K79">
        <f t="shared" si="2"/>
        <v>1.4981888739849468E-3</v>
      </c>
      <c r="L79">
        <f t="shared" si="3"/>
        <v>9.5383901465660465E-3</v>
      </c>
      <c r="M79" s="22">
        <v>39753</v>
      </c>
    </row>
    <row r="80" spans="1:13" x14ac:dyDescent="0.3">
      <c r="A80" s="1">
        <v>2008</v>
      </c>
      <c r="B80" s="1">
        <v>12</v>
      </c>
      <c r="C80" s="2">
        <v>1.7355396302142001</v>
      </c>
      <c r="D80">
        <v>1.7442300737102401</v>
      </c>
      <c r="E80">
        <v>-8.6904434960477506E-3</v>
      </c>
      <c r="F80" s="20">
        <v>-5.0073437360662297E-3</v>
      </c>
      <c r="G80">
        <v>-0.38248379646487102</v>
      </c>
      <c r="I80">
        <f t="shared" si="1"/>
        <v>7.9201184200540248E-4</v>
      </c>
      <c r="J80" s="20">
        <f t="shared" si="5"/>
        <v>7.0067042759256615E-3</v>
      </c>
      <c r="K80">
        <f t="shared" si="2"/>
        <v>-3.1613472742330465E-3</v>
      </c>
      <c r="L80">
        <f t="shared" si="3"/>
        <v>4.1225508870930405E-5</v>
      </c>
      <c r="M80" s="22">
        <v>39783</v>
      </c>
    </row>
    <row r="81" spans="1:13" x14ac:dyDescent="0.3">
      <c r="A81" s="1">
        <v>2009</v>
      </c>
      <c r="B81" s="1">
        <v>1</v>
      </c>
      <c r="C81" s="2">
        <v>1.7802729835000899</v>
      </c>
      <c r="D81">
        <v>1.8013752153681799</v>
      </c>
      <c r="E81">
        <v>-2.1102231868096701E-2</v>
      </c>
      <c r="F81" s="20">
        <v>-1.18533685921632E-2</v>
      </c>
      <c r="G81">
        <v>-0.92875142246333597</v>
      </c>
      <c r="I81">
        <f t="shared" si="1"/>
        <v>6.1741363271405433E-5</v>
      </c>
      <c r="J81" s="20">
        <f t="shared" si="5"/>
        <v>6.9898945457637293E-3</v>
      </c>
      <c r="K81">
        <f t="shared" si="2"/>
        <v>-6.3725750821154066E-3</v>
      </c>
      <c r="L81">
        <f t="shared" si="3"/>
        <v>-4.3483071104837732E-3</v>
      </c>
      <c r="M81" s="22">
        <v>39814</v>
      </c>
    </row>
    <row r="82" spans="1:13" x14ac:dyDescent="0.3">
      <c r="A82" s="1">
        <v>2009</v>
      </c>
      <c r="B82" s="1">
        <v>2</v>
      </c>
      <c r="C82" s="2">
        <v>1.6069666447834201</v>
      </c>
      <c r="D82">
        <v>1.59334341017293</v>
      </c>
      <c r="E82">
        <v>1.36232346104945E-2</v>
      </c>
      <c r="F82" s="20">
        <v>8.4776088257454696E-3</v>
      </c>
      <c r="G82">
        <v>0.59958579747089802</v>
      </c>
      <c r="I82">
        <f t="shared" ref="I82:I124" si="6">AVERAGE(F71:F82)</f>
        <v>8.4445092215014157E-4</v>
      </c>
      <c r="J82" s="20">
        <f t="shared" si="5"/>
        <v>5.8512956732946538E-3</v>
      </c>
      <c r="K82">
        <f t="shared" si="2"/>
        <v>-2.7943678341613202E-3</v>
      </c>
      <c r="L82">
        <f t="shared" si="3"/>
        <v>-3.449712767776798E-3</v>
      </c>
      <c r="M82" s="22">
        <v>39845</v>
      </c>
    </row>
    <row r="83" spans="1:13" x14ac:dyDescent="0.3">
      <c r="A83" s="1">
        <v>2009</v>
      </c>
      <c r="B83" s="1">
        <v>3</v>
      </c>
      <c r="C83" s="2">
        <v>1.7786751327507699</v>
      </c>
      <c r="D83">
        <v>1.7996730698649199</v>
      </c>
      <c r="E83">
        <v>-2.0997937114144199E-2</v>
      </c>
      <c r="F83" s="20">
        <v>-1.18053807170904E-2</v>
      </c>
      <c r="G83">
        <v>-0.92416120178458205</v>
      </c>
      <c r="I83">
        <f t="shared" si="6"/>
        <v>-4.5793820955816121E-4</v>
      </c>
      <c r="J83" s="20">
        <f t="shared" si="5"/>
        <v>4.4483037045999641E-3</v>
      </c>
      <c r="K83">
        <f t="shared" si="2"/>
        <v>-5.0603801611693771E-3</v>
      </c>
      <c r="L83">
        <f t="shared" si="3"/>
        <v>-4.9998002062542554E-3</v>
      </c>
      <c r="M83" s="22">
        <v>39873</v>
      </c>
    </row>
    <row r="84" spans="1:13" x14ac:dyDescent="0.3">
      <c r="A84" s="1">
        <v>2009</v>
      </c>
      <c r="B84" s="1">
        <v>4</v>
      </c>
      <c r="C84" s="2">
        <v>1.88633226465947</v>
      </c>
      <c r="D84">
        <v>1.8846265210781099</v>
      </c>
      <c r="E84">
        <v>1.7057435813574401E-3</v>
      </c>
      <c r="F84" s="20">
        <v>9.0426464802338203E-4</v>
      </c>
      <c r="G84">
        <v>7.5073185976053794E-2</v>
      </c>
      <c r="I84">
        <f t="shared" si="6"/>
        <v>-1.051023155935077E-3</v>
      </c>
      <c r="J84" s="20">
        <f t="shared" si="5"/>
        <v>2.3509332080089672E-3</v>
      </c>
      <c r="K84">
        <f t="shared" si="2"/>
        <v>-8.0783574777384948E-4</v>
      </c>
      <c r="L84">
        <f t="shared" si="3"/>
        <v>-4.4510580768259275E-3</v>
      </c>
      <c r="M84" s="22">
        <v>39904</v>
      </c>
    </row>
    <row r="85" spans="1:13" x14ac:dyDescent="0.3">
      <c r="A85" s="1">
        <v>2009</v>
      </c>
      <c r="B85" s="1">
        <v>5</v>
      </c>
      <c r="C85" s="2">
        <v>2.1462709072509401</v>
      </c>
      <c r="D85">
        <v>2.1412069372481599</v>
      </c>
      <c r="E85">
        <v>5.0639700027854699E-3</v>
      </c>
      <c r="F85" s="20">
        <v>2.3594272212689401E-3</v>
      </c>
      <c r="G85">
        <v>0.222875446199088</v>
      </c>
      <c r="I85">
        <f t="shared" si="6"/>
        <v>-8.0575874835249158E-4</v>
      </c>
      <c r="J85" s="20">
        <f t="shared" si="5"/>
        <v>2.8134278111371994E-3</v>
      </c>
      <c r="K85">
        <f t="shared" ref="K85:K124" si="7">AVERAGE(F83:F85)</f>
        <v>-2.847229615932693E-3</v>
      </c>
      <c r="L85">
        <f t="shared" ref="L85:L125" si="8">K85-K73</f>
        <v>-6.6008386820105309E-3</v>
      </c>
      <c r="M85" s="22">
        <v>39934</v>
      </c>
    </row>
    <row r="86" spans="1:13" x14ac:dyDescent="0.3">
      <c r="A86" s="1">
        <v>2009</v>
      </c>
      <c r="B86" s="1">
        <v>6</v>
      </c>
      <c r="C86" s="2">
        <v>2.3049484228036201</v>
      </c>
      <c r="D86">
        <v>2.2929904874378702</v>
      </c>
      <c r="E86">
        <v>1.1957935365750001E-2</v>
      </c>
      <c r="F86" s="20">
        <v>5.1879405402073904E-3</v>
      </c>
      <c r="G86">
        <v>0.52629264762536299</v>
      </c>
      <c r="I86">
        <f t="shared" si="6"/>
        <v>-9.1425061988721548E-4</v>
      </c>
      <c r="J86" s="20">
        <f t="shared" si="5"/>
        <v>9.9470560520140334E-4</v>
      </c>
      <c r="K86">
        <f t="shared" si="7"/>
        <v>2.8172108031665707E-3</v>
      </c>
      <c r="L86">
        <f t="shared" si="8"/>
        <v>-1.8252496413162177E-3</v>
      </c>
      <c r="M86" s="22">
        <v>39965</v>
      </c>
    </row>
    <row r="87" spans="1:13" x14ac:dyDescent="0.3">
      <c r="A87" s="1">
        <v>2009</v>
      </c>
      <c r="B87" s="1">
        <v>7</v>
      </c>
      <c r="C87" s="2">
        <v>2.4470794348115001</v>
      </c>
      <c r="D87">
        <v>2.4739097301970601</v>
      </c>
      <c r="E87">
        <v>-2.6830295385558998E-2</v>
      </c>
      <c r="F87" s="20">
        <v>-1.0964211052521799E-2</v>
      </c>
      <c r="G87">
        <v>-1.18085495222534</v>
      </c>
      <c r="I87">
        <f t="shared" si="6"/>
        <v>-2.3228014224121007E-3</v>
      </c>
      <c r="J87" s="20">
        <f t="shared" si="5"/>
        <v>-2.3296283366450767E-3</v>
      </c>
      <c r="K87">
        <f t="shared" si="7"/>
        <v>-1.1389477636818228E-3</v>
      </c>
      <c r="L87">
        <f t="shared" si="8"/>
        <v>-5.0871130659080974E-3</v>
      </c>
      <c r="M87" s="22">
        <v>39995</v>
      </c>
    </row>
    <row r="88" spans="1:13" x14ac:dyDescent="0.3">
      <c r="A88" s="1">
        <v>2009</v>
      </c>
      <c r="B88" s="1">
        <v>8</v>
      </c>
      <c r="C88" s="2">
        <v>2.5446596546757498</v>
      </c>
      <c r="D88">
        <v>2.53041794986075</v>
      </c>
      <c r="E88">
        <v>1.4241704815000301E-2</v>
      </c>
      <c r="F88" s="20">
        <v>5.5967031932272499E-3</v>
      </c>
      <c r="G88">
        <v>0.62680590792065305</v>
      </c>
      <c r="I88">
        <f t="shared" si="6"/>
        <v>-1.0508160872845296E-3</v>
      </c>
      <c r="J88" s="20">
        <f t="shared" si="5"/>
        <v>-3.7309766473735888E-4</v>
      </c>
      <c r="K88">
        <f t="shared" si="7"/>
        <v>-5.9855773029052956E-5</v>
      </c>
      <c r="L88">
        <f t="shared" si="8"/>
        <v>-9.8022935572815288E-4</v>
      </c>
      <c r="M88" s="22">
        <v>40026</v>
      </c>
    </row>
    <row r="89" spans="1:13" x14ac:dyDescent="0.3">
      <c r="A89" s="1">
        <v>2009</v>
      </c>
      <c r="B89" s="1">
        <v>9</v>
      </c>
      <c r="C89" s="2">
        <v>2.3004751193470199</v>
      </c>
      <c r="D89">
        <v>2.30331426609294</v>
      </c>
      <c r="E89">
        <v>-2.8391467459218901E-3</v>
      </c>
      <c r="F89" s="20">
        <v>-1.2341566844364599E-3</v>
      </c>
      <c r="G89">
        <v>-0.12495652570492501</v>
      </c>
      <c r="I89">
        <f t="shared" si="6"/>
        <v>-1.9012678700365468E-3</v>
      </c>
      <c r="J89" s="20">
        <f t="shared" si="5"/>
        <v>-2.6829733348242169E-3</v>
      </c>
      <c r="K89">
        <f t="shared" si="7"/>
        <v>-2.2005548479103365E-3</v>
      </c>
      <c r="L89">
        <f t="shared" si="8"/>
        <v>-3.9480690005973271E-3</v>
      </c>
      <c r="M89" s="22">
        <v>40057</v>
      </c>
    </row>
    <row r="90" spans="1:13" x14ac:dyDescent="0.3">
      <c r="A90" s="1">
        <v>2009</v>
      </c>
      <c r="B90" s="1">
        <v>10</v>
      </c>
      <c r="C90" s="2">
        <v>2.2999440516193301</v>
      </c>
      <c r="D90">
        <v>2.2930408923140999</v>
      </c>
      <c r="E90">
        <v>6.9031593052377698E-3</v>
      </c>
      <c r="F90" s="20">
        <v>3.0014466223112798E-3</v>
      </c>
      <c r="G90">
        <v>0.30382184521076799</v>
      </c>
      <c r="I90">
        <f t="shared" si="6"/>
        <v>-1.4661735541342637E-3</v>
      </c>
      <c r="J90" s="20">
        <f t="shared" si="5"/>
        <v>-2.6149916950266123E-3</v>
      </c>
      <c r="K90">
        <f t="shared" si="7"/>
        <v>2.454664377034023E-3</v>
      </c>
      <c r="L90">
        <f t="shared" si="8"/>
        <v>3.4265114731113493E-3</v>
      </c>
      <c r="M90" s="22">
        <v>40087</v>
      </c>
    </row>
    <row r="91" spans="1:13" x14ac:dyDescent="0.3">
      <c r="A91" s="1">
        <v>2009</v>
      </c>
      <c r="B91" s="1">
        <v>11</v>
      </c>
      <c r="C91" s="2">
        <v>1.8038242350929701</v>
      </c>
      <c r="D91">
        <v>1.7964175624508001</v>
      </c>
      <c r="E91">
        <v>7.40667264216688E-3</v>
      </c>
      <c r="F91" s="20">
        <v>4.1060944287541201E-3</v>
      </c>
      <c r="G91">
        <v>0.32598247404023101</v>
      </c>
      <c r="I91">
        <f t="shared" si="6"/>
        <v>-9.3591460856168752E-4</v>
      </c>
      <c r="J91" s="20">
        <f t="shared" si="5"/>
        <v>-2.642793722656028E-3</v>
      </c>
      <c r="K91">
        <f t="shared" si="7"/>
        <v>1.9577947888763133E-3</v>
      </c>
      <c r="L91">
        <f t="shared" si="8"/>
        <v>4.5960591489136652E-4</v>
      </c>
      <c r="M91" s="22">
        <v>40118</v>
      </c>
    </row>
    <row r="92" spans="1:13" x14ac:dyDescent="0.3">
      <c r="A92" s="1">
        <v>2009</v>
      </c>
      <c r="B92" s="1">
        <v>12</v>
      </c>
      <c r="C92" s="2">
        <v>1.82622933910936</v>
      </c>
      <c r="D92">
        <v>1.81384358263456</v>
      </c>
      <c r="E92">
        <v>1.2385756474793799E-2</v>
      </c>
      <c r="F92" s="20">
        <v>6.7821473511285599E-3</v>
      </c>
      <c r="G92">
        <v>0.54512191014450995</v>
      </c>
      <c r="I92">
        <f t="shared" si="6"/>
        <v>4.6542982037877703E-5</v>
      </c>
      <c r="J92" s="20">
        <f t="shared" si="5"/>
        <v>-7.4546885996752482E-4</v>
      </c>
      <c r="K92">
        <f t="shared" si="7"/>
        <v>4.6298961340646531E-3</v>
      </c>
      <c r="L92">
        <f t="shared" si="8"/>
        <v>7.7912434082976992E-3</v>
      </c>
      <c r="M92" s="22">
        <v>40148</v>
      </c>
    </row>
    <row r="93" spans="1:13" x14ac:dyDescent="0.3">
      <c r="A93" s="1">
        <v>2010</v>
      </c>
      <c r="B93" s="1">
        <v>1</v>
      </c>
      <c r="C93" s="2">
        <v>2.0614930488457701</v>
      </c>
      <c r="D93">
        <v>2.0645836995847202</v>
      </c>
      <c r="E93">
        <v>-3.0906507389487602E-3</v>
      </c>
      <c r="F93" s="20">
        <v>-1.4992292798072799E-3</v>
      </c>
      <c r="G93">
        <v>-0.13602571936837199</v>
      </c>
      <c r="I93">
        <f t="shared" si="6"/>
        <v>9.0938792473420436E-4</v>
      </c>
      <c r="J93" s="20">
        <f t="shared" si="5"/>
        <v>8.4764656146279896E-4</v>
      </c>
      <c r="K93">
        <f t="shared" si="7"/>
        <v>3.1296708333584666E-3</v>
      </c>
      <c r="L93">
        <f t="shared" si="8"/>
        <v>9.5022459154738732E-3</v>
      </c>
      <c r="M93" s="22">
        <v>40179</v>
      </c>
    </row>
    <row r="94" spans="1:13" x14ac:dyDescent="0.3">
      <c r="A94" s="1">
        <v>2010</v>
      </c>
      <c r="B94" s="1">
        <v>2</v>
      </c>
      <c r="C94" s="2">
        <v>1.67780315492703</v>
      </c>
      <c r="D94">
        <v>1.6525129742562099</v>
      </c>
      <c r="E94">
        <v>2.5290180670815499E-2</v>
      </c>
      <c r="F94" s="20">
        <v>1.5073389626517501E-2</v>
      </c>
      <c r="G94">
        <v>1.1130714238755599</v>
      </c>
      <c r="I94">
        <f t="shared" si="6"/>
        <v>1.4590363247985402E-3</v>
      </c>
      <c r="J94" s="20">
        <f t="shared" si="5"/>
        <v>6.1458540264839863E-4</v>
      </c>
      <c r="K94">
        <f t="shared" si="7"/>
        <v>6.7854358992795938E-3</v>
      </c>
      <c r="L94">
        <f t="shared" si="8"/>
        <v>9.5798037334409135E-3</v>
      </c>
      <c r="M94" s="22">
        <v>40210</v>
      </c>
    </row>
    <row r="95" spans="1:13" x14ac:dyDescent="0.3">
      <c r="A95" s="1">
        <v>2010</v>
      </c>
      <c r="B95" s="1">
        <v>3</v>
      </c>
      <c r="C95" s="2">
        <v>1.7249566173358</v>
      </c>
      <c r="D95">
        <v>1.73484107380473</v>
      </c>
      <c r="E95">
        <v>-9.8844564689375396E-3</v>
      </c>
      <c r="F95" s="20">
        <v>-5.7302638046654898E-3</v>
      </c>
      <c r="G95">
        <v>-0.43503469505904302</v>
      </c>
      <c r="I95">
        <f t="shared" si="6"/>
        <v>1.9652960675006163E-3</v>
      </c>
      <c r="J95" s="20">
        <f t="shared" si="5"/>
        <v>2.4232342770587776E-3</v>
      </c>
      <c r="K95">
        <f t="shared" si="7"/>
        <v>2.6146321806815773E-3</v>
      </c>
      <c r="L95">
        <f t="shared" si="8"/>
        <v>7.6750123418509539E-3</v>
      </c>
      <c r="M95" s="22">
        <v>40238</v>
      </c>
    </row>
    <row r="96" spans="1:13" x14ac:dyDescent="0.3">
      <c r="A96" s="1">
        <v>2010</v>
      </c>
      <c r="B96" s="1">
        <v>4</v>
      </c>
      <c r="C96" s="2">
        <v>1.7590282474626799</v>
      </c>
      <c r="D96">
        <v>1.7731623107747201</v>
      </c>
      <c r="E96">
        <v>-1.41340633120368E-2</v>
      </c>
      <c r="F96" s="20">
        <v>-8.0351542577127705E-3</v>
      </c>
      <c r="G96">
        <v>-0.622068390125458</v>
      </c>
      <c r="I96">
        <f t="shared" si="6"/>
        <v>1.2203444920226034E-3</v>
      </c>
      <c r="J96" s="20">
        <f t="shared" si="5"/>
        <v>2.2713676479576804E-3</v>
      </c>
      <c r="K96">
        <f t="shared" si="7"/>
        <v>4.3599052137974675E-4</v>
      </c>
      <c r="L96">
        <f t="shared" si="8"/>
        <v>1.2438262691535963E-3</v>
      </c>
      <c r="M96" s="22">
        <v>40269</v>
      </c>
    </row>
    <row r="97" spans="1:13" x14ac:dyDescent="0.3">
      <c r="A97" s="1">
        <v>2010</v>
      </c>
      <c r="B97" s="1">
        <v>5</v>
      </c>
      <c r="C97" s="2">
        <v>2.2743454654946098</v>
      </c>
      <c r="D97">
        <v>2.2635383118669998</v>
      </c>
      <c r="E97">
        <v>1.0807153627606E-2</v>
      </c>
      <c r="F97" s="20">
        <v>4.7517643170606602E-3</v>
      </c>
      <c r="G97">
        <v>0.475644442121475</v>
      </c>
      <c r="I97">
        <f t="shared" si="6"/>
        <v>1.4197059166719138E-3</v>
      </c>
      <c r="J97" s="20">
        <f t="shared" si="5"/>
        <v>2.2254646650244053E-3</v>
      </c>
      <c r="K97">
        <f t="shared" si="7"/>
        <v>-3.0045512484391996E-3</v>
      </c>
      <c r="L97">
        <f t="shared" si="8"/>
        <v>-1.5732163250650657E-4</v>
      </c>
      <c r="M97" s="22">
        <v>40299</v>
      </c>
    </row>
    <row r="98" spans="1:13" x14ac:dyDescent="0.3">
      <c r="A98" s="1">
        <v>2010</v>
      </c>
      <c r="B98" s="1">
        <v>6</v>
      </c>
      <c r="C98" s="2">
        <v>2.49766434331627</v>
      </c>
      <c r="D98">
        <v>2.4871778670461402</v>
      </c>
      <c r="E98">
        <v>1.04864762701249E-2</v>
      </c>
      <c r="F98" s="20">
        <v>4.1985130220506296E-3</v>
      </c>
      <c r="G98">
        <v>0.46153079036302702</v>
      </c>
      <c r="I98">
        <f t="shared" si="6"/>
        <v>1.3372536234921835E-3</v>
      </c>
      <c r="J98" s="20">
        <f t="shared" si="5"/>
        <v>2.2515042433793988E-3</v>
      </c>
      <c r="K98">
        <f t="shared" si="7"/>
        <v>3.0504102713283979E-4</v>
      </c>
      <c r="L98">
        <f t="shared" si="8"/>
        <v>-2.5121697760337311E-3</v>
      </c>
      <c r="M98" s="22">
        <v>40330</v>
      </c>
    </row>
    <row r="99" spans="1:13" x14ac:dyDescent="0.3">
      <c r="A99" s="1">
        <v>2010</v>
      </c>
      <c r="B99" s="1">
        <v>7</v>
      </c>
      <c r="C99" s="2">
        <v>2.5505752287857701</v>
      </c>
      <c r="D99">
        <v>2.5633273208065002</v>
      </c>
      <c r="E99">
        <v>-1.27520920207327E-2</v>
      </c>
      <c r="F99" s="20">
        <v>-4.9996925700573997E-3</v>
      </c>
      <c r="G99">
        <v>-0.56124507007926605</v>
      </c>
      <c r="I99">
        <f t="shared" si="6"/>
        <v>1.8342968303642166E-3</v>
      </c>
      <c r="J99" s="20">
        <f t="shared" si="5"/>
        <v>4.1570982527763169E-3</v>
      </c>
      <c r="K99">
        <f t="shared" si="7"/>
        <v>1.3168615896846302E-3</v>
      </c>
      <c r="L99">
        <f t="shared" si="8"/>
        <v>2.4558093533664531E-3</v>
      </c>
      <c r="M99" s="22">
        <v>40360</v>
      </c>
    </row>
    <row r="100" spans="1:13" x14ac:dyDescent="0.3">
      <c r="A100" s="1">
        <v>2010</v>
      </c>
      <c r="B100" s="1">
        <v>8</v>
      </c>
      <c r="C100" s="2">
        <v>2.5202159742739099</v>
      </c>
      <c r="D100">
        <v>2.5167477348693001</v>
      </c>
      <c r="E100">
        <v>3.4682394046079402E-3</v>
      </c>
      <c r="F100" s="20">
        <v>1.3761675348507301E-3</v>
      </c>
      <c r="G100">
        <v>0.15264415160478201</v>
      </c>
      <c r="I100">
        <f t="shared" si="6"/>
        <v>1.4825855254995068E-3</v>
      </c>
      <c r="J100" s="20">
        <f t="shared" si="5"/>
        <v>2.5334016127840364E-3</v>
      </c>
      <c r="K100">
        <f t="shared" si="7"/>
        <v>1.9166266228131998E-4</v>
      </c>
      <c r="L100">
        <f t="shared" si="8"/>
        <v>2.5151843531037293E-4</v>
      </c>
      <c r="M100" s="22">
        <v>40391</v>
      </c>
    </row>
    <row r="101" spans="1:13" x14ac:dyDescent="0.3">
      <c r="A101" s="1">
        <v>2010</v>
      </c>
      <c r="B101" s="1">
        <v>9</v>
      </c>
      <c r="C101" s="2">
        <v>2.3337124412945802</v>
      </c>
      <c r="D101">
        <v>2.34672160679369</v>
      </c>
      <c r="E101">
        <v>-1.30091654991045E-2</v>
      </c>
      <c r="F101" s="20">
        <v>-5.5744509344466996E-3</v>
      </c>
      <c r="G101">
        <v>-0.57255938792999295</v>
      </c>
      <c r="I101">
        <f t="shared" si="6"/>
        <v>1.1208943379986535E-3</v>
      </c>
      <c r="J101" s="20">
        <f t="shared" si="5"/>
        <v>3.0221622080352003E-3</v>
      </c>
      <c r="K101">
        <f t="shared" si="7"/>
        <v>-3.0659919898844562E-3</v>
      </c>
      <c r="L101">
        <f t="shared" si="8"/>
        <v>-8.6543714197411968E-4</v>
      </c>
      <c r="M101" s="22">
        <v>40422</v>
      </c>
    </row>
    <row r="102" spans="1:13" x14ac:dyDescent="0.3">
      <c r="A102" s="1">
        <v>2010</v>
      </c>
      <c r="B102" s="1">
        <v>10</v>
      </c>
      <c r="C102" s="2">
        <v>2.0346312927428598</v>
      </c>
      <c r="D102">
        <v>2.0485622445118801</v>
      </c>
      <c r="E102">
        <v>-1.3930951769016301E-2</v>
      </c>
      <c r="F102" s="20">
        <v>-6.8469170894526598E-3</v>
      </c>
      <c r="G102">
        <v>-0.61312904495674903</v>
      </c>
      <c r="I102">
        <f t="shared" si="6"/>
        <v>3.0019736201832519E-4</v>
      </c>
      <c r="J102" s="20">
        <f t="shared" si="5"/>
        <v>1.7663709161525889E-3</v>
      </c>
      <c r="K102">
        <f t="shared" si="7"/>
        <v>-3.681733496349543E-3</v>
      </c>
      <c r="L102">
        <f t="shared" si="8"/>
        <v>-6.136397873383566E-3</v>
      </c>
      <c r="M102" s="22">
        <v>40452</v>
      </c>
    </row>
    <row r="103" spans="1:13" x14ac:dyDescent="0.3">
      <c r="A103" s="1">
        <v>2010</v>
      </c>
      <c r="B103" s="1">
        <v>11</v>
      </c>
      <c r="C103" s="2">
        <v>1.7079299724555399</v>
      </c>
      <c r="D103">
        <v>1.72553840090489</v>
      </c>
      <c r="E103">
        <v>-1.7608428449351801E-2</v>
      </c>
      <c r="F103" s="20">
        <v>-1.03098070373668E-2</v>
      </c>
      <c r="G103">
        <v>-0.77498214747625405</v>
      </c>
      <c r="I103">
        <f t="shared" si="6"/>
        <v>-9.0112776015841814E-4</v>
      </c>
      <c r="J103" s="20">
        <f t="shared" si="5"/>
        <v>3.4786848403269379E-5</v>
      </c>
      <c r="K103">
        <f t="shared" si="7"/>
        <v>-7.5770583537553863E-3</v>
      </c>
      <c r="L103">
        <f t="shared" si="8"/>
        <v>-9.5348531426316992E-3</v>
      </c>
      <c r="M103" s="22">
        <v>40483</v>
      </c>
    </row>
    <row r="104" spans="1:13" x14ac:dyDescent="0.3">
      <c r="A104" s="1">
        <v>2010</v>
      </c>
      <c r="B104" s="1">
        <v>12</v>
      </c>
      <c r="C104" s="2">
        <v>1.9408313471884899</v>
      </c>
      <c r="D104">
        <v>1.92745007461983</v>
      </c>
      <c r="E104">
        <v>1.33812725686568E-2</v>
      </c>
      <c r="F104" s="20">
        <v>6.8946086366757902E-3</v>
      </c>
      <c r="G104">
        <v>0.58893656416024398</v>
      </c>
      <c r="I104">
        <f t="shared" si="6"/>
        <v>-8.9175598636281547E-4</v>
      </c>
      <c r="J104" s="20">
        <f t="shared" si="5"/>
        <v>-9.3829896840069314E-4</v>
      </c>
      <c r="K104">
        <f t="shared" si="7"/>
        <v>-3.4207051633812231E-3</v>
      </c>
      <c r="L104">
        <f t="shared" si="8"/>
        <v>-8.0506012974458762E-3</v>
      </c>
      <c r="M104" s="22">
        <v>40513</v>
      </c>
    </row>
    <row r="105" spans="1:13" x14ac:dyDescent="0.3">
      <c r="A105" s="1">
        <v>2011</v>
      </c>
      <c r="B105" s="1">
        <v>1</v>
      </c>
      <c r="C105" s="2">
        <v>1.7281652603590201</v>
      </c>
      <c r="D105">
        <v>1.7527484313143999</v>
      </c>
      <c r="E105">
        <v>-2.4583170955374298E-2</v>
      </c>
      <c r="F105" s="20">
        <v>-1.4225011646320901E-2</v>
      </c>
      <c r="G105">
        <v>-1.08195451249786</v>
      </c>
      <c r="I105">
        <f t="shared" si="6"/>
        <v>-1.9522378502389505E-3</v>
      </c>
      <c r="J105" s="20">
        <f t="shared" ref="J105:J113" si="9">I105-I93</f>
        <v>-2.8616257749731547E-3</v>
      </c>
      <c r="K105">
        <f t="shared" si="7"/>
        <v>-5.8800700156706369E-3</v>
      </c>
      <c r="L105">
        <f t="shared" si="8"/>
        <v>-9.0097408490291027E-3</v>
      </c>
      <c r="M105" s="22">
        <v>40544</v>
      </c>
    </row>
    <row r="106" spans="1:13" x14ac:dyDescent="0.3">
      <c r="A106" s="1">
        <v>2011</v>
      </c>
      <c r="B106" s="1">
        <v>2</v>
      </c>
      <c r="C106" s="2">
        <v>1.58015033146531</v>
      </c>
      <c r="D106">
        <v>1.57730237025494</v>
      </c>
      <c r="E106">
        <v>2.8479612103697901E-3</v>
      </c>
      <c r="F106" s="20">
        <v>1.80233560925105E-3</v>
      </c>
      <c r="G106">
        <v>0.12534446791148399</v>
      </c>
      <c r="I106">
        <f t="shared" si="6"/>
        <v>-3.0581590183444887E-3</v>
      </c>
      <c r="J106" s="20">
        <f t="shared" si="9"/>
        <v>-4.5171953431430286E-3</v>
      </c>
      <c r="K106">
        <f t="shared" si="7"/>
        <v>-1.8426891334646868E-3</v>
      </c>
      <c r="L106">
        <f t="shared" si="8"/>
        <v>-8.6281250327442799E-3</v>
      </c>
      <c r="M106" s="22">
        <v>40575</v>
      </c>
    </row>
    <row r="107" spans="1:13" x14ac:dyDescent="0.3">
      <c r="A107" s="1">
        <v>2011</v>
      </c>
      <c r="B107" s="1">
        <v>3</v>
      </c>
      <c r="C107" s="2">
        <v>1.78245069232349</v>
      </c>
      <c r="D107">
        <v>1.8076125055223</v>
      </c>
      <c r="E107">
        <v>-2.5161813198803E-2</v>
      </c>
      <c r="F107" s="20">
        <v>-1.41164147244957E-2</v>
      </c>
      <c r="G107">
        <v>-1.10742171473698</v>
      </c>
      <c r="I107">
        <f t="shared" si="6"/>
        <v>-3.7570049283303388E-3</v>
      </c>
      <c r="J107" s="20">
        <f t="shared" si="9"/>
        <v>-5.7223009958309555E-3</v>
      </c>
      <c r="K107">
        <f t="shared" si="7"/>
        <v>-8.8463635871885177E-3</v>
      </c>
      <c r="L107">
        <f t="shared" si="8"/>
        <v>-1.1460995767870095E-2</v>
      </c>
      <c r="M107" s="22">
        <v>40603</v>
      </c>
    </row>
    <row r="108" spans="1:13" x14ac:dyDescent="0.3">
      <c r="A108" s="1">
        <v>2011</v>
      </c>
      <c r="B108" s="1">
        <v>4</v>
      </c>
      <c r="C108" s="2">
        <v>2.05601628898079</v>
      </c>
      <c r="D108">
        <v>2.0467652126574798</v>
      </c>
      <c r="E108">
        <v>9.2510763233128995E-3</v>
      </c>
      <c r="F108" s="20">
        <v>4.4995150928005797E-3</v>
      </c>
      <c r="G108">
        <v>0.407158368285369</v>
      </c>
      <c r="I108">
        <f t="shared" si="6"/>
        <v>-2.7124491491208927E-3</v>
      </c>
      <c r="J108" s="20">
        <f t="shared" si="9"/>
        <v>-3.9327936411434963E-3</v>
      </c>
      <c r="K108">
        <f t="shared" si="7"/>
        <v>-2.6048546741480236E-3</v>
      </c>
      <c r="L108">
        <f t="shared" si="8"/>
        <v>-3.0408451955277705E-3</v>
      </c>
      <c r="M108" s="22">
        <v>40634</v>
      </c>
    </row>
    <row r="109" spans="1:13" x14ac:dyDescent="0.3">
      <c r="A109" s="1">
        <v>2011</v>
      </c>
      <c r="B109" s="1">
        <v>5</v>
      </c>
      <c r="C109" s="2">
        <v>2.1959667537838401</v>
      </c>
      <c r="D109">
        <v>2.2124909369026602</v>
      </c>
      <c r="E109">
        <v>-1.6524183118824101E-2</v>
      </c>
      <c r="F109" s="20">
        <v>-7.5247874724658301E-3</v>
      </c>
      <c r="G109">
        <v>-0.72726234232382803</v>
      </c>
      <c r="H109" s="21">
        <f>[1]Monthly_NEL_Model!$AD85</f>
        <v>-7.4082389938016375E-3</v>
      </c>
      <c r="I109">
        <f t="shared" si="6"/>
        <v>-3.7354951315814334E-3</v>
      </c>
      <c r="J109" s="20">
        <f t="shared" si="9"/>
        <v>-5.1552010482533474E-3</v>
      </c>
      <c r="K109">
        <f t="shared" si="7"/>
        <v>-5.7138957013869842E-3</v>
      </c>
      <c r="L109">
        <f t="shared" si="8"/>
        <v>-2.7093444529477846E-3</v>
      </c>
      <c r="M109" s="22">
        <v>40664</v>
      </c>
    </row>
    <row r="110" spans="1:13" x14ac:dyDescent="0.3">
      <c r="A110" s="1">
        <v>2011</v>
      </c>
      <c r="B110" s="1">
        <v>6</v>
      </c>
      <c r="C110" s="2">
        <v>2.2929827106713101</v>
      </c>
      <c r="D110">
        <v>2.2994854391550001</v>
      </c>
      <c r="E110">
        <v>-6.5027284836860497E-3</v>
      </c>
      <c r="F110" s="20">
        <v>-2.83592564977616E-3</v>
      </c>
      <c r="G110">
        <v>-0.28619808401626701</v>
      </c>
      <c r="H110" s="21">
        <f>[1]Monthly_NEL_Model!$AD86</f>
        <v>-2.81664038948307E-3</v>
      </c>
      <c r="I110">
        <f t="shared" si="6"/>
        <v>-4.3216983542336664E-3</v>
      </c>
      <c r="J110" s="20">
        <f t="shared" si="9"/>
        <v>-5.6589519777258497E-3</v>
      </c>
      <c r="K110">
        <f t="shared" si="7"/>
        <v>-1.9537326764804703E-3</v>
      </c>
      <c r="L110">
        <f t="shared" si="8"/>
        <v>-2.2587737036133099E-3</v>
      </c>
      <c r="M110" s="22">
        <v>40695</v>
      </c>
    </row>
    <row r="111" spans="1:13" x14ac:dyDescent="0.3">
      <c r="A111" s="1">
        <v>2011</v>
      </c>
      <c r="B111" s="1">
        <v>7</v>
      </c>
      <c r="C111" s="2">
        <v>2.4394693074490599</v>
      </c>
      <c r="D111">
        <v>2.4897428412294702</v>
      </c>
      <c r="E111">
        <v>-5.0273533780406797E-2</v>
      </c>
      <c r="F111" s="26">
        <v>-2.0608389548863602E-2</v>
      </c>
      <c r="G111">
        <v>-2.2126387532212601</v>
      </c>
      <c r="H111" s="21">
        <f>[1]Monthly_NEL_Model!$AD87</f>
        <v>-2.0009744052909392E-2</v>
      </c>
      <c r="I111">
        <f t="shared" si="6"/>
        <v>-5.6224231024675159E-3</v>
      </c>
      <c r="J111" s="20">
        <f t="shared" si="9"/>
        <v>-7.4567199328317325E-3</v>
      </c>
      <c r="K111">
        <f t="shared" si="7"/>
        <v>-1.0323034223701864E-2</v>
      </c>
      <c r="L111">
        <f t="shared" si="8"/>
        <v>-1.1639895813386494E-2</v>
      </c>
      <c r="M111" s="22">
        <v>40725</v>
      </c>
    </row>
    <row r="112" spans="1:13" x14ac:dyDescent="0.3">
      <c r="A112" s="1">
        <v>2011</v>
      </c>
      <c r="B112" s="1">
        <v>8</v>
      </c>
      <c r="C112" s="2">
        <v>2.46695866407872</v>
      </c>
      <c r="D112">
        <v>2.43302236674581</v>
      </c>
      <c r="E112">
        <v>3.3936297332908302E-2</v>
      </c>
      <c r="F112" s="20">
        <v>1.37563299406079E-2</v>
      </c>
      <c r="G112">
        <v>1.4936043077380901</v>
      </c>
      <c r="H112" s="21">
        <f>[1]Monthly_NEL_Model!$AD88</f>
        <v>1.3788434207877802E-2</v>
      </c>
      <c r="I112">
        <f t="shared" si="6"/>
        <v>-4.5907429019877519E-3</v>
      </c>
      <c r="J112" s="20">
        <f t="shared" si="9"/>
        <v>-6.0733284274872585E-3</v>
      </c>
      <c r="K112">
        <f t="shared" si="7"/>
        <v>-3.2293284193439537E-3</v>
      </c>
      <c r="L112">
        <f t="shared" si="8"/>
        <v>-3.4209910816252738E-3</v>
      </c>
      <c r="M112" s="22">
        <v>40756</v>
      </c>
    </row>
    <row r="113" spans="1:13" x14ac:dyDescent="0.3">
      <c r="A113" s="1">
        <v>2011</v>
      </c>
      <c r="B113" s="1">
        <v>9</v>
      </c>
      <c r="C113" s="2">
        <v>2.2946401227894002</v>
      </c>
      <c r="D113">
        <v>2.2948151645047701</v>
      </c>
      <c r="E113">
        <v>-1.7504171536808499E-4</v>
      </c>
      <c r="F113" s="20">
        <v>-7.6282861800264194E-5</v>
      </c>
      <c r="G113">
        <v>-7.7039359227358602E-3</v>
      </c>
      <c r="H113" s="21">
        <f>[1]Monthly_NEL_Model!$AD89</f>
        <v>-9.3253651881534805E-5</v>
      </c>
      <c r="I113">
        <f t="shared" si="6"/>
        <v>-4.1325622292672165E-3</v>
      </c>
      <c r="J113" s="20">
        <f t="shared" si="9"/>
        <v>-5.2534565672658698E-3</v>
      </c>
      <c r="K113">
        <f t="shared" si="7"/>
        <v>-2.3094474900186555E-3</v>
      </c>
      <c r="L113">
        <f t="shared" si="8"/>
        <v>7.5654449986580071E-4</v>
      </c>
      <c r="M113" s="22">
        <v>40787</v>
      </c>
    </row>
    <row r="114" spans="1:13" x14ac:dyDescent="0.3">
      <c r="A114" s="1">
        <v>2011</v>
      </c>
      <c r="B114" s="1">
        <v>10</v>
      </c>
      <c r="C114" s="2">
        <v>1.96743728975788</v>
      </c>
      <c r="D114">
        <v>1.98363682743812</v>
      </c>
      <c r="E114">
        <v>-1.61995376802417E-2</v>
      </c>
      <c r="F114" s="20">
        <v>-8.2338266965730506E-3</v>
      </c>
      <c r="G114">
        <v>-0.71297404738117598</v>
      </c>
      <c r="H114" s="21">
        <f>[1]Monthly_NEL_Model!$AD90</f>
        <v>-8.632640470679841E-3</v>
      </c>
      <c r="I114">
        <f t="shared" si="6"/>
        <v>-4.2481380298605822E-3</v>
      </c>
      <c r="J114" s="20">
        <f t="shared" ref="J114:J123" si="10">I114-I102</f>
        <v>-4.5483353918789075E-3</v>
      </c>
      <c r="K114">
        <f t="shared" si="7"/>
        <v>1.8154067940781952E-3</v>
      </c>
      <c r="L114">
        <f t="shared" si="8"/>
        <v>5.4971402904277385E-3</v>
      </c>
      <c r="M114" s="22">
        <v>40817</v>
      </c>
    </row>
    <row r="115" spans="1:13" x14ac:dyDescent="0.3">
      <c r="A115" s="1">
        <v>2011</v>
      </c>
      <c r="B115" s="1">
        <v>11</v>
      </c>
      <c r="C115" s="2">
        <v>1.74839512518198</v>
      </c>
      <c r="D115">
        <v>1.73159994692125</v>
      </c>
      <c r="E115">
        <v>1.6795178260732301E-2</v>
      </c>
      <c r="F115" s="20">
        <v>9.6060541572284292E-3</v>
      </c>
      <c r="G115">
        <v>0.73918938042582205</v>
      </c>
      <c r="H115" s="21">
        <f>[1]Monthly_NEL_Model!$AD91</f>
        <v>9.0232428422900943E-3</v>
      </c>
      <c r="I115">
        <f t="shared" si="6"/>
        <v>-2.5884829303109802E-3</v>
      </c>
      <c r="J115" s="20">
        <f t="shared" si="10"/>
        <v>-1.6873551701525619E-3</v>
      </c>
      <c r="K115">
        <f t="shared" si="7"/>
        <v>4.3198153295170502E-4</v>
      </c>
      <c r="L115">
        <f t="shared" si="8"/>
        <v>8.0090398867070922E-3</v>
      </c>
      <c r="M115" s="22">
        <v>40848</v>
      </c>
    </row>
    <row r="116" spans="1:13" x14ac:dyDescent="0.3">
      <c r="A116" s="1">
        <v>2011</v>
      </c>
      <c r="B116" s="1">
        <v>12</v>
      </c>
      <c r="C116" s="2">
        <v>1.73042066973833</v>
      </c>
      <c r="D116">
        <v>1.7392560548741001</v>
      </c>
      <c r="E116">
        <v>-8.8353851357696502E-3</v>
      </c>
      <c r="F116" s="20">
        <v>-5.1059174744518803E-3</v>
      </c>
      <c r="G116">
        <v>-0.38886296786756003</v>
      </c>
      <c r="H116" s="21">
        <f>[1]Monthly_NEL_Model!$AD92</f>
        <v>-5.6020803321691843E-3</v>
      </c>
      <c r="I116">
        <f t="shared" si="6"/>
        <v>-3.588526772904953E-3</v>
      </c>
      <c r="J116" s="20">
        <f t="shared" si="10"/>
        <v>-2.6967707865421377E-3</v>
      </c>
      <c r="K116">
        <f t="shared" si="7"/>
        <v>-1.2445633379321672E-3</v>
      </c>
      <c r="L116">
        <f t="shared" si="8"/>
        <v>2.1761418254490558E-3</v>
      </c>
      <c r="M116" s="22">
        <v>40878</v>
      </c>
    </row>
    <row r="117" spans="1:13" x14ac:dyDescent="0.3">
      <c r="A117" s="1">
        <v>2012</v>
      </c>
      <c r="B117" s="1">
        <v>1</v>
      </c>
      <c r="C117" s="2">
        <v>1.7273070757442699</v>
      </c>
      <c r="D117">
        <v>1.7439562434706299</v>
      </c>
      <c r="E117">
        <v>-1.6649167726365599E-2</v>
      </c>
      <c r="F117" s="20">
        <v>-9.6388001648124704E-3</v>
      </c>
      <c r="G117">
        <v>-0.73276316483235604</v>
      </c>
      <c r="H117" s="21">
        <f>[1]Monthly_NEL_Model!$AD93</f>
        <v>-1.0148025146887417E-2</v>
      </c>
      <c r="I117">
        <f t="shared" si="6"/>
        <v>-3.2063424827792502E-3</v>
      </c>
      <c r="J117" s="20">
        <f t="shared" si="10"/>
        <v>-1.2541046325402997E-3</v>
      </c>
      <c r="K117">
        <f t="shared" si="7"/>
        <v>-1.7128878273453072E-3</v>
      </c>
      <c r="L117">
        <f t="shared" si="8"/>
        <v>4.1671821883253295E-3</v>
      </c>
      <c r="M117" s="22">
        <v>40909</v>
      </c>
    </row>
    <row r="118" spans="1:13" x14ac:dyDescent="0.3">
      <c r="A118" s="1">
        <v>2012</v>
      </c>
      <c r="B118" s="1">
        <v>2</v>
      </c>
      <c r="C118" s="2">
        <v>1.6665698766916099</v>
      </c>
      <c r="D118">
        <v>1.6515919837070601</v>
      </c>
      <c r="E118">
        <v>1.49778929845412E-2</v>
      </c>
      <c r="F118" s="20">
        <v>8.9872577165948896E-3</v>
      </c>
      <c r="G118">
        <v>0.65920702141118903</v>
      </c>
      <c r="H118" s="21">
        <f>[1]Monthly_NEL_Model!$AD94</f>
        <v>8.2548450233479141E-3</v>
      </c>
      <c r="I118">
        <f t="shared" si="6"/>
        <v>-2.6075989738339306E-3</v>
      </c>
      <c r="J118" s="20">
        <f t="shared" si="10"/>
        <v>4.5056004451055802E-4</v>
      </c>
      <c r="K118">
        <f t="shared" si="7"/>
        <v>-1.9191533075564871E-3</v>
      </c>
      <c r="L118">
        <f t="shared" si="8"/>
        <v>-7.6464174091800266E-5</v>
      </c>
      <c r="M118" s="22">
        <v>40940</v>
      </c>
    </row>
    <row r="119" spans="1:13" x14ac:dyDescent="0.3">
      <c r="A119" s="1">
        <v>2012</v>
      </c>
      <c r="B119" s="1">
        <v>3</v>
      </c>
      <c r="C119" s="2">
        <v>1.86680505648316</v>
      </c>
      <c r="D119">
        <v>1.8370867362479</v>
      </c>
      <c r="E119">
        <v>2.9718320235258701E-2</v>
      </c>
      <c r="F119" s="20">
        <v>1.5919348478327201E-2</v>
      </c>
      <c r="G119">
        <v>1.3079627010186401</v>
      </c>
      <c r="H119" s="21">
        <f>[1]Monthly_NEL_Model!$AD95</f>
        <v>1.527707995838489E-2</v>
      </c>
      <c r="I119">
        <f t="shared" si="6"/>
        <v>-1.0461870693202122E-4</v>
      </c>
      <c r="J119" s="20">
        <f t="shared" si="10"/>
        <v>3.6523862213983177E-3</v>
      </c>
      <c r="K119">
        <f t="shared" si="7"/>
        <v>5.0892686767032066E-3</v>
      </c>
      <c r="L119">
        <f t="shared" si="8"/>
        <v>1.3935632263891724E-2</v>
      </c>
      <c r="M119" s="22">
        <v>40969</v>
      </c>
    </row>
    <row r="120" spans="1:13" x14ac:dyDescent="0.3">
      <c r="A120" s="1">
        <v>2012</v>
      </c>
      <c r="B120" s="1">
        <v>4</v>
      </c>
      <c r="C120" s="2">
        <v>1.8375480456437201</v>
      </c>
      <c r="D120">
        <v>1.8321341481237801</v>
      </c>
      <c r="E120">
        <v>5.4138975199398099E-3</v>
      </c>
      <c r="F120" s="20">
        <v>2.9462617496040702E-3</v>
      </c>
      <c r="G120">
        <v>0.23827645597604499</v>
      </c>
      <c r="H120" s="21">
        <f>[1]Monthly_NEL_Model!$AD96</f>
        <v>2.208126148687907E-3</v>
      </c>
      <c r="I120">
        <f t="shared" si="6"/>
        <v>-2.3405648553173112E-4</v>
      </c>
      <c r="J120" s="20">
        <f t="shared" si="10"/>
        <v>2.4783926635891618E-3</v>
      </c>
      <c r="K120">
        <f t="shared" si="7"/>
        <v>9.2842893148420546E-3</v>
      </c>
      <c r="L120">
        <f t="shared" si="8"/>
        <v>1.1889143988990079E-2</v>
      </c>
      <c r="M120" s="22">
        <v>41000</v>
      </c>
    </row>
    <row r="121" spans="1:13" x14ac:dyDescent="0.3">
      <c r="A121" s="1">
        <v>2012</v>
      </c>
      <c r="B121" s="1">
        <v>5</v>
      </c>
      <c r="C121" s="2">
        <v>2.1367804027931001</v>
      </c>
      <c r="D121">
        <v>2.1044031162230099</v>
      </c>
      <c r="E121">
        <v>3.2377286570093797E-2</v>
      </c>
      <c r="F121" s="20">
        <v>1.5152369671572999E-2</v>
      </c>
      <c r="G121">
        <v>1.42498912652645</v>
      </c>
      <c r="H121" s="21">
        <f>[1]Monthly_NEL_Model!$AD97</f>
        <v>1.4095493923927413E-2</v>
      </c>
      <c r="I121">
        <f t="shared" si="6"/>
        <v>1.6557066098048384E-3</v>
      </c>
      <c r="J121" s="20">
        <f t="shared" si="10"/>
        <v>5.3912017413862718E-3</v>
      </c>
      <c r="K121">
        <f t="shared" si="7"/>
        <v>1.1339326633168089E-2</v>
      </c>
      <c r="L121">
        <f t="shared" si="8"/>
        <v>1.7053222334555074E-2</v>
      </c>
      <c r="M121" s="22">
        <v>41030</v>
      </c>
    </row>
    <row r="122" spans="1:13" x14ac:dyDescent="0.3">
      <c r="A122" s="1">
        <v>2012</v>
      </c>
      <c r="B122" s="1">
        <v>6</v>
      </c>
      <c r="C122" s="2">
        <v>2.2143660194516399</v>
      </c>
      <c r="D122">
        <v>2.2399612229819299</v>
      </c>
      <c r="E122">
        <v>-2.5595203530286399E-2</v>
      </c>
      <c r="F122" s="20">
        <v>-1.15587049771586E-2</v>
      </c>
      <c r="G122">
        <v>-1.1264960898724199</v>
      </c>
      <c r="H122" s="21">
        <f>[1]Monthly_NEL_Model!$AD98</f>
        <v>-1.2308273179294284E-2</v>
      </c>
      <c r="I122">
        <f t="shared" si="6"/>
        <v>9.288083325229684E-4</v>
      </c>
      <c r="J122" s="20">
        <f t="shared" si="10"/>
        <v>5.2505066867566345E-3</v>
      </c>
      <c r="K122">
        <f t="shared" si="7"/>
        <v>2.1799754813394898E-3</v>
      </c>
      <c r="L122">
        <f t="shared" si="8"/>
        <v>4.1337081578199601E-3</v>
      </c>
      <c r="M122" s="22">
        <v>41061</v>
      </c>
    </row>
    <row r="123" spans="1:13" x14ac:dyDescent="0.3">
      <c r="A123" s="1">
        <v>2012</v>
      </c>
      <c r="B123" s="1">
        <v>7</v>
      </c>
      <c r="C123" s="2">
        <v>2.4262068938358099</v>
      </c>
      <c r="D123">
        <v>2.38935576968903</v>
      </c>
      <c r="E123">
        <v>3.6851124146778602E-2</v>
      </c>
      <c r="F123" s="26">
        <v>1.5188780577783801E-2</v>
      </c>
      <c r="G123">
        <v>1.6218916645702</v>
      </c>
      <c r="H123" s="21">
        <f>[1]Monthly_NEL_Model!$AD99</f>
        <v>1.4220879606748778E-2</v>
      </c>
      <c r="I123">
        <f t="shared" si="6"/>
        <v>3.9119058430769184E-3</v>
      </c>
      <c r="J123" s="20">
        <f t="shared" si="10"/>
        <v>9.5343289455444343E-3</v>
      </c>
      <c r="K123">
        <f t="shared" si="7"/>
        <v>6.2608150907327333E-3</v>
      </c>
      <c r="L123">
        <f t="shared" si="8"/>
        <v>1.6583849314434598E-2</v>
      </c>
      <c r="M123" s="22">
        <v>41091</v>
      </c>
    </row>
    <row r="124" spans="1:13" x14ac:dyDescent="0.3">
      <c r="A124" s="1">
        <v>2012</v>
      </c>
      <c r="B124" s="1">
        <v>8</v>
      </c>
      <c r="C124" s="2">
        <v>2.4191895979405502</v>
      </c>
      <c r="D124">
        <v>2.41113140667591</v>
      </c>
      <c r="E124">
        <v>8.0581912646406906E-3</v>
      </c>
      <c r="F124" s="20">
        <v>3.3309465580955702E-3</v>
      </c>
      <c r="G124">
        <v>0.354657111451392</v>
      </c>
      <c r="H124" s="21">
        <f>[1]Monthly_NEL_Model!$AD100</f>
        <v>2.4504780054349219E-3</v>
      </c>
      <c r="I124">
        <f t="shared" si="6"/>
        <v>3.0431238945342245E-3</v>
      </c>
      <c r="J124" s="20">
        <f>I124-I112</f>
        <v>7.6338667965219764E-3</v>
      </c>
      <c r="K124">
        <f t="shared" si="7"/>
        <v>2.3203407195735901E-3</v>
      </c>
      <c r="L124">
        <f t="shared" si="8"/>
        <v>5.5496691389175443E-3</v>
      </c>
      <c r="M124" s="22">
        <v>41122</v>
      </c>
    </row>
    <row r="125" spans="1:13" x14ac:dyDescent="0.3">
      <c r="A125" s="1">
        <v>2012</v>
      </c>
      <c r="B125" s="1">
        <v>9</v>
      </c>
      <c r="C125" s="2"/>
      <c r="D125">
        <v>2.2464630789217499</v>
      </c>
      <c r="F125" s="20">
        <f>[2]calculation_WN_retail_update!$F$72</f>
        <v>0</v>
      </c>
      <c r="H125" s="19">
        <f>[2]calculation_WN_retail_update!$G$72/[1]Monthly_NEL_Model!$AC$101-1</f>
        <v>-1.0387405497460089E-2</v>
      </c>
      <c r="I125">
        <f t="shared" ref="I125" si="11">AVERAGE(F114:F125)</f>
        <v>3.0494807996842466E-3</v>
      </c>
      <c r="J125" s="20">
        <f>I125-I113</f>
        <v>7.1820430289514636E-3</v>
      </c>
      <c r="K125">
        <f t="shared" ref="K125" si="12">AVERAGE(F123:F125)</f>
        <v>6.1732423786264564E-3</v>
      </c>
      <c r="L125">
        <f t="shared" si="8"/>
        <v>8.4826898686451123E-3</v>
      </c>
      <c r="M125" s="22">
        <v>41153</v>
      </c>
    </row>
    <row r="126" spans="1:13" x14ac:dyDescent="0.3">
      <c r="A126" s="1">
        <v>2012</v>
      </c>
      <c r="B126" s="1">
        <v>10</v>
      </c>
      <c r="C126" s="2"/>
      <c r="D126">
        <v>2.0988724214163699</v>
      </c>
    </row>
    <row r="127" spans="1:13" x14ac:dyDescent="0.3">
      <c r="A127" s="1">
        <v>2012</v>
      </c>
      <c r="B127" s="1">
        <v>11</v>
      </c>
      <c r="C127" s="2"/>
      <c r="D127">
        <v>1.7598811236479801</v>
      </c>
    </row>
    <row r="128" spans="1:13" x14ac:dyDescent="0.3">
      <c r="A128" s="1">
        <v>2012</v>
      </c>
      <c r="B128" s="1">
        <v>12</v>
      </c>
      <c r="C128" s="2"/>
      <c r="D128">
        <v>1.7976561032939899</v>
      </c>
    </row>
    <row r="129" spans="1:4" x14ac:dyDescent="0.3">
      <c r="A129" s="1">
        <v>2013</v>
      </c>
      <c r="B129" s="1">
        <v>1</v>
      </c>
      <c r="C129" s="2"/>
      <c r="D129">
        <v>1.8116506536685699</v>
      </c>
    </row>
    <row r="130" spans="1:4" x14ac:dyDescent="0.3">
      <c r="A130" s="1">
        <v>2013</v>
      </c>
      <c r="B130" s="1">
        <v>2</v>
      </c>
      <c r="C130" s="2"/>
      <c r="D130">
        <v>1.61728807579988</v>
      </c>
    </row>
    <row r="131" spans="1:4" x14ac:dyDescent="0.3">
      <c r="A131" s="1">
        <v>2013</v>
      </c>
      <c r="B131" s="1">
        <v>3</v>
      </c>
      <c r="C131" s="2"/>
      <c r="D131">
        <v>1.8182643657280499</v>
      </c>
    </row>
    <row r="132" spans="1:4" x14ac:dyDescent="0.3">
      <c r="A132" s="1">
        <v>2013</v>
      </c>
      <c r="B132" s="1">
        <v>4</v>
      </c>
      <c r="C132" s="2"/>
      <c r="D132">
        <v>1.84981525323035</v>
      </c>
    </row>
    <row r="133" spans="1:4" x14ac:dyDescent="0.3">
      <c r="A133" s="1">
        <v>2013</v>
      </c>
      <c r="B133" s="1">
        <v>5</v>
      </c>
      <c r="C133" s="2"/>
      <c r="D133">
        <v>2.1294913583256401</v>
      </c>
    </row>
    <row r="134" spans="1:4" x14ac:dyDescent="0.3">
      <c r="A134" s="1">
        <v>2013</v>
      </c>
      <c r="B134" s="1">
        <v>6</v>
      </c>
      <c r="C134" s="2"/>
      <c r="D134">
        <v>2.22372793802796</v>
      </c>
    </row>
    <row r="135" spans="1:4" x14ac:dyDescent="0.3">
      <c r="A135" s="1">
        <v>2013</v>
      </c>
      <c r="B135" s="1">
        <v>7</v>
      </c>
      <c r="C135" s="2"/>
      <c r="D135">
        <v>2.4038523493522401</v>
      </c>
    </row>
    <row r="136" spans="1:4" x14ac:dyDescent="0.3">
      <c r="A136" s="1">
        <v>2013</v>
      </c>
      <c r="B136" s="1">
        <v>8</v>
      </c>
      <c r="C136" s="2"/>
      <c r="D136">
        <v>2.4102468056601598</v>
      </c>
    </row>
    <row r="137" spans="1:4" x14ac:dyDescent="0.3">
      <c r="A137" s="1">
        <v>2013</v>
      </c>
      <c r="B137" s="1">
        <v>9</v>
      </c>
      <c r="C137" s="2"/>
      <c r="D137">
        <v>2.2404693354630099</v>
      </c>
    </row>
    <row r="138" spans="1:4" x14ac:dyDescent="0.3">
      <c r="A138" s="1">
        <v>2013</v>
      </c>
      <c r="B138" s="1">
        <v>10</v>
      </c>
      <c r="C138" s="2"/>
      <c r="D138">
        <v>2.10222038916864</v>
      </c>
    </row>
    <row r="139" spans="1:4" x14ac:dyDescent="0.3">
      <c r="A139" s="1">
        <v>2013</v>
      </c>
      <c r="B139" s="1">
        <v>11</v>
      </c>
      <c r="C139" s="2"/>
      <c r="D139">
        <v>1.7734797900694099</v>
      </c>
    </row>
    <row r="140" spans="1:4" x14ac:dyDescent="0.3">
      <c r="A140" s="1">
        <v>2013</v>
      </c>
      <c r="B140" s="1">
        <v>12</v>
      </c>
      <c r="C140" s="2"/>
      <c r="D140">
        <v>1.8153421825748299</v>
      </c>
    </row>
    <row r="141" spans="1:4" x14ac:dyDescent="0.3">
      <c r="A141" s="1">
        <v>2014</v>
      </c>
      <c r="B141" s="1">
        <v>1</v>
      </c>
      <c r="C141" s="2"/>
      <c r="D141">
        <v>1.8307730601618999</v>
      </c>
    </row>
    <row r="142" spans="1:4" x14ac:dyDescent="0.3">
      <c r="A142" s="1">
        <v>2014</v>
      </c>
      <c r="B142" s="1">
        <v>2</v>
      </c>
      <c r="C142" s="2"/>
      <c r="D142">
        <v>1.6355212945272899</v>
      </c>
    </row>
    <row r="143" spans="1:4" x14ac:dyDescent="0.3">
      <c r="A143" s="1">
        <v>2014</v>
      </c>
      <c r="B143" s="1">
        <v>3</v>
      </c>
      <c r="C143" s="2"/>
      <c r="D143">
        <v>1.8330794944104201</v>
      </c>
    </row>
    <row r="144" spans="1:4" x14ac:dyDescent="0.3">
      <c r="A144" s="1">
        <v>2014</v>
      </c>
      <c r="B144" s="1">
        <v>4</v>
      </c>
      <c r="C144" s="2"/>
      <c r="D144">
        <v>1.8603259834736501</v>
      </c>
    </row>
    <row r="145" spans="1:4" x14ac:dyDescent="0.3">
      <c r="A145" s="1">
        <v>2014</v>
      </c>
      <c r="B145" s="1">
        <v>5</v>
      </c>
      <c r="C145" s="2"/>
      <c r="D145">
        <v>2.1337538517573398</v>
      </c>
    </row>
    <row r="146" spans="1:4" x14ac:dyDescent="0.3">
      <c r="A146" s="1">
        <v>2014</v>
      </c>
      <c r="B146" s="1">
        <v>6</v>
      </c>
      <c r="C146" s="2"/>
      <c r="D146">
        <v>2.2246421652038202</v>
      </c>
    </row>
    <row r="147" spans="1:4" x14ac:dyDescent="0.3">
      <c r="A147" s="1">
        <v>2014</v>
      </c>
      <c r="B147" s="1">
        <v>7</v>
      </c>
      <c r="C147" s="2"/>
      <c r="D147">
        <v>2.4022179757211002</v>
      </c>
    </row>
    <row r="148" spans="1:4" x14ac:dyDescent="0.3">
      <c r="A148" s="1">
        <v>2014</v>
      </c>
      <c r="B148" s="1">
        <v>8</v>
      </c>
      <c r="C148" s="2"/>
      <c r="D148">
        <v>2.4094044660592502</v>
      </c>
    </row>
    <row r="149" spans="1:4" x14ac:dyDescent="0.3">
      <c r="A149" s="1">
        <v>2014</v>
      </c>
      <c r="B149" s="1">
        <v>9</v>
      </c>
      <c r="C149" s="2"/>
      <c r="D149">
        <v>2.2441619406362801</v>
      </c>
    </row>
    <row r="150" spans="1:4" x14ac:dyDescent="0.3">
      <c r="A150" s="1">
        <v>2014</v>
      </c>
      <c r="B150" s="1">
        <v>10</v>
      </c>
      <c r="C150" s="2"/>
      <c r="D150">
        <v>2.1129813612279502</v>
      </c>
    </row>
    <row r="151" spans="1:4" x14ac:dyDescent="0.3">
      <c r="A151" s="1">
        <v>2014</v>
      </c>
      <c r="B151" s="1">
        <v>11</v>
      </c>
      <c r="C151" s="2"/>
      <c r="D151">
        <v>1.7924931977215599</v>
      </c>
    </row>
    <row r="152" spans="1:4" x14ac:dyDescent="0.3">
      <c r="A152" s="1">
        <v>2014</v>
      </c>
      <c r="B152" s="1">
        <v>12</v>
      </c>
      <c r="C152" s="2"/>
      <c r="D152">
        <v>1.8370598811658101</v>
      </c>
    </row>
    <row r="153" spans="1:4" x14ac:dyDescent="0.3">
      <c r="A153" s="1">
        <v>2015</v>
      </c>
      <c r="B153" s="1">
        <v>1</v>
      </c>
      <c r="C153" s="2"/>
      <c r="D153">
        <v>1.8523648427133099</v>
      </c>
    </row>
    <row r="154" spans="1:4" x14ac:dyDescent="0.3">
      <c r="A154" s="1">
        <v>2015</v>
      </c>
      <c r="B154" s="1">
        <v>2</v>
      </c>
      <c r="C154" s="2"/>
      <c r="D154">
        <v>1.65670588936329</v>
      </c>
    </row>
    <row r="155" spans="1:4" x14ac:dyDescent="0.3">
      <c r="A155" s="1">
        <v>2015</v>
      </c>
      <c r="B155" s="1">
        <v>3</v>
      </c>
      <c r="C155" s="2"/>
      <c r="D155">
        <v>1.85179498730764</v>
      </c>
    </row>
    <row r="156" spans="1:4" x14ac:dyDescent="0.3">
      <c r="A156" s="1">
        <v>2015</v>
      </c>
      <c r="B156" s="1">
        <v>4</v>
      </c>
      <c r="C156" s="2"/>
      <c r="D156">
        <v>1.8762568931514401</v>
      </c>
    </row>
    <row r="157" spans="1:4" x14ac:dyDescent="0.3">
      <c r="A157" s="1">
        <v>2015</v>
      </c>
      <c r="B157" s="1">
        <v>5</v>
      </c>
      <c r="C157" s="2"/>
      <c r="D157">
        <v>2.1426263606584999</v>
      </c>
    </row>
    <row r="158" spans="1:4" x14ac:dyDescent="0.3">
      <c r="A158" s="1">
        <v>2015</v>
      </c>
      <c r="B158" s="1">
        <v>6</v>
      </c>
      <c r="C158" s="2"/>
      <c r="D158">
        <v>2.22873276413958</v>
      </c>
    </row>
    <row r="159" spans="1:4" x14ac:dyDescent="0.3">
      <c r="A159" s="1">
        <v>2015</v>
      </c>
      <c r="B159" s="1">
        <v>7</v>
      </c>
      <c r="C159" s="2"/>
      <c r="D159">
        <v>2.4032582249433601</v>
      </c>
    </row>
    <row r="160" spans="1:4" x14ac:dyDescent="0.3">
      <c r="A160" s="1">
        <v>2015</v>
      </c>
      <c r="B160" s="1">
        <v>8</v>
      </c>
      <c r="C160" s="2"/>
      <c r="D160">
        <v>2.4093220664368502</v>
      </c>
    </row>
    <row r="161" spans="1:4" x14ac:dyDescent="0.3">
      <c r="A161" s="1">
        <v>2015</v>
      </c>
      <c r="B161" s="1">
        <v>9</v>
      </c>
      <c r="C161" s="2"/>
      <c r="D161">
        <v>2.2469483216097101</v>
      </c>
    </row>
    <row r="162" spans="1:4" x14ac:dyDescent="0.3">
      <c r="A162" s="1">
        <v>2015</v>
      </c>
      <c r="B162" s="1">
        <v>10</v>
      </c>
      <c r="C162" s="2"/>
      <c r="D162">
        <v>2.1205262170361401</v>
      </c>
    </row>
    <row r="163" spans="1:4" x14ac:dyDescent="0.3">
      <c r="A163" s="1">
        <v>2015</v>
      </c>
      <c r="B163" s="1">
        <v>11</v>
      </c>
      <c r="C163" s="2"/>
      <c r="D163">
        <v>1.8082684792147501</v>
      </c>
    </row>
    <row r="164" spans="1:4" x14ac:dyDescent="0.3">
      <c r="A164" s="1">
        <v>2015</v>
      </c>
      <c r="B164" s="1">
        <v>12</v>
      </c>
      <c r="C164" s="2"/>
      <c r="D164">
        <v>1.85544591370595</v>
      </c>
    </row>
    <row r="165" spans="1:4" x14ac:dyDescent="0.3">
      <c r="A165" s="1">
        <v>2016</v>
      </c>
      <c r="B165" s="1">
        <v>1</v>
      </c>
      <c r="C165" s="2"/>
      <c r="D165">
        <v>1.8717425902248599</v>
      </c>
    </row>
    <row r="166" spans="1:4" x14ac:dyDescent="0.3">
      <c r="A166" s="1">
        <v>2016</v>
      </c>
      <c r="B166" s="1">
        <v>2</v>
      </c>
      <c r="C166" s="2"/>
      <c r="D166">
        <v>1.73308603330385</v>
      </c>
    </row>
    <row r="167" spans="1:4" x14ac:dyDescent="0.3">
      <c r="A167" s="1">
        <v>2016</v>
      </c>
      <c r="B167" s="1">
        <v>3</v>
      </c>
      <c r="C167" s="2"/>
      <c r="D167">
        <v>1.8643958691320299</v>
      </c>
    </row>
    <row r="168" spans="1:4" x14ac:dyDescent="0.3">
      <c r="A168" s="1">
        <v>2016</v>
      </c>
      <c r="B168" s="1">
        <v>4</v>
      </c>
      <c r="C168" s="2"/>
      <c r="D168">
        <v>1.8837383878181999</v>
      </c>
    </row>
    <row r="169" spans="1:4" x14ac:dyDescent="0.3">
      <c r="A169" s="1">
        <v>2016</v>
      </c>
      <c r="B169" s="1">
        <v>5</v>
      </c>
      <c r="C169" s="2"/>
      <c r="D169">
        <v>2.1413501600623901</v>
      </c>
    </row>
    <row r="170" spans="1:4" x14ac:dyDescent="0.3">
      <c r="A170" s="1">
        <v>2016</v>
      </c>
      <c r="B170" s="1">
        <v>6</v>
      </c>
      <c r="C170" s="2"/>
      <c r="D170">
        <v>2.2214963517281898</v>
      </c>
    </row>
    <row r="171" spans="1:4" x14ac:dyDescent="0.3">
      <c r="A171" s="1">
        <v>2016</v>
      </c>
      <c r="B171" s="1">
        <v>7</v>
      </c>
      <c r="C171" s="2"/>
      <c r="D171">
        <v>2.39041517089818</v>
      </c>
    </row>
    <row r="172" spans="1:4" x14ac:dyDescent="0.3">
      <c r="A172" s="1">
        <v>2016</v>
      </c>
      <c r="B172" s="1">
        <v>8</v>
      </c>
      <c r="C172" s="2"/>
      <c r="D172">
        <v>2.3957808561130598</v>
      </c>
    </row>
    <row r="173" spans="1:4" x14ac:dyDescent="0.3">
      <c r="A173" s="1">
        <v>2016</v>
      </c>
      <c r="B173" s="1">
        <v>9</v>
      </c>
      <c r="C173" s="2"/>
      <c r="D173">
        <v>2.23686737286044</v>
      </c>
    </row>
    <row r="174" spans="1:4" x14ac:dyDescent="0.3">
      <c r="A174" s="1">
        <v>2016</v>
      </c>
      <c r="B174" s="1">
        <v>10</v>
      </c>
      <c r="C174" s="2"/>
      <c r="D174">
        <v>2.1161934181563602</v>
      </c>
    </row>
    <row r="175" spans="1:4" x14ac:dyDescent="0.3">
      <c r="A175" s="1">
        <v>2016</v>
      </c>
      <c r="B175" s="1">
        <v>11</v>
      </c>
      <c r="C175" s="2"/>
      <c r="D175">
        <v>1.81187364129336</v>
      </c>
    </row>
    <row r="176" spans="1:4" x14ac:dyDescent="0.3">
      <c r="A176" s="1">
        <v>2016</v>
      </c>
      <c r="B176" s="1">
        <v>12</v>
      </c>
      <c r="C176" s="2"/>
      <c r="D176">
        <v>1.86148698064594</v>
      </c>
    </row>
    <row r="177" spans="1:4" x14ac:dyDescent="0.3">
      <c r="A177" s="1">
        <v>2017</v>
      </c>
      <c r="B177" s="1">
        <v>1</v>
      </c>
      <c r="C177" s="2"/>
      <c r="D177">
        <v>1.8780626380072101</v>
      </c>
    </row>
    <row r="178" spans="1:4" x14ac:dyDescent="0.3">
      <c r="A178" s="1">
        <v>2017</v>
      </c>
      <c r="B178" s="1">
        <v>2</v>
      </c>
      <c r="C178" s="2"/>
      <c r="D178">
        <v>1.6793637850149199</v>
      </c>
    </row>
    <row r="179" spans="1:4" x14ac:dyDescent="0.3">
      <c r="A179" s="1">
        <v>2017</v>
      </c>
      <c r="B179" s="1">
        <v>3</v>
      </c>
      <c r="C179" s="2"/>
      <c r="D179">
        <v>1.86700297120421</v>
      </c>
    </row>
    <row r="180" spans="1:4" x14ac:dyDescent="0.3">
      <c r="A180" s="1">
        <v>2017</v>
      </c>
      <c r="B180" s="1">
        <v>4</v>
      </c>
      <c r="C180" s="2"/>
      <c r="D180">
        <v>1.8832716463383501</v>
      </c>
    </row>
    <row r="181" spans="1:4" x14ac:dyDescent="0.3">
      <c r="A181" s="1">
        <v>2017</v>
      </c>
      <c r="B181" s="1">
        <v>5</v>
      </c>
      <c r="C181" s="2"/>
      <c r="D181">
        <v>2.1340327030713002</v>
      </c>
    </row>
    <row r="182" spans="1:4" x14ac:dyDescent="0.3">
      <c r="A182" s="1">
        <v>2017</v>
      </c>
      <c r="B182" s="1">
        <v>6</v>
      </c>
      <c r="C182" s="2"/>
      <c r="D182">
        <v>2.20954929863872</v>
      </c>
    </row>
    <row r="183" spans="1:4" x14ac:dyDescent="0.3">
      <c r="A183" s="1">
        <v>2017</v>
      </c>
      <c r="B183" s="1">
        <v>7</v>
      </c>
      <c r="C183" s="2"/>
      <c r="D183">
        <v>2.3748191748057002</v>
      </c>
    </row>
    <row r="184" spans="1:4" x14ac:dyDescent="0.3">
      <c r="A184" s="1">
        <v>2017</v>
      </c>
      <c r="B184" s="1">
        <v>8</v>
      </c>
      <c r="C184" s="2"/>
      <c r="D184">
        <v>2.3796718705380302</v>
      </c>
    </row>
    <row r="185" spans="1:4" x14ac:dyDescent="0.3">
      <c r="A185" s="1">
        <v>2017</v>
      </c>
      <c r="B185" s="1">
        <v>9</v>
      </c>
      <c r="C185" s="2"/>
      <c r="D185">
        <v>2.2237661683319101</v>
      </c>
    </row>
    <row r="186" spans="1:4" x14ac:dyDescent="0.3">
      <c r="A186" s="1">
        <v>2017</v>
      </c>
      <c r="B186" s="1">
        <v>10</v>
      </c>
      <c r="C186" s="2"/>
      <c r="D186">
        <v>2.10857312458712</v>
      </c>
    </row>
    <row r="187" spans="1:4" x14ac:dyDescent="0.3">
      <c r="A187" s="1">
        <v>2017</v>
      </c>
      <c r="B187" s="1">
        <v>11</v>
      </c>
      <c r="C187" s="2"/>
      <c r="D187">
        <v>1.8111420943115299</v>
      </c>
    </row>
    <row r="188" spans="1:4" x14ac:dyDescent="0.3">
      <c r="A188" s="1">
        <v>2017</v>
      </c>
      <c r="B188" s="1">
        <v>12</v>
      </c>
      <c r="C188" s="2"/>
      <c r="D188">
        <v>1.8625035945034301</v>
      </c>
    </row>
    <row r="189" spans="1:4" x14ac:dyDescent="0.3">
      <c r="A189" s="1">
        <v>2018</v>
      </c>
      <c r="B189" s="1">
        <v>1</v>
      </c>
      <c r="C189" s="2"/>
      <c r="D189">
        <v>1.8820137729351001</v>
      </c>
    </row>
    <row r="190" spans="1:4" x14ac:dyDescent="0.3">
      <c r="A190" s="1">
        <v>2018</v>
      </c>
      <c r="B190" s="1">
        <v>2</v>
      </c>
      <c r="C190" s="2"/>
      <c r="D190">
        <v>1.6825855984903</v>
      </c>
    </row>
    <row r="191" spans="1:4" x14ac:dyDescent="0.3">
      <c r="A191" s="1">
        <v>2018</v>
      </c>
      <c r="B191" s="1">
        <v>3</v>
      </c>
      <c r="C191" s="2"/>
      <c r="D191">
        <v>1.8684303737299199</v>
      </c>
    </row>
    <row r="192" spans="1:4" x14ac:dyDescent="0.3">
      <c r="A192" s="1">
        <v>2018</v>
      </c>
      <c r="B192" s="1">
        <v>4</v>
      </c>
      <c r="C192" s="2"/>
      <c r="D192">
        <v>1.8822830920920599</v>
      </c>
    </row>
    <row r="193" spans="1:4" x14ac:dyDescent="0.3">
      <c r="A193" s="1">
        <v>2018</v>
      </c>
      <c r="B193" s="1">
        <v>5</v>
      </c>
      <c r="C193" s="2"/>
      <c r="D193">
        <v>2.12835550010367</v>
      </c>
    </row>
    <row r="194" spans="1:4" x14ac:dyDescent="0.3">
      <c r="A194" s="1">
        <v>2018</v>
      </c>
      <c r="B194" s="1">
        <v>6</v>
      </c>
      <c r="C194" s="2"/>
      <c r="D194">
        <v>2.2007581687601001</v>
      </c>
    </row>
    <row r="195" spans="1:4" x14ac:dyDescent="0.3">
      <c r="A195" s="1">
        <v>2018</v>
      </c>
      <c r="B195" s="1">
        <v>7</v>
      </c>
      <c r="C195" s="2"/>
      <c r="D195">
        <v>2.3635369652915399</v>
      </c>
    </row>
    <row r="196" spans="1:4" x14ac:dyDescent="0.3">
      <c r="A196" s="1">
        <v>2018</v>
      </c>
      <c r="B196" s="1">
        <v>8</v>
      </c>
      <c r="C196" s="2"/>
      <c r="D196">
        <v>2.3682203243748399</v>
      </c>
    </row>
    <row r="197" spans="1:4" x14ac:dyDescent="0.3">
      <c r="A197" s="1">
        <v>2018</v>
      </c>
      <c r="B197" s="1">
        <v>9</v>
      </c>
      <c r="C197" s="2"/>
      <c r="D197">
        <v>2.2144264695794602</v>
      </c>
    </row>
    <row r="198" spans="1:4" x14ac:dyDescent="0.3">
      <c r="A198" s="1">
        <v>2018</v>
      </c>
      <c r="B198" s="1">
        <v>10</v>
      </c>
      <c r="C198" s="2"/>
      <c r="D198">
        <v>2.10288401639444</v>
      </c>
    </row>
    <row r="199" spans="1:4" x14ac:dyDescent="0.3">
      <c r="A199" s="1">
        <v>2018</v>
      </c>
      <c r="B199" s="1">
        <v>11</v>
      </c>
      <c r="C199" s="2"/>
      <c r="D199">
        <v>1.8107886819594801</v>
      </c>
    </row>
    <row r="200" spans="1:4" x14ac:dyDescent="0.3">
      <c r="A200" s="1">
        <v>2018</v>
      </c>
      <c r="B200" s="1">
        <v>12</v>
      </c>
      <c r="C200" s="2"/>
      <c r="D200">
        <v>1.8642164125175</v>
      </c>
    </row>
    <row r="201" spans="1:4" x14ac:dyDescent="0.3">
      <c r="A201" s="1">
        <v>2019</v>
      </c>
      <c r="B201" s="1">
        <v>1</v>
      </c>
      <c r="C201" s="2"/>
      <c r="D201">
        <v>1.8846143169455301</v>
      </c>
    </row>
    <row r="202" spans="1:4" x14ac:dyDescent="0.3">
      <c r="A202" s="1">
        <v>2019</v>
      </c>
      <c r="B202" s="1">
        <v>2</v>
      </c>
      <c r="C202" s="2"/>
      <c r="D202">
        <v>1.68485457414782</v>
      </c>
    </row>
    <row r="203" spans="1:4" x14ac:dyDescent="0.3">
      <c r="A203" s="1">
        <v>2019</v>
      </c>
      <c r="B203" s="1">
        <v>3</v>
      </c>
      <c r="C203" s="2"/>
      <c r="D203">
        <v>1.8691800267501999</v>
      </c>
    </row>
    <row r="204" spans="1:4" x14ac:dyDescent="0.3">
      <c r="A204" s="1">
        <v>2019</v>
      </c>
      <c r="B204" s="1">
        <v>4</v>
      </c>
      <c r="C204" s="2"/>
      <c r="D204">
        <v>1.8810398531407999</v>
      </c>
    </row>
    <row r="205" spans="1:4" x14ac:dyDescent="0.3">
      <c r="A205" s="1">
        <v>2019</v>
      </c>
      <c r="B205" s="1">
        <v>5</v>
      </c>
      <c r="C205" s="2"/>
      <c r="D205">
        <v>2.1228092709347401</v>
      </c>
    </row>
    <row r="206" spans="1:4" x14ac:dyDescent="0.3">
      <c r="A206" s="1">
        <v>2019</v>
      </c>
      <c r="B206" s="1">
        <v>6</v>
      </c>
      <c r="C206" s="2"/>
      <c r="D206">
        <v>2.1923890990358301</v>
      </c>
    </row>
    <row r="207" spans="1:4" x14ac:dyDescent="0.3">
      <c r="A207" s="1">
        <v>2019</v>
      </c>
      <c r="B207" s="1">
        <v>7</v>
      </c>
      <c r="C207" s="2"/>
      <c r="D207">
        <v>2.35303057802868</v>
      </c>
    </row>
    <row r="208" spans="1:4" x14ac:dyDescent="0.3">
      <c r="A208" s="1">
        <v>2019</v>
      </c>
      <c r="B208" s="1">
        <v>8</v>
      </c>
      <c r="C208" s="2"/>
      <c r="D208">
        <v>2.3575431511906499</v>
      </c>
    </row>
    <row r="209" spans="1:4" x14ac:dyDescent="0.3">
      <c r="A209" s="1">
        <v>2019</v>
      </c>
      <c r="B209" s="1">
        <v>9</v>
      </c>
      <c r="C209" s="2"/>
      <c r="D209">
        <v>2.20564840172245</v>
      </c>
    </row>
    <row r="210" spans="1:4" x14ac:dyDescent="0.3">
      <c r="A210" s="1">
        <v>2019</v>
      </c>
      <c r="B210" s="1">
        <v>10</v>
      </c>
      <c r="C210" s="2"/>
      <c r="D210">
        <v>2.0975244618417999</v>
      </c>
    </row>
    <row r="211" spans="1:4" x14ac:dyDescent="0.3">
      <c r="A211" s="1">
        <v>2019</v>
      </c>
      <c r="B211" s="1">
        <v>11</v>
      </c>
      <c r="C211" s="2"/>
      <c r="D211">
        <v>1.81025119746075</v>
      </c>
    </row>
    <row r="212" spans="1:4" x14ac:dyDescent="0.3">
      <c r="A212" s="1">
        <v>2019</v>
      </c>
      <c r="B212" s="1">
        <v>12</v>
      </c>
      <c r="C212" s="2"/>
      <c r="D212">
        <v>1.86547357393214</v>
      </c>
    </row>
    <row r="213" spans="1:4" x14ac:dyDescent="0.3">
      <c r="A213" s="1">
        <v>2020</v>
      </c>
      <c r="B213" s="1">
        <v>1</v>
      </c>
      <c r="C213" s="2"/>
      <c r="D213">
        <v>1.8878432198756601</v>
      </c>
    </row>
    <row r="214" spans="1:4" x14ac:dyDescent="0.3">
      <c r="A214" s="1">
        <v>2020</v>
      </c>
      <c r="B214" s="1">
        <v>2</v>
      </c>
      <c r="C214" s="2"/>
      <c r="D214">
        <v>1.7475066619291</v>
      </c>
    </row>
    <row r="215" spans="1:4" x14ac:dyDescent="0.3">
      <c r="A215" s="1">
        <v>2020</v>
      </c>
      <c r="B215" s="1">
        <v>3</v>
      </c>
      <c r="C215" s="2"/>
      <c r="D215">
        <v>1.8735532670744699</v>
      </c>
    </row>
    <row r="216" spans="1:4" x14ac:dyDescent="0.3">
      <c r="A216" s="1">
        <v>2020</v>
      </c>
      <c r="B216" s="1">
        <v>4</v>
      </c>
      <c r="C216" s="2"/>
      <c r="D216">
        <v>1.8866672281199699</v>
      </c>
    </row>
    <row r="217" spans="1:4" x14ac:dyDescent="0.3">
      <c r="A217" s="1">
        <v>2020</v>
      </c>
      <c r="B217" s="1">
        <v>5</v>
      </c>
      <c r="C217" s="2"/>
      <c r="D217">
        <v>2.13020044768089</v>
      </c>
    </row>
    <row r="218" spans="1:4" x14ac:dyDescent="0.3">
      <c r="A218" s="1">
        <v>2020</v>
      </c>
      <c r="B218" s="1">
        <v>6</v>
      </c>
      <c r="C218" s="2"/>
      <c r="D218">
        <v>2.2007764251089998</v>
      </c>
    </row>
    <row r="219" spans="1:4" x14ac:dyDescent="0.3">
      <c r="A219" s="1">
        <v>2020</v>
      </c>
      <c r="B219" s="1">
        <v>7</v>
      </c>
      <c r="C219" s="2"/>
      <c r="D219">
        <v>2.3621345308256299</v>
      </c>
    </row>
    <row r="220" spans="1:4" x14ac:dyDescent="0.3">
      <c r="A220" s="1">
        <v>2020</v>
      </c>
      <c r="B220" s="1">
        <v>8</v>
      </c>
      <c r="C220" s="2"/>
      <c r="D220">
        <v>2.36650133810996</v>
      </c>
    </row>
    <row r="221" spans="1:4" x14ac:dyDescent="0.3">
      <c r="A221" s="1">
        <v>2020</v>
      </c>
      <c r="B221" s="1">
        <v>9</v>
      </c>
      <c r="C221" s="2"/>
      <c r="D221">
        <v>2.2136105178691001</v>
      </c>
    </row>
    <row r="222" spans="1:4" x14ac:dyDescent="0.3">
      <c r="A222" s="1">
        <v>2020</v>
      </c>
      <c r="B222" s="1">
        <v>10</v>
      </c>
      <c r="C222" s="2"/>
      <c r="D222">
        <v>2.1037722840261499</v>
      </c>
    </row>
    <row r="223" spans="1:4" x14ac:dyDescent="0.3">
      <c r="A223" s="1">
        <v>2020</v>
      </c>
      <c r="B223" s="1">
        <v>11</v>
      </c>
      <c r="C223" s="2"/>
      <c r="D223">
        <v>1.81429913219297</v>
      </c>
    </row>
    <row r="224" spans="1:4" x14ac:dyDescent="0.3">
      <c r="A224" s="1">
        <v>2020</v>
      </c>
      <c r="B224" s="1">
        <v>12</v>
      </c>
      <c r="C224" s="2"/>
      <c r="D224">
        <v>1.8686669972316501</v>
      </c>
    </row>
    <row r="225" spans="1:4" x14ac:dyDescent="0.3">
      <c r="A225" s="1">
        <v>2021</v>
      </c>
      <c r="B225" s="1">
        <v>1</v>
      </c>
      <c r="C225" s="2"/>
      <c r="D225">
        <v>1.8884853164453801</v>
      </c>
    </row>
    <row r="226" spans="1:4" x14ac:dyDescent="0.3">
      <c r="A226" s="1">
        <v>2021</v>
      </c>
      <c r="B226" s="1">
        <v>2</v>
      </c>
      <c r="C226" s="2"/>
      <c r="D226">
        <v>1.6892301878204501</v>
      </c>
    </row>
    <row r="227" spans="1:4" x14ac:dyDescent="0.3">
      <c r="A227" s="1">
        <v>2021</v>
      </c>
      <c r="B227" s="1">
        <v>3</v>
      </c>
      <c r="C227" s="2"/>
      <c r="D227">
        <v>1.8754400423839099</v>
      </c>
    </row>
    <row r="228" spans="1:4" x14ac:dyDescent="0.3">
      <c r="A228" s="1">
        <v>2021</v>
      </c>
      <c r="B228" s="1">
        <v>4</v>
      </c>
      <c r="C228" s="2"/>
      <c r="D228">
        <v>1.88979226108857</v>
      </c>
    </row>
    <row r="229" spans="1:4" x14ac:dyDescent="0.3">
      <c r="A229" s="1">
        <v>2021</v>
      </c>
      <c r="B229" s="1">
        <v>5</v>
      </c>
      <c r="C229" s="2"/>
      <c r="D229">
        <v>2.13658441154131</v>
      </c>
    </row>
    <row r="230" spans="1:4" x14ac:dyDescent="0.3">
      <c r="A230" s="1">
        <v>2021</v>
      </c>
      <c r="B230" s="1">
        <v>6</v>
      </c>
      <c r="C230" s="2"/>
      <c r="D230">
        <v>2.2094196286397798</v>
      </c>
    </row>
    <row r="231" spans="1:4" x14ac:dyDescent="0.3">
      <c r="A231" s="1">
        <v>2021</v>
      </c>
      <c r="B231" s="1">
        <v>7</v>
      </c>
      <c r="C231" s="2"/>
      <c r="D231">
        <v>2.3725678738666498</v>
      </c>
    </row>
    <row r="232" spans="1:4" x14ac:dyDescent="0.3">
      <c r="A232" s="1">
        <v>2021</v>
      </c>
      <c r="B232" s="1">
        <v>8</v>
      </c>
      <c r="C232" s="2"/>
      <c r="D232">
        <v>2.37721190944051</v>
      </c>
    </row>
    <row r="233" spans="1:4" x14ac:dyDescent="0.3">
      <c r="A233" s="1">
        <v>2021</v>
      </c>
      <c r="B233" s="1">
        <v>9</v>
      </c>
      <c r="C233" s="2"/>
      <c r="D233">
        <v>2.22303168895071</v>
      </c>
    </row>
    <row r="234" spans="1:4" x14ac:dyDescent="0.3">
      <c r="A234" s="1">
        <v>2021</v>
      </c>
      <c r="B234" s="1">
        <v>10</v>
      </c>
      <c r="C234" s="2"/>
      <c r="D234">
        <v>2.1109224846479</v>
      </c>
    </row>
    <row r="235" spans="1:4" x14ac:dyDescent="0.3">
      <c r="A235" s="1">
        <v>2021</v>
      </c>
      <c r="B235" s="1">
        <v>11</v>
      </c>
      <c r="C235" s="2"/>
      <c r="D235">
        <v>1.81792997539029</v>
      </c>
    </row>
    <row r="236" spans="1:4" x14ac:dyDescent="0.3">
      <c r="A236" s="1">
        <v>2021</v>
      </c>
      <c r="B236" s="1">
        <v>12</v>
      </c>
      <c r="C236" s="2"/>
      <c r="D236">
        <v>1.87095298447355</v>
      </c>
    </row>
    <row r="237" spans="1:4" x14ac:dyDescent="0.3">
      <c r="A237" s="1">
        <v>2022</v>
      </c>
      <c r="B237" s="1">
        <v>1</v>
      </c>
      <c r="C237" s="2"/>
      <c r="D237">
        <v>1.89037145239154</v>
      </c>
    </row>
    <row r="238" spans="1:4" x14ac:dyDescent="0.3">
      <c r="A238" s="1">
        <v>2022</v>
      </c>
      <c r="B238" s="1">
        <v>2</v>
      </c>
      <c r="C238" s="2"/>
      <c r="D238">
        <v>1.69128382533966</v>
      </c>
    </row>
    <row r="239" spans="1:4" x14ac:dyDescent="0.3">
      <c r="A239" s="1">
        <v>2022</v>
      </c>
      <c r="B239" s="1">
        <v>3</v>
      </c>
      <c r="C239" s="2"/>
      <c r="D239">
        <v>1.87848919919011</v>
      </c>
    </row>
    <row r="240" spans="1:4" x14ac:dyDescent="0.3">
      <c r="A240" s="1">
        <v>2022</v>
      </c>
      <c r="B240" s="1">
        <v>4</v>
      </c>
      <c r="C240" s="2"/>
      <c r="D240">
        <v>1.8940844754416</v>
      </c>
    </row>
    <row r="241" spans="1:4" x14ac:dyDescent="0.3">
      <c r="A241" s="1">
        <v>2022</v>
      </c>
      <c r="B241" s="1">
        <v>5</v>
      </c>
      <c r="C241" s="2"/>
      <c r="D241">
        <v>2.1439741752131898</v>
      </c>
    </row>
    <row r="242" spans="1:4" x14ac:dyDescent="0.3">
      <c r="A242" s="1">
        <v>2022</v>
      </c>
      <c r="B242" s="1">
        <v>6</v>
      </c>
      <c r="C242" s="2"/>
      <c r="D242">
        <v>2.21891246849242</v>
      </c>
    </row>
    <row r="243" spans="1:4" x14ac:dyDescent="0.3">
      <c r="A243" s="1">
        <v>2022</v>
      </c>
      <c r="B243" s="1">
        <v>7</v>
      </c>
      <c r="C243" s="2"/>
      <c r="D243">
        <v>2.3836365494758001</v>
      </c>
    </row>
    <row r="244" spans="1:4" x14ac:dyDescent="0.3">
      <c r="A244" s="1">
        <v>2022</v>
      </c>
      <c r="B244" s="1">
        <v>8</v>
      </c>
      <c r="C244" s="2"/>
      <c r="D244">
        <v>2.3885306256022001</v>
      </c>
    </row>
    <row r="245" spans="1:4" x14ac:dyDescent="0.3">
      <c r="A245" s="1">
        <v>2022</v>
      </c>
      <c r="B245" s="1">
        <v>9</v>
      </c>
      <c r="C245" s="2"/>
      <c r="D245">
        <v>2.23308351636366</v>
      </c>
    </row>
    <row r="246" spans="1:4" x14ac:dyDescent="0.3">
      <c r="A246" s="1">
        <v>2022</v>
      </c>
      <c r="B246" s="1">
        <v>10</v>
      </c>
      <c r="C246" s="2"/>
      <c r="D246">
        <v>2.1187899211975201</v>
      </c>
    </row>
    <row r="247" spans="1:4" x14ac:dyDescent="0.3">
      <c r="A247" s="1">
        <v>2022</v>
      </c>
      <c r="B247" s="1">
        <v>11</v>
      </c>
      <c r="C247" s="2"/>
      <c r="D247">
        <v>1.82224306494182</v>
      </c>
    </row>
    <row r="248" spans="1:4" x14ac:dyDescent="0.3">
      <c r="A248" s="1">
        <v>2022</v>
      </c>
      <c r="B248" s="1">
        <v>12</v>
      </c>
      <c r="C248" s="2"/>
      <c r="D248">
        <v>1.8738297932610299</v>
      </c>
    </row>
    <row r="249" spans="1:4" x14ac:dyDescent="0.3">
      <c r="A249" s="1">
        <v>2023</v>
      </c>
      <c r="B249" s="1">
        <v>1</v>
      </c>
      <c r="C249" s="2"/>
      <c r="D249">
        <v>1.8919121175068101</v>
      </c>
    </row>
    <row r="250" spans="1:4" x14ac:dyDescent="0.3">
      <c r="A250" s="1">
        <v>2023</v>
      </c>
      <c r="B250" s="1">
        <v>2</v>
      </c>
      <c r="C250" s="2"/>
      <c r="D250">
        <v>1.6927449042214799</v>
      </c>
    </row>
    <row r="251" spans="1:4" x14ac:dyDescent="0.3">
      <c r="A251" s="1">
        <v>2023</v>
      </c>
      <c r="B251" s="1">
        <v>3</v>
      </c>
      <c r="C251" s="2"/>
      <c r="D251">
        <v>1.8798911912241401</v>
      </c>
    </row>
    <row r="252" spans="1:4" x14ac:dyDescent="0.3">
      <c r="A252" s="1">
        <v>2023</v>
      </c>
      <c r="B252" s="1">
        <v>4</v>
      </c>
      <c r="C252" s="2"/>
      <c r="D252">
        <v>1.8955173536586301</v>
      </c>
    </row>
    <row r="253" spans="1:4" x14ac:dyDescent="0.3">
      <c r="A253" s="1">
        <v>2023</v>
      </c>
      <c r="B253" s="1">
        <v>5</v>
      </c>
      <c r="C253" s="2"/>
      <c r="D253">
        <v>2.1452297544035401</v>
      </c>
    </row>
    <row r="254" spans="1:4" x14ac:dyDescent="0.3">
      <c r="A254" s="1">
        <v>2023</v>
      </c>
      <c r="B254" s="1">
        <v>6</v>
      </c>
      <c r="C254" s="2"/>
      <c r="D254">
        <v>2.2199222757543602</v>
      </c>
    </row>
    <row r="255" spans="1:4" x14ac:dyDescent="0.3">
      <c r="A255" s="1">
        <v>2023</v>
      </c>
      <c r="B255" s="1">
        <v>7</v>
      </c>
      <c r="C255" s="2"/>
      <c r="D255">
        <v>2.3844288301060499</v>
      </c>
    </row>
    <row r="256" spans="1:4" x14ac:dyDescent="0.3">
      <c r="A256" s="1">
        <v>2023</v>
      </c>
      <c r="B256" s="1">
        <v>8</v>
      </c>
      <c r="C256" s="2"/>
      <c r="D256">
        <v>2.3890295096069099</v>
      </c>
    </row>
    <row r="257" spans="1:4" x14ac:dyDescent="0.3">
      <c r="A257" s="1">
        <v>2023</v>
      </c>
      <c r="B257" s="1">
        <v>9</v>
      </c>
      <c r="C257" s="2"/>
      <c r="D257">
        <v>2.2333577064944801</v>
      </c>
    </row>
    <row r="258" spans="1:4" x14ac:dyDescent="0.3">
      <c r="A258" s="1">
        <v>2023</v>
      </c>
      <c r="B258" s="1">
        <v>10</v>
      </c>
      <c r="C258" s="2"/>
      <c r="D258">
        <v>2.1185581945687901</v>
      </c>
    </row>
    <row r="259" spans="1:4" x14ac:dyDescent="0.3">
      <c r="A259" s="1">
        <v>2023</v>
      </c>
      <c r="B259" s="1">
        <v>11</v>
      </c>
      <c r="C259" s="2"/>
      <c r="D259">
        <v>1.82213996889438</v>
      </c>
    </row>
    <row r="260" spans="1:4" x14ac:dyDescent="0.3">
      <c r="A260" s="1">
        <v>2023</v>
      </c>
      <c r="B260" s="1">
        <v>12</v>
      </c>
      <c r="C260" s="2"/>
      <c r="D260">
        <v>1.8739590405938999</v>
      </c>
    </row>
    <row r="261" spans="1:4" x14ac:dyDescent="0.3">
      <c r="A261" s="1">
        <v>2024</v>
      </c>
      <c r="B261" s="1">
        <v>1</v>
      </c>
      <c r="C261" s="2"/>
      <c r="D261">
        <v>1.8923583721469099</v>
      </c>
    </row>
    <row r="262" spans="1:4" x14ac:dyDescent="0.3">
      <c r="A262" s="1">
        <v>2024</v>
      </c>
      <c r="B262" s="1">
        <v>2</v>
      </c>
      <c r="C262" s="2"/>
      <c r="D262">
        <v>1.7523746336380599</v>
      </c>
    </row>
    <row r="263" spans="1:4" x14ac:dyDescent="0.3">
      <c r="A263" s="1">
        <v>2024</v>
      </c>
      <c r="B263" s="1">
        <v>3</v>
      </c>
      <c r="C263" s="2"/>
      <c r="D263">
        <v>1.8804078813820899</v>
      </c>
    </row>
    <row r="264" spans="1:4" x14ac:dyDescent="0.3">
      <c r="A264" s="1">
        <v>2024</v>
      </c>
      <c r="B264" s="1">
        <v>4</v>
      </c>
      <c r="C264" s="2"/>
      <c r="D264">
        <v>1.8960134696589701</v>
      </c>
    </row>
    <row r="265" spans="1:4" x14ac:dyDescent="0.3">
      <c r="A265" s="1">
        <v>2024</v>
      </c>
      <c r="B265" s="1">
        <v>5</v>
      </c>
      <c r="C265" s="2"/>
      <c r="D265">
        <v>2.1457729820265401</v>
      </c>
    </row>
    <row r="266" spans="1:4" x14ac:dyDescent="0.3">
      <c r="A266" s="1">
        <v>2024</v>
      </c>
      <c r="B266" s="1">
        <v>6</v>
      </c>
      <c r="C266" s="2"/>
      <c r="D266">
        <v>2.2205515773116802</v>
      </c>
    </row>
    <row r="267" spans="1:4" x14ac:dyDescent="0.3">
      <c r="A267" s="1">
        <v>2024</v>
      </c>
      <c r="B267" s="1">
        <v>7</v>
      </c>
      <c r="C267" s="2"/>
      <c r="D267">
        <v>2.3851542914034201</v>
      </c>
    </row>
    <row r="268" spans="1:4" x14ac:dyDescent="0.3">
      <c r="A268" s="1">
        <v>2024</v>
      </c>
      <c r="B268" s="1">
        <v>8</v>
      </c>
      <c r="C268" s="2"/>
      <c r="D268">
        <v>2.3898155637131002</v>
      </c>
    </row>
    <row r="269" spans="1:4" x14ac:dyDescent="0.3">
      <c r="A269" s="1">
        <v>2024</v>
      </c>
      <c r="B269" s="1">
        <v>9</v>
      </c>
      <c r="C269" s="2"/>
      <c r="D269">
        <v>2.2341786608382299</v>
      </c>
    </row>
    <row r="270" spans="1:4" x14ac:dyDescent="0.3">
      <c r="A270" s="1">
        <v>2024</v>
      </c>
      <c r="B270" s="1">
        <v>10</v>
      </c>
      <c r="C270" s="2"/>
      <c r="D270">
        <v>2.1194378181070799</v>
      </c>
    </row>
    <row r="271" spans="1:4" x14ac:dyDescent="0.3">
      <c r="A271" s="1">
        <v>2024</v>
      </c>
      <c r="B271" s="1">
        <v>11</v>
      </c>
      <c r="C271" s="2"/>
      <c r="D271">
        <v>1.8230313348142</v>
      </c>
    </row>
    <row r="272" spans="1:4" x14ac:dyDescent="0.3">
      <c r="A272" s="1">
        <v>2024</v>
      </c>
      <c r="B272" s="1">
        <v>12</v>
      </c>
      <c r="C272" s="2"/>
      <c r="D272">
        <v>1.87486339604597</v>
      </c>
    </row>
    <row r="273" spans="1:4" x14ac:dyDescent="0.3">
      <c r="A273" s="1">
        <v>2025</v>
      </c>
      <c r="B273" s="1">
        <v>1</v>
      </c>
      <c r="C273" s="2"/>
      <c r="D273">
        <v>1.89325924291078</v>
      </c>
    </row>
    <row r="274" spans="1:4" x14ac:dyDescent="0.3">
      <c r="A274" s="1">
        <v>2025</v>
      </c>
      <c r="B274" s="1">
        <v>2</v>
      </c>
      <c r="C274" s="2"/>
      <c r="D274">
        <v>1.69420419356755</v>
      </c>
    </row>
    <row r="275" spans="1:4" x14ac:dyDescent="0.3">
      <c r="A275" s="1">
        <v>2025</v>
      </c>
      <c r="B275" s="1">
        <v>3</v>
      </c>
      <c r="C275" s="2"/>
      <c r="D275">
        <v>1.8813871604263199</v>
      </c>
    </row>
    <row r="276" spans="1:4" x14ac:dyDescent="0.3">
      <c r="A276" s="1">
        <v>2025</v>
      </c>
      <c r="B276" s="1">
        <v>4</v>
      </c>
      <c r="C276" s="2"/>
      <c r="D276">
        <v>1.8970328945319199</v>
      </c>
    </row>
    <row r="277" spans="1:4" x14ac:dyDescent="0.3">
      <c r="A277" s="1">
        <v>2025</v>
      </c>
      <c r="B277" s="1">
        <v>5</v>
      </c>
      <c r="C277" s="2"/>
      <c r="D277">
        <v>2.1468552667440202</v>
      </c>
    </row>
    <row r="278" spans="1:4" x14ac:dyDescent="0.3">
      <c r="A278" s="1">
        <v>2025</v>
      </c>
      <c r="B278" s="1">
        <v>6</v>
      </c>
      <c r="C278" s="2"/>
      <c r="D278">
        <v>2.2217085022408201</v>
      </c>
    </row>
    <row r="279" spans="1:4" x14ac:dyDescent="0.3">
      <c r="A279" s="1">
        <v>2025</v>
      </c>
      <c r="B279" s="1">
        <v>7</v>
      </c>
      <c r="C279" s="2"/>
      <c r="D279">
        <v>2.3863323243484902</v>
      </c>
    </row>
    <row r="280" spans="1:4" x14ac:dyDescent="0.3">
      <c r="A280" s="1">
        <v>2025</v>
      </c>
      <c r="B280" s="1">
        <v>8</v>
      </c>
      <c r="C280" s="2"/>
      <c r="D280">
        <v>2.3911480576306898</v>
      </c>
    </row>
    <row r="281" spans="1:4" x14ac:dyDescent="0.3">
      <c r="A281" s="1">
        <v>2025</v>
      </c>
      <c r="B281" s="1">
        <v>9</v>
      </c>
      <c r="C281" s="2"/>
      <c r="D281">
        <v>2.2356681825135198</v>
      </c>
    </row>
    <row r="282" spans="1:4" x14ac:dyDescent="0.3">
      <c r="A282" s="1">
        <v>2025</v>
      </c>
      <c r="B282" s="1">
        <v>10</v>
      </c>
      <c r="C282" s="2"/>
      <c r="D282">
        <v>2.1211844892278302</v>
      </c>
    </row>
    <row r="283" spans="1:4" x14ac:dyDescent="0.3">
      <c r="A283" s="1">
        <v>2025</v>
      </c>
      <c r="B283" s="1">
        <v>11</v>
      </c>
      <c r="C283" s="2"/>
      <c r="D283">
        <v>1.8247941915564501</v>
      </c>
    </row>
    <row r="284" spans="1:4" x14ac:dyDescent="0.3">
      <c r="A284" s="1">
        <v>2025</v>
      </c>
      <c r="B284" s="1">
        <v>12</v>
      </c>
      <c r="C284" s="2"/>
      <c r="D284">
        <v>1.87660121785664</v>
      </c>
    </row>
    <row r="285" spans="1:4" x14ac:dyDescent="0.3">
      <c r="A285" s="1">
        <v>2026</v>
      </c>
      <c r="B285" s="1">
        <v>1</v>
      </c>
      <c r="C285" s="2"/>
      <c r="D285">
        <v>1.89490345008293</v>
      </c>
    </row>
    <row r="286" spans="1:4" x14ac:dyDescent="0.3">
      <c r="A286" s="1">
        <v>2026</v>
      </c>
      <c r="B286" s="1">
        <v>2</v>
      </c>
      <c r="C286" s="2"/>
      <c r="D286">
        <v>1.6959257088687401</v>
      </c>
    </row>
    <row r="287" spans="1:4" x14ac:dyDescent="0.3">
      <c r="A287" s="1">
        <v>2026</v>
      </c>
      <c r="B287" s="1">
        <v>3</v>
      </c>
      <c r="C287" s="2"/>
      <c r="D287">
        <v>1.88324539412063</v>
      </c>
    </row>
    <row r="288" spans="1:4" x14ac:dyDescent="0.3">
      <c r="A288" s="1">
        <v>2026</v>
      </c>
      <c r="B288" s="1">
        <v>4</v>
      </c>
      <c r="C288" s="2"/>
      <c r="D288">
        <v>1.8989982038367501</v>
      </c>
    </row>
    <row r="289" spans="1:4" x14ac:dyDescent="0.3">
      <c r="A289" s="1">
        <v>2026</v>
      </c>
      <c r="B289" s="1">
        <v>5</v>
      </c>
      <c r="C289" s="2"/>
      <c r="D289">
        <v>2.1489510492589101</v>
      </c>
    </row>
    <row r="290" spans="1:4" x14ac:dyDescent="0.3">
      <c r="A290" s="1">
        <v>2026</v>
      </c>
      <c r="B290" s="1">
        <v>6</v>
      </c>
      <c r="C290" s="2"/>
      <c r="D290">
        <v>2.22391808924018</v>
      </c>
    </row>
    <row r="291" spans="1:4" x14ac:dyDescent="0.3">
      <c r="A291" s="1">
        <v>2026</v>
      </c>
      <c r="B291" s="1">
        <v>7</v>
      </c>
      <c r="C291" s="2"/>
      <c r="D291">
        <v>2.3886946394226301</v>
      </c>
    </row>
    <row r="292" spans="1:4" x14ac:dyDescent="0.3">
      <c r="A292" s="1">
        <v>2026</v>
      </c>
      <c r="B292" s="1">
        <v>8</v>
      </c>
      <c r="C292" s="2"/>
      <c r="D292">
        <v>2.3935725683557898</v>
      </c>
    </row>
    <row r="293" spans="1:4" x14ac:dyDescent="0.3">
      <c r="A293" s="1">
        <v>2026</v>
      </c>
      <c r="B293" s="1">
        <v>9</v>
      </c>
      <c r="C293" s="2"/>
      <c r="D293">
        <v>2.2381522661885498</v>
      </c>
    </row>
    <row r="294" spans="1:4" x14ac:dyDescent="0.3">
      <c r="A294" s="1">
        <v>2026</v>
      </c>
      <c r="B294" s="1">
        <v>10</v>
      </c>
      <c r="C294" s="2"/>
      <c r="D294">
        <v>2.1236889479644301</v>
      </c>
    </row>
    <row r="295" spans="1:4" x14ac:dyDescent="0.3">
      <c r="A295" s="1">
        <v>2026</v>
      </c>
      <c r="B295" s="1">
        <v>11</v>
      </c>
      <c r="C295" s="2"/>
      <c r="D295">
        <v>1.82742903868287</v>
      </c>
    </row>
    <row r="296" spans="1:4" x14ac:dyDescent="0.3">
      <c r="A296" s="1">
        <v>2026</v>
      </c>
      <c r="B296" s="1">
        <v>12</v>
      </c>
      <c r="C296" s="2"/>
      <c r="D296">
        <v>1.87936133442947</v>
      </c>
    </row>
    <row r="297" spans="1:4" x14ac:dyDescent="0.3">
      <c r="A297" s="1">
        <v>2027</v>
      </c>
      <c r="B297" s="1">
        <v>1</v>
      </c>
      <c r="C297" s="2"/>
      <c r="D297">
        <v>1.89792226480699</v>
      </c>
    </row>
    <row r="298" spans="1:4" x14ac:dyDescent="0.3">
      <c r="A298" s="1">
        <v>2027</v>
      </c>
      <c r="B298" s="1">
        <v>2</v>
      </c>
      <c r="C298" s="2"/>
      <c r="D298">
        <v>1.6988909741272</v>
      </c>
    </row>
    <row r="299" spans="1:4" x14ac:dyDescent="0.3">
      <c r="A299" s="1">
        <v>2027</v>
      </c>
      <c r="B299" s="1">
        <v>3</v>
      </c>
      <c r="C299" s="2"/>
      <c r="D299">
        <v>1.88609742696968</v>
      </c>
    </row>
    <row r="300" spans="1:4" x14ac:dyDescent="0.3">
      <c r="A300" s="1">
        <v>2027</v>
      </c>
      <c r="B300" s="1">
        <v>4</v>
      </c>
      <c r="C300" s="2"/>
      <c r="D300">
        <v>1.90169808917829</v>
      </c>
    </row>
    <row r="301" spans="1:4" x14ac:dyDescent="0.3">
      <c r="A301" s="1">
        <v>2027</v>
      </c>
      <c r="B301" s="1">
        <v>5</v>
      </c>
      <c r="C301" s="2"/>
      <c r="D301">
        <v>2.1516174703442701</v>
      </c>
    </row>
    <row r="302" spans="1:4" x14ac:dyDescent="0.3">
      <c r="A302" s="1">
        <v>2027</v>
      </c>
      <c r="B302" s="1">
        <v>6</v>
      </c>
      <c r="C302" s="2"/>
      <c r="D302">
        <v>2.2265876884301701</v>
      </c>
    </row>
    <row r="303" spans="1:4" x14ac:dyDescent="0.3">
      <c r="A303" s="1">
        <v>2027</v>
      </c>
      <c r="B303" s="1">
        <v>7</v>
      </c>
      <c r="C303" s="2"/>
      <c r="D303">
        <v>2.39139814536879</v>
      </c>
    </row>
    <row r="304" spans="1:4" x14ac:dyDescent="0.3">
      <c r="A304" s="1">
        <v>2027</v>
      </c>
      <c r="B304" s="1">
        <v>8</v>
      </c>
      <c r="C304" s="2"/>
      <c r="D304">
        <v>2.3962172013429601</v>
      </c>
    </row>
    <row r="305" spans="1:4" x14ac:dyDescent="0.3">
      <c r="A305" s="1">
        <v>2027</v>
      </c>
      <c r="B305" s="1">
        <v>9</v>
      </c>
      <c r="C305" s="2"/>
      <c r="D305">
        <v>2.24071728089049</v>
      </c>
    </row>
    <row r="306" spans="1:4" x14ac:dyDescent="0.3">
      <c r="A306" s="1">
        <v>2027</v>
      </c>
      <c r="B306" s="1">
        <v>10</v>
      </c>
      <c r="C306" s="2"/>
      <c r="D306">
        <v>2.1261160770500398</v>
      </c>
    </row>
    <row r="307" spans="1:4" x14ac:dyDescent="0.3">
      <c r="A307" s="1">
        <v>2027</v>
      </c>
      <c r="B307" s="1">
        <v>11</v>
      </c>
      <c r="C307" s="2"/>
      <c r="D307">
        <v>1.82985482765908</v>
      </c>
    </row>
    <row r="308" spans="1:4" x14ac:dyDescent="0.3">
      <c r="A308" s="1">
        <v>2027</v>
      </c>
      <c r="B308" s="1">
        <v>12</v>
      </c>
      <c r="C308" s="2"/>
      <c r="D308">
        <v>1.8818343013235199</v>
      </c>
    </row>
    <row r="309" spans="1:4" x14ac:dyDescent="0.3">
      <c r="A309" s="1">
        <v>2028</v>
      </c>
      <c r="B309" s="1">
        <v>1</v>
      </c>
      <c r="C309" s="2"/>
      <c r="D309">
        <v>1.9004011060858399</v>
      </c>
    </row>
    <row r="310" spans="1:4" x14ac:dyDescent="0.3">
      <c r="A310" s="1">
        <v>2028</v>
      </c>
      <c r="B310" s="1">
        <v>2</v>
      </c>
      <c r="C310" s="2"/>
      <c r="D310">
        <v>1.76056764577041</v>
      </c>
    </row>
    <row r="311" spans="1:4" x14ac:dyDescent="0.3">
      <c r="A311" s="1">
        <v>2028</v>
      </c>
      <c r="B311" s="1">
        <v>3</v>
      </c>
      <c r="C311" s="2"/>
      <c r="D311">
        <v>1.8887473397205401</v>
      </c>
    </row>
    <row r="312" spans="1:4" x14ac:dyDescent="0.3">
      <c r="A312" s="1">
        <v>2028</v>
      </c>
      <c r="B312" s="1">
        <v>4</v>
      </c>
      <c r="C312" s="2"/>
      <c r="D312">
        <v>1.90449676430941</v>
      </c>
    </row>
    <row r="313" spans="1:4" x14ac:dyDescent="0.3">
      <c r="A313" s="1">
        <v>2028</v>
      </c>
      <c r="B313" s="1">
        <v>5</v>
      </c>
      <c r="C313" s="2"/>
      <c r="D313">
        <v>2.15441045607492</v>
      </c>
    </row>
    <row r="314" spans="1:4" x14ac:dyDescent="0.3">
      <c r="A314" s="1">
        <v>2028</v>
      </c>
      <c r="B314" s="1">
        <v>6</v>
      </c>
      <c r="C314" s="2"/>
      <c r="D314">
        <v>2.2293433559089002</v>
      </c>
    </row>
    <row r="315" spans="1:4" x14ac:dyDescent="0.3">
      <c r="A315" s="1">
        <v>2028</v>
      </c>
      <c r="B315" s="1">
        <v>7</v>
      </c>
      <c r="C315" s="2"/>
      <c r="D315">
        <v>2.3941132908065699</v>
      </c>
    </row>
    <row r="316" spans="1:4" x14ac:dyDescent="0.3">
      <c r="A316" s="1">
        <v>2028</v>
      </c>
      <c r="B316" s="1">
        <v>8</v>
      </c>
      <c r="C316" s="2"/>
      <c r="D316">
        <v>2.3989097219277999</v>
      </c>
    </row>
    <row r="317" spans="1:4" x14ac:dyDescent="0.3">
      <c r="A317" s="1">
        <v>2028</v>
      </c>
      <c r="B317" s="1">
        <v>9</v>
      </c>
      <c r="C317" s="2"/>
      <c r="D317">
        <v>2.2434047783506998</v>
      </c>
    </row>
    <row r="318" spans="1:4" x14ac:dyDescent="0.3">
      <c r="A318" s="1">
        <v>2028</v>
      </c>
      <c r="B318" s="1">
        <v>10</v>
      </c>
      <c r="C318" s="2"/>
      <c r="D318">
        <v>2.12877687143098</v>
      </c>
    </row>
    <row r="319" spans="1:4" x14ac:dyDescent="0.3">
      <c r="A319" s="1">
        <v>2028</v>
      </c>
      <c r="B319" s="1">
        <v>11</v>
      </c>
      <c r="C319" s="2"/>
      <c r="D319">
        <v>1.83252815610197</v>
      </c>
    </row>
    <row r="320" spans="1:4" x14ac:dyDescent="0.3">
      <c r="A320" s="1">
        <v>2028</v>
      </c>
      <c r="B320" s="1">
        <v>12</v>
      </c>
      <c r="C320" s="2"/>
      <c r="D320">
        <v>1.88453049312524</v>
      </c>
    </row>
    <row r="321" spans="1:4" x14ac:dyDescent="0.3">
      <c r="A321" s="1">
        <v>2029</v>
      </c>
      <c r="B321" s="1">
        <v>1</v>
      </c>
      <c r="C321" s="2"/>
      <c r="D321">
        <v>1.9030958088036301</v>
      </c>
    </row>
    <row r="322" spans="1:4" x14ac:dyDescent="0.3">
      <c r="A322" s="1">
        <v>2029</v>
      </c>
      <c r="B322" s="1">
        <v>2</v>
      </c>
      <c r="C322" s="2"/>
      <c r="D322">
        <v>1.704211770638</v>
      </c>
    </row>
    <row r="323" spans="1:4" x14ac:dyDescent="0.3">
      <c r="A323" s="1">
        <v>2029</v>
      </c>
      <c r="B323" s="1">
        <v>3</v>
      </c>
      <c r="C323" s="2"/>
      <c r="D323">
        <v>1.8915555527527099</v>
      </c>
    </row>
    <row r="324" spans="1:4" x14ac:dyDescent="0.3">
      <c r="A324" s="1">
        <v>2029</v>
      </c>
      <c r="B324" s="1">
        <v>4</v>
      </c>
      <c r="C324" s="2"/>
      <c r="D324">
        <v>1.90740142921625</v>
      </c>
    </row>
    <row r="325" spans="1:4" x14ac:dyDescent="0.3">
      <c r="A325" s="1">
        <v>2029</v>
      </c>
      <c r="B325" s="1">
        <v>5</v>
      </c>
      <c r="C325" s="2"/>
      <c r="D325">
        <v>2.15731786726101</v>
      </c>
    </row>
    <row r="326" spans="1:4" x14ac:dyDescent="0.3">
      <c r="A326" s="1">
        <v>2029</v>
      </c>
      <c r="B326" s="1">
        <v>6</v>
      </c>
      <c r="C326" s="2"/>
      <c r="D326">
        <v>2.23223607182979</v>
      </c>
    </row>
    <row r="327" spans="1:4" x14ac:dyDescent="0.3">
      <c r="A327" s="1">
        <v>2029</v>
      </c>
      <c r="B327" s="1">
        <v>7</v>
      </c>
      <c r="C327" s="2"/>
      <c r="D327">
        <v>2.3969816923585299</v>
      </c>
    </row>
    <row r="328" spans="1:4" x14ac:dyDescent="0.3">
      <c r="A328" s="1">
        <v>2029</v>
      </c>
      <c r="B328" s="1">
        <v>8</v>
      </c>
      <c r="C328" s="2"/>
      <c r="D328">
        <v>2.4017915613976299</v>
      </c>
    </row>
    <row r="329" spans="1:4" x14ac:dyDescent="0.3">
      <c r="A329" s="1">
        <v>2029</v>
      </c>
      <c r="B329" s="1">
        <v>9</v>
      </c>
      <c r="C329" s="2"/>
      <c r="D329">
        <v>2.24629912339703</v>
      </c>
    </row>
    <row r="330" spans="1:4" x14ac:dyDescent="0.3">
      <c r="A330" s="1">
        <v>2029</v>
      </c>
      <c r="B330" s="1">
        <v>10</v>
      </c>
      <c r="C330" s="2"/>
      <c r="D330">
        <v>2.1317307380624002</v>
      </c>
    </row>
    <row r="331" spans="1:4" x14ac:dyDescent="0.3">
      <c r="A331" s="1">
        <v>2029</v>
      </c>
      <c r="B331" s="1">
        <v>11</v>
      </c>
      <c r="C331" s="2"/>
      <c r="D331">
        <v>1.8354140662612599</v>
      </c>
    </row>
    <row r="332" spans="1:4" x14ac:dyDescent="0.3">
      <c r="A332" s="1">
        <v>2029</v>
      </c>
      <c r="B332" s="1">
        <v>12</v>
      </c>
      <c r="C332" s="2"/>
      <c r="D332">
        <v>1.88735231836758</v>
      </c>
    </row>
    <row r="333" spans="1:4" x14ac:dyDescent="0.3">
      <c r="A333" s="1">
        <v>2030</v>
      </c>
      <c r="B333" s="1">
        <v>1</v>
      </c>
      <c r="C333" s="2"/>
      <c r="D333">
        <v>1.9057207708734001</v>
      </c>
    </row>
    <row r="334" spans="1:4" x14ac:dyDescent="0.3">
      <c r="A334" s="1">
        <v>2030</v>
      </c>
      <c r="B334" s="1">
        <v>2</v>
      </c>
      <c r="C334" s="2"/>
      <c r="D334">
        <v>1.7069591729392199</v>
      </c>
    </row>
    <row r="335" spans="1:4" x14ac:dyDescent="0.3">
      <c r="A335" s="1">
        <v>2030</v>
      </c>
      <c r="B335" s="1">
        <v>3</v>
      </c>
      <c r="C335" s="2"/>
      <c r="D335">
        <v>1.89447295125201</v>
      </c>
    </row>
    <row r="336" spans="1:4" x14ac:dyDescent="0.3">
      <c r="A336" s="1">
        <v>2030</v>
      </c>
      <c r="B336" s="1">
        <v>4</v>
      </c>
      <c r="C336" s="2"/>
      <c r="D336">
        <v>1.91061057298615</v>
      </c>
    </row>
    <row r="337" spans="1:4" x14ac:dyDescent="0.3">
      <c r="A337" s="1">
        <v>2030</v>
      </c>
      <c r="B337" s="1">
        <v>5</v>
      </c>
      <c r="C337" s="2"/>
      <c r="D337">
        <v>2.1605348094224901</v>
      </c>
    </row>
    <row r="338" spans="1:4" x14ac:dyDescent="0.3">
      <c r="A338" s="1">
        <v>2030</v>
      </c>
      <c r="B338" s="1">
        <v>6</v>
      </c>
      <c r="C338" s="2"/>
      <c r="D338">
        <v>2.2353571428508801</v>
      </c>
    </row>
    <row r="339" spans="1:4" x14ac:dyDescent="0.3">
      <c r="A339" s="1">
        <v>2030</v>
      </c>
      <c r="B339" s="1">
        <v>7</v>
      </c>
      <c r="C339" s="2"/>
      <c r="D339">
        <v>2.4000865180256898</v>
      </c>
    </row>
    <row r="340" spans="1:4" x14ac:dyDescent="0.3">
      <c r="A340" s="1">
        <v>2030</v>
      </c>
      <c r="B340" s="1">
        <v>8</v>
      </c>
      <c r="C340" s="2"/>
      <c r="D340">
        <v>2.404709440315</v>
      </c>
    </row>
    <row r="341" spans="1:4" x14ac:dyDescent="0.3">
      <c r="A341" s="1">
        <v>2030</v>
      </c>
      <c r="B341" s="1">
        <v>9</v>
      </c>
      <c r="C341" s="2"/>
      <c r="D341">
        <v>2.2490712608016699</v>
      </c>
    </row>
    <row r="342" spans="1:4" ht="15" x14ac:dyDescent="0.25">
      <c r="A342" s="1">
        <v>2030</v>
      </c>
      <c r="B342" s="1">
        <v>10</v>
      </c>
      <c r="C342" s="2"/>
      <c r="D342">
        <v>2.13414702972426</v>
      </c>
    </row>
    <row r="343" spans="1:4" ht="15" x14ac:dyDescent="0.25">
      <c r="A343" s="1">
        <v>2030</v>
      </c>
      <c r="B343" s="1">
        <v>11</v>
      </c>
      <c r="C343" s="2"/>
      <c r="D343">
        <v>1.8379518416474101</v>
      </c>
    </row>
    <row r="344" spans="1:4" x14ac:dyDescent="0.3">
      <c r="A344" s="1">
        <v>2030</v>
      </c>
      <c r="B344" s="1">
        <v>12</v>
      </c>
      <c r="C344" s="2"/>
      <c r="D344">
        <v>1.89009495061502</v>
      </c>
    </row>
  </sheetData>
  <mergeCells count="1">
    <mergeCell ref="I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A2" sqref="A2"/>
    </sheetView>
  </sheetViews>
  <sheetFormatPr defaultRowHeight="14.4" x14ac:dyDescent="0.3"/>
  <cols>
    <col min="1" max="1" width="49.5546875" bestFit="1" customWidth="1"/>
    <col min="2" max="2" width="10.88671875" bestFit="1" customWidth="1"/>
    <col min="3" max="3" width="7.5546875" bestFit="1" customWidth="1"/>
    <col min="4" max="4" width="6.33203125" bestFit="1" customWidth="1"/>
    <col min="5" max="5" width="5.5546875" bestFit="1" customWidth="1"/>
    <col min="6" max="6" width="10" bestFit="1" customWidth="1"/>
  </cols>
  <sheetData>
    <row r="1" spans="1:6" s="30" customFormat="1" x14ac:dyDescent="0.3">
      <c r="A1" s="30" t="s">
        <v>111</v>
      </c>
    </row>
    <row r="2" spans="1:6" s="30" customFormat="1" x14ac:dyDescent="0.3">
      <c r="A2" s="30" t="s">
        <v>105</v>
      </c>
    </row>
    <row r="3" spans="1:6" s="30" customFormat="1" x14ac:dyDescent="0.3"/>
    <row r="4" spans="1:6" x14ac:dyDescent="0.3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</row>
    <row r="5" spans="1:6" x14ac:dyDescent="0.3">
      <c r="A5" s="1" t="s">
        <v>8</v>
      </c>
      <c r="B5" s="5">
        <v>1.76049984964422E-2</v>
      </c>
      <c r="C5" s="6">
        <v>0.10081871013256299</v>
      </c>
      <c r="D5" s="5">
        <v>8.41380533935874E-4</v>
      </c>
    </row>
    <row r="6" spans="1:6" x14ac:dyDescent="0.3">
      <c r="A6" s="1" t="s">
        <v>9</v>
      </c>
      <c r="B6" s="5">
        <v>2.91449364586146E-3</v>
      </c>
      <c r="C6" s="6">
        <v>167.015663632317</v>
      </c>
      <c r="D6" s="5">
        <v>0.23074677891710499</v>
      </c>
    </row>
    <row r="7" spans="1:6" x14ac:dyDescent="0.3">
      <c r="A7" s="1" t="s">
        <v>10</v>
      </c>
      <c r="B7" s="5">
        <v>1.1737578582999399E-3</v>
      </c>
      <c r="C7" s="6">
        <v>23.030036350940399</v>
      </c>
      <c r="D7" s="5">
        <v>1.2814110574268499E-2</v>
      </c>
    </row>
    <row r="8" spans="1:6" x14ac:dyDescent="0.3">
      <c r="A8" s="1" t="s">
        <v>11</v>
      </c>
      <c r="B8" s="5">
        <v>-2.7043684612405201</v>
      </c>
      <c r="C8" s="6">
        <v>5.5443494707405998E-2</v>
      </c>
      <c r="D8" s="5">
        <v>-7.1077442101318805E-2</v>
      </c>
    </row>
    <row r="9" spans="1:6" x14ac:dyDescent="0.3">
      <c r="A9" s="1" t="s">
        <v>12</v>
      </c>
      <c r="B9" s="5">
        <v>-0.65110641162273897</v>
      </c>
      <c r="C9" s="6">
        <v>4.1722689061806803E-2</v>
      </c>
      <c r="D9" s="5">
        <v>-1.2877738270904099E-2</v>
      </c>
    </row>
    <row r="10" spans="1:6" x14ac:dyDescent="0.3">
      <c r="A10" s="1" t="s">
        <v>13</v>
      </c>
      <c r="B10" s="5">
        <v>1.50806606318044E-2</v>
      </c>
      <c r="C10" s="6">
        <v>14.4931271388577</v>
      </c>
      <c r="D10" s="5">
        <v>0.103609075804831</v>
      </c>
    </row>
    <row r="11" spans="1:6" x14ac:dyDescent="0.3">
      <c r="A11" s="1" t="s">
        <v>14</v>
      </c>
      <c r="B11" s="5">
        <v>8.7399085431048407E-2</v>
      </c>
      <c r="C11" s="6">
        <v>8.3333333333333297E-3</v>
      </c>
      <c r="D11" s="5">
        <v>3.4525579192618699E-4</v>
      </c>
    </row>
    <row r="12" spans="1:6" x14ac:dyDescent="0.3">
      <c r="A12" s="1" t="s">
        <v>15</v>
      </c>
      <c r="B12" s="5">
        <v>-0.15490727556589301</v>
      </c>
      <c r="C12" s="6">
        <v>8.3333333333333301E-2</v>
      </c>
      <c r="D12" s="5">
        <v>-6.1193585535656804E-3</v>
      </c>
    </row>
    <row r="13" spans="1:6" x14ac:dyDescent="0.3">
      <c r="A13" s="1" t="s">
        <v>16</v>
      </c>
      <c r="B13" s="5">
        <v>-4.4142832281563897E-2</v>
      </c>
      <c r="C13" s="6">
        <v>8.3333333333333301E-2</v>
      </c>
      <c r="D13" s="5">
        <v>-1.7437903888891299E-3</v>
      </c>
    </row>
    <row r="14" spans="1:6" x14ac:dyDescent="0.3">
      <c r="A14" s="1" t="s">
        <v>17</v>
      </c>
      <c r="B14" s="5">
        <v>-6.0631111103489801E-2</v>
      </c>
      <c r="C14" s="6">
        <v>8.3333333333333301E-2</v>
      </c>
      <c r="D14" s="5">
        <v>-2.3951328753794398E-3</v>
      </c>
    </row>
    <row r="15" spans="1:6" x14ac:dyDescent="0.3">
      <c r="A15" s="1" t="s">
        <v>18</v>
      </c>
      <c r="B15" s="5">
        <v>-5.6050946318773699E-2</v>
      </c>
      <c r="C15" s="6">
        <v>8.3333333333333301E-2</v>
      </c>
      <c r="D15" s="5">
        <v>-2.2142009569159301E-3</v>
      </c>
    </row>
    <row r="16" spans="1:6" x14ac:dyDescent="0.3">
      <c r="A16" s="1" t="s">
        <v>19</v>
      </c>
      <c r="B16" s="5">
        <v>0.10587568726578001</v>
      </c>
      <c r="C16" s="6">
        <v>8.3333333333333297E-3</v>
      </c>
      <c r="D16" s="5">
        <v>4.1824458542549499E-4</v>
      </c>
    </row>
    <row r="17" spans="1:4" x14ac:dyDescent="0.3">
      <c r="A17" s="1" t="s">
        <v>20</v>
      </c>
      <c r="B17" s="5">
        <v>-5.5898504384660402E-2</v>
      </c>
      <c r="C17" s="6">
        <v>8.3333333333333301E-2</v>
      </c>
      <c r="D17" s="5">
        <v>-2.20817898764411E-3</v>
      </c>
    </row>
    <row r="18" spans="1:4" x14ac:dyDescent="0.3">
      <c r="A18" s="1" t="s">
        <v>21</v>
      </c>
      <c r="B18" s="5">
        <v>0.103454083519132</v>
      </c>
      <c r="C18" s="6">
        <v>8.3333333333333297E-3</v>
      </c>
      <c r="D18" s="5">
        <v>4.0867843590394298E-4</v>
      </c>
    </row>
    <row r="19" spans="1:4" x14ac:dyDescent="0.3">
      <c r="A19" s="1" t="s">
        <v>22</v>
      </c>
      <c r="B19" s="5">
        <v>-4.94303054069166E-4</v>
      </c>
      <c r="C19" s="6">
        <v>195.968288971661</v>
      </c>
      <c r="D19" s="5">
        <v>-4.5919211863770203E-2</v>
      </c>
    </row>
    <row r="20" spans="1:4" x14ac:dyDescent="0.3">
      <c r="A20" s="1" t="s">
        <v>23</v>
      </c>
      <c r="B20" s="5">
        <v>5.9106961547143198E-2</v>
      </c>
      <c r="C20" s="6">
        <v>2.5000000000000001E-2</v>
      </c>
      <c r="D20" s="5">
        <v>7.0047715202040497E-4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5"/>
  <sheetViews>
    <sheetView workbookViewId="0">
      <selection activeCell="A2" sqref="A2"/>
    </sheetView>
  </sheetViews>
  <sheetFormatPr defaultRowHeight="14.4" x14ac:dyDescent="0.3"/>
  <cols>
    <col min="1" max="1" width="5" bestFit="1" customWidth="1"/>
    <col min="2" max="2" width="6.88671875" bestFit="1" customWidth="1"/>
    <col min="3" max="4" width="11.5546875" bestFit="1" customWidth="1"/>
    <col min="5" max="5" width="30" bestFit="1" customWidth="1"/>
    <col min="6" max="6" width="13.6640625" bestFit="1" customWidth="1"/>
    <col min="7" max="7" width="15.88671875" bestFit="1" customWidth="1"/>
    <col min="8" max="8" width="13.6640625" bestFit="1" customWidth="1"/>
    <col min="9" max="9" width="49.5546875" bestFit="1" customWidth="1"/>
    <col min="10" max="10" width="32.44140625" bestFit="1" customWidth="1"/>
    <col min="11" max="11" width="18.5546875" bestFit="1" customWidth="1"/>
    <col min="12" max="15" width="12.33203125" bestFit="1" customWidth="1"/>
    <col min="16" max="16" width="17.88671875" bestFit="1" customWidth="1"/>
    <col min="17" max="17" width="12.33203125" bestFit="1" customWidth="1"/>
    <col min="18" max="18" width="15.109375" bestFit="1" customWidth="1"/>
    <col min="19" max="19" width="12.33203125" bestFit="1" customWidth="1"/>
    <col min="20" max="20" width="11.5546875" bestFit="1" customWidth="1"/>
    <col min="21" max="21" width="12.33203125" bestFit="1" customWidth="1"/>
    <col min="22" max="22" width="11.5546875" bestFit="1" customWidth="1"/>
  </cols>
  <sheetData>
    <row r="1" spans="1:22" s="30" customFormat="1" x14ac:dyDescent="0.3">
      <c r="A1" s="30" t="s">
        <v>112</v>
      </c>
    </row>
    <row r="2" spans="1:22" s="30" customFormat="1" x14ac:dyDescent="0.3">
      <c r="A2" s="30" t="s">
        <v>105</v>
      </c>
    </row>
    <row r="3" spans="1:22" s="30" customFormat="1" x14ac:dyDescent="0.3"/>
    <row r="4" spans="1:22" x14ac:dyDescent="0.3">
      <c r="A4" s="4" t="s">
        <v>0</v>
      </c>
      <c r="B4" s="4" t="s">
        <v>1</v>
      </c>
      <c r="C4" s="4" t="s">
        <v>3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4" t="s">
        <v>23</v>
      </c>
      <c r="U4" s="4" t="s">
        <v>24</v>
      </c>
      <c r="V4" s="4" t="s">
        <v>25</v>
      </c>
    </row>
    <row r="5" spans="1:22" x14ac:dyDescent="0.3">
      <c r="A5" s="1">
        <v>2002</v>
      </c>
      <c r="B5" s="1">
        <v>9</v>
      </c>
      <c r="C5" s="2"/>
      <c r="D5" s="2">
        <v>1.67691668545937</v>
      </c>
      <c r="E5" s="2">
        <v>0</v>
      </c>
      <c r="F5" s="2">
        <v>0.89329297429367505</v>
      </c>
      <c r="G5" s="2">
        <v>0</v>
      </c>
      <c r="H5" s="2">
        <v>-0.13773946207858401</v>
      </c>
      <c r="I5" s="2">
        <v>0</v>
      </c>
      <c r="J5" s="2">
        <v>0.210869983949693</v>
      </c>
      <c r="K5" s="2">
        <v>0</v>
      </c>
      <c r="L5" s="2">
        <v>0</v>
      </c>
      <c r="M5" s="2">
        <v>0</v>
      </c>
      <c r="N5" s="2">
        <v>0</v>
      </c>
      <c r="O5" s="2">
        <v>-5.6050946318773699E-2</v>
      </c>
      <c r="P5" s="2">
        <v>0</v>
      </c>
      <c r="Q5" s="2">
        <v>0</v>
      </c>
      <c r="R5" s="2">
        <v>0</v>
      </c>
      <c r="S5" s="2">
        <v>-6.11658036458268E-2</v>
      </c>
      <c r="T5" s="2">
        <v>0</v>
      </c>
      <c r="U5" s="2"/>
      <c r="V5" s="2">
        <v>0</v>
      </c>
    </row>
    <row r="6" spans="1:22" x14ac:dyDescent="0.3">
      <c r="A6" s="1">
        <v>2002</v>
      </c>
      <c r="B6" s="1">
        <v>10</v>
      </c>
      <c r="C6" s="2">
        <v>2.3943438938853299</v>
      </c>
      <c r="D6" s="2">
        <v>1.67691668545937</v>
      </c>
      <c r="E6" s="2">
        <v>0</v>
      </c>
      <c r="F6" s="2">
        <v>0.71405930149841701</v>
      </c>
      <c r="G6" s="2">
        <v>0</v>
      </c>
      <c r="H6" s="2">
        <v>-0.13583435752737399</v>
      </c>
      <c r="I6" s="2">
        <v>0</v>
      </c>
      <c r="J6" s="2">
        <v>0.21157367609963401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-6.0282415408952399E-2</v>
      </c>
      <c r="T6" s="2">
        <v>0</v>
      </c>
      <c r="U6" s="2">
        <v>-1.2088996235769299E-2</v>
      </c>
      <c r="V6" s="2">
        <v>0</v>
      </c>
    </row>
    <row r="7" spans="1:22" x14ac:dyDescent="0.3">
      <c r="A7" s="1">
        <v>2002</v>
      </c>
      <c r="B7" s="1">
        <v>11</v>
      </c>
      <c r="C7" s="2">
        <v>1.88525659497853</v>
      </c>
      <c r="D7" s="2">
        <v>1.67691668545937</v>
      </c>
      <c r="E7" s="2">
        <v>0</v>
      </c>
      <c r="F7" s="2">
        <v>0.22813348955864299</v>
      </c>
      <c r="G7" s="2">
        <v>0</v>
      </c>
      <c r="H7" s="2">
        <v>-0.13026348915244401</v>
      </c>
      <c r="I7" s="2">
        <v>0</v>
      </c>
      <c r="J7" s="2">
        <v>0.21095464004374501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-5.5898504384660402E-2</v>
      </c>
      <c r="R7" s="2">
        <v>0</v>
      </c>
      <c r="S7" s="2">
        <v>-6.2707762205371803E-2</v>
      </c>
      <c r="T7" s="2">
        <v>0</v>
      </c>
      <c r="U7" s="2">
        <v>1.8121535659240399E-2</v>
      </c>
      <c r="V7" s="2">
        <v>0</v>
      </c>
    </row>
    <row r="8" spans="1:22" x14ac:dyDescent="0.3">
      <c r="A8" s="1">
        <v>2002</v>
      </c>
      <c r="B8" s="1">
        <v>12</v>
      </c>
      <c r="C8" s="2">
        <v>1.87193179611018</v>
      </c>
      <c r="D8" s="2">
        <v>1.67691668545937</v>
      </c>
      <c r="E8" s="2">
        <v>0</v>
      </c>
      <c r="F8" s="2">
        <v>9.1562970118375997E-2</v>
      </c>
      <c r="G8" s="2">
        <v>8.78234121256872E-2</v>
      </c>
      <c r="H8" s="2">
        <v>-0.12831365691222199</v>
      </c>
      <c r="I8" s="2">
        <v>0</v>
      </c>
      <c r="J8" s="2">
        <v>0.21014979280045601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-6.5190995069806607E-2</v>
      </c>
      <c r="T8" s="2">
        <v>0</v>
      </c>
      <c r="U8" s="2">
        <v>-1.01641241168826E-3</v>
      </c>
      <c r="V8" s="2">
        <v>0</v>
      </c>
    </row>
    <row r="9" spans="1:22" x14ac:dyDescent="0.3">
      <c r="A9" s="1">
        <v>2003</v>
      </c>
      <c r="B9" s="1">
        <v>1</v>
      </c>
      <c r="C9" s="2">
        <v>1.98107113679698</v>
      </c>
      <c r="D9" s="2">
        <v>1.67691668545937</v>
      </c>
      <c r="E9" s="2">
        <v>2.5149201882963799E-2</v>
      </c>
      <c r="F9" s="2">
        <v>1.6561365341524199E-2</v>
      </c>
      <c r="G9" s="2">
        <v>0.252902922350284</v>
      </c>
      <c r="H9" s="2">
        <v>-0.125769197433413</v>
      </c>
      <c r="I9" s="2">
        <v>0</v>
      </c>
      <c r="J9" s="2">
        <v>0.208810601601465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-6.9985703514930997E-2</v>
      </c>
      <c r="T9" s="2">
        <v>0</v>
      </c>
      <c r="U9" s="2">
        <v>-3.5147388902887502E-3</v>
      </c>
      <c r="V9" s="2">
        <v>0</v>
      </c>
    </row>
    <row r="10" spans="1:22" x14ac:dyDescent="0.3">
      <c r="A10" s="1">
        <v>2003</v>
      </c>
      <c r="B10" s="1">
        <v>2</v>
      </c>
      <c r="C10" s="2">
        <v>1.7046262295240899</v>
      </c>
      <c r="D10" s="2">
        <v>1.67691668545937</v>
      </c>
      <c r="E10" s="2">
        <v>0</v>
      </c>
      <c r="F10" s="2">
        <v>0.123205606207688</v>
      </c>
      <c r="G10" s="2">
        <v>3.1595631733381098E-2</v>
      </c>
      <c r="H10" s="2">
        <v>-0.12299208173100599</v>
      </c>
      <c r="I10" s="2">
        <v>0</v>
      </c>
      <c r="J10" s="2">
        <v>0.20878624944281701</v>
      </c>
      <c r="K10" s="2">
        <v>0</v>
      </c>
      <c r="L10" s="2">
        <v>-0.15490727556589301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-6.9233805108276897E-2</v>
      </c>
      <c r="T10" s="2">
        <v>0</v>
      </c>
      <c r="U10" s="2">
        <v>1.1255219086010499E-2</v>
      </c>
      <c r="V10" s="2">
        <v>0</v>
      </c>
    </row>
    <row r="11" spans="1:22" x14ac:dyDescent="0.3">
      <c r="A11" s="1">
        <v>2003</v>
      </c>
      <c r="B11" s="1">
        <v>3</v>
      </c>
      <c r="C11" s="2">
        <v>2.1583752982191302</v>
      </c>
      <c r="D11" s="2">
        <v>1.67691668545937</v>
      </c>
      <c r="E11" s="2">
        <v>0</v>
      </c>
      <c r="F11" s="2">
        <v>0.36133898890535998</v>
      </c>
      <c r="G11" s="2">
        <v>1.11041698823564E-2</v>
      </c>
      <c r="H11" s="2">
        <v>-0.123125288328701</v>
      </c>
      <c r="I11" s="2">
        <v>0</v>
      </c>
      <c r="J11" s="2">
        <v>0.20912407382064399</v>
      </c>
      <c r="K11" s="2">
        <v>8.7399085431048407E-2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-6.7498028588517694E-2</v>
      </c>
      <c r="T11" s="2">
        <v>0</v>
      </c>
      <c r="U11" s="2">
        <v>3.1156116375634598E-3</v>
      </c>
      <c r="V11" s="2">
        <v>0</v>
      </c>
    </row>
    <row r="12" spans="1:22" x14ac:dyDescent="0.3">
      <c r="A12" s="1">
        <v>2003</v>
      </c>
      <c r="B12" s="1">
        <v>4</v>
      </c>
      <c r="C12" s="2">
        <v>1.94913421873444</v>
      </c>
      <c r="D12" s="2">
        <v>1.67691668545937</v>
      </c>
      <c r="E12" s="2">
        <v>0</v>
      </c>
      <c r="F12" s="2">
        <v>0.29656251503539999</v>
      </c>
      <c r="G12" s="2">
        <v>0</v>
      </c>
      <c r="H12" s="2">
        <v>-0.12859755369568601</v>
      </c>
      <c r="I12" s="2">
        <v>0</v>
      </c>
      <c r="J12" s="2">
        <v>0.209373716587199</v>
      </c>
      <c r="K12" s="2">
        <v>0</v>
      </c>
      <c r="L12" s="2">
        <v>0</v>
      </c>
      <c r="M12" s="2">
        <v>-4.4142832281563897E-2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-6.4519264963435505E-2</v>
      </c>
      <c r="T12" s="2">
        <v>0</v>
      </c>
      <c r="U12" s="2">
        <v>3.5409525931489102E-3</v>
      </c>
      <c r="V12" s="2">
        <v>0</v>
      </c>
    </row>
    <row r="13" spans="1:22" x14ac:dyDescent="0.3">
      <c r="A13" s="1">
        <v>2003</v>
      </c>
      <c r="B13" s="1">
        <v>5</v>
      </c>
      <c r="C13" s="2">
        <v>2.40678662029815</v>
      </c>
      <c r="D13" s="2">
        <v>1.67691668545937</v>
      </c>
      <c r="E13" s="2">
        <v>0</v>
      </c>
      <c r="F13" s="2">
        <v>0.70985610788943798</v>
      </c>
      <c r="G13" s="2">
        <v>0</v>
      </c>
      <c r="H13" s="2">
        <v>-0.13180967482910499</v>
      </c>
      <c r="I13" s="2">
        <v>0</v>
      </c>
      <c r="J13" s="2">
        <v>0.20958000262041401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-6.4886093302161899E-2</v>
      </c>
      <c r="T13" s="2">
        <v>0</v>
      </c>
      <c r="U13" s="2">
        <v>7.1295924601897402E-3</v>
      </c>
      <c r="V13" s="2">
        <v>0</v>
      </c>
    </row>
    <row r="14" spans="1:22" x14ac:dyDescent="0.3">
      <c r="A14" s="1">
        <v>2003</v>
      </c>
      <c r="B14" s="1">
        <v>6</v>
      </c>
      <c r="C14" s="2">
        <v>2.38811096173065</v>
      </c>
      <c r="D14" s="2">
        <v>1.67691668545937</v>
      </c>
      <c r="E14" s="2">
        <v>0</v>
      </c>
      <c r="F14" s="2">
        <v>0.74953013996165696</v>
      </c>
      <c r="G14" s="2">
        <v>0</v>
      </c>
      <c r="H14" s="2">
        <v>-0.133594512544783</v>
      </c>
      <c r="I14" s="2">
        <v>0</v>
      </c>
      <c r="J14" s="2">
        <v>0.20976190029393901</v>
      </c>
      <c r="K14" s="2">
        <v>0</v>
      </c>
      <c r="L14" s="2">
        <v>0</v>
      </c>
      <c r="M14" s="2">
        <v>0</v>
      </c>
      <c r="N14" s="2">
        <v>-6.0631111103489801E-2</v>
      </c>
      <c r="O14" s="2">
        <v>0</v>
      </c>
      <c r="P14" s="2">
        <v>0</v>
      </c>
      <c r="Q14" s="2">
        <v>0</v>
      </c>
      <c r="R14" s="2">
        <v>0</v>
      </c>
      <c r="S14" s="2">
        <v>-6.6190360229571504E-2</v>
      </c>
      <c r="T14" s="2">
        <v>0</v>
      </c>
      <c r="U14" s="2">
        <v>1.23182198935283E-2</v>
      </c>
      <c r="V14" s="2">
        <v>0</v>
      </c>
    </row>
    <row r="15" spans="1:22" x14ac:dyDescent="0.3">
      <c r="A15" s="1">
        <v>2003</v>
      </c>
      <c r="B15" s="1">
        <v>7</v>
      </c>
      <c r="C15" s="2">
        <v>2.6440204102954499</v>
      </c>
      <c r="D15" s="2">
        <v>1.67691668545937</v>
      </c>
      <c r="E15" s="2">
        <v>0</v>
      </c>
      <c r="F15" s="2">
        <v>0.956958930207224</v>
      </c>
      <c r="G15" s="2">
        <v>0</v>
      </c>
      <c r="H15" s="2">
        <v>-0.13398879569121699</v>
      </c>
      <c r="I15" s="2">
        <v>0</v>
      </c>
      <c r="J15" s="2">
        <v>0.209542241734609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-6.7939890014658902E-2</v>
      </c>
      <c r="T15" s="2">
        <v>0</v>
      </c>
      <c r="U15" s="2">
        <v>2.5312386001203899E-3</v>
      </c>
      <c r="V15" s="2">
        <v>0</v>
      </c>
    </row>
    <row r="16" spans="1:22" x14ac:dyDescent="0.3">
      <c r="A16" s="1">
        <v>2003</v>
      </c>
      <c r="B16" s="1">
        <v>8</v>
      </c>
      <c r="C16" s="2">
        <v>2.5303850678649602</v>
      </c>
      <c r="D16" s="2">
        <v>1.67691668545937</v>
      </c>
      <c r="E16" s="2">
        <v>0</v>
      </c>
      <c r="F16" s="2">
        <v>0.85577478695800702</v>
      </c>
      <c r="G16" s="2">
        <v>0</v>
      </c>
      <c r="H16" s="2">
        <v>-0.135084659956616</v>
      </c>
      <c r="I16" s="2">
        <v>0</v>
      </c>
      <c r="J16" s="2">
        <v>0.210232674911979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-6.8188060896293395E-2</v>
      </c>
      <c r="T16" s="2">
        <v>0</v>
      </c>
      <c r="U16" s="2">
        <v>-9.2663586114869502E-3</v>
      </c>
      <c r="V16" s="2">
        <v>0</v>
      </c>
    </row>
    <row r="17" spans="1:22" x14ac:dyDescent="0.3">
      <c r="A17" s="1">
        <v>2003</v>
      </c>
      <c r="B17" s="1">
        <v>9</v>
      </c>
      <c r="C17" s="2">
        <v>2.3705685849401901</v>
      </c>
      <c r="D17" s="2">
        <v>1.67691668545937</v>
      </c>
      <c r="E17" s="2">
        <v>0</v>
      </c>
      <c r="F17" s="2">
        <v>0.76149309374455598</v>
      </c>
      <c r="G17" s="2">
        <v>0</v>
      </c>
      <c r="H17" s="2">
        <v>-0.13416864584122401</v>
      </c>
      <c r="I17" s="2">
        <v>0</v>
      </c>
      <c r="J17" s="2">
        <v>0.211188550166725</v>
      </c>
      <c r="K17" s="2">
        <v>0</v>
      </c>
      <c r="L17" s="2">
        <v>0</v>
      </c>
      <c r="M17" s="2">
        <v>0</v>
      </c>
      <c r="N17" s="2">
        <v>0</v>
      </c>
      <c r="O17" s="2">
        <v>-5.6050946318773699E-2</v>
      </c>
      <c r="P17" s="2">
        <v>0</v>
      </c>
      <c r="Q17" s="2">
        <v>0</v>
      </c>
      <c r="R17" s="2">
        <v>0</v>
      </c>
      <c r="S17" s="2">
        <v>-6.7969780113711395E-2</v>
      </c>
      <c r="T17" s="2">
        <v>0</v>
      </c>
      <c r="U17" s="2">
        <v>-2.08403721567509E-2</v>
      </c>
      <c r="V17" s="2">
        <v>0</v>
      </c>
    </row>
    <row r="18" spans="1:22" x14ac:dyDescent="0.3">
      <c r="A18" s="1">
        <v>2003</v>
      </c>
      <c r="B18" s="1">
        <v>10</v>
      </c>
      <c r="C18" s="2">
        <v>2.3417256624179101</v>
      </c>
      <c r="D18" s="2">
        <v>1.67691668545937</v>
      </c>
      <c r="E18" s="2">
        <v>0</v>
      </c>
      <c r="F18" s="2">
        <v>0.64757310091166398</v>
      </c>
      <c r="G18" s="2">
        <v>0</v>
      </c>
      <c r="H18" s="2">
        <v>-0.12982226258346999</v>
      </c>
      <c r="I18" s="2">
        <v>0</v>
      </c>
      <c r="J18" s="2">
        <v>0.21187719632424401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-6.7085282361999801E-2</v>
      </c>
      <c r="T18" s="2">
        <v>0</v>
      </c>
      <c r="U18" s="2">
        <v>2.2662246680957799E-3</v>
      </c>
      <c r="V18" s="2">
        <v>0</v>
      </c>
    </row>
    <row r="19" spans="1:22" x14ac:dyDescent="0.3">
      <c r="A19" s="1">
        <v>2003</v>
      </c>
      <c r="B19" s="1">
        <v>11</v>
      </c>
      <c r="C19" s="2">
        <v>1.95976004155723</v>
      </c>
      <c r="D19" s="2">
        <v>1.67691668545937</v>
      </c>
      <c r="E19" s="2">
        <v>0</v>
      </c>
      <c r="F19" s="2">
        <v>0.32876569762857799</v>
      </c>
      <c r="G19" s="2">
        <v>0</v>
      </c>
      <c r="H19" s="2">
        <v>-0.12360907051255</v>
      </c>
      <c r="I19" s="2">
        <v>0</v>
      </c>
      <c r="J19" s="2">
        <v>0.213045458691867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-5.5898504384660402E-2</v>
      </c>
      <c r="R19" s="2">
        <v>0</v>
      </c>
      <c r="S19" s="2">
        <v>-6.7974544267292006E-2</v>
      </c>
      <c r="T19" s="2">
        <v>0</v>
      </c>
      <c r="U19" s="2">
        <v>-1.1485681058089701E-2</v>
      </c>
      <c r="V19" s="2">
        <v>0</v>
      </c>
    </row>
    <row r="20" spans="1:22" x14ac:dyDescent="0.3">
      <c r="A20" s="1">
        <v>2003</v>
      </c>
      <c r="B20" s="1">
        <v>12</v>
      </c>
      <c r="C20" s="2">
        <v>1.87076527744257</v>
      </c>
      <c r="D20" s="2">
        <v>1.67691668545937</v>
      </c>
      <c r="E20" s="2">
        <v>0</v>
      </c>
      <c r="F20" s="2">
        <v>5.3288918485072501E-2</v>
      </c>
      <c r="G20" s="2">
        <v>0.11603139226003301</v>
      </c>
      <c r="H20" s="2">
        <v>-0.12193250934282999</v>
      </c>
      <c r="I20" s="2">
        <v>0</v>
      </c>
      <c r="J20" s="2">
        <v>0.21429652744283201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-6.9334486227813893E-2</v>
      </c>
      <c r="T20" s="2">
        <v>0</v>
      </c>
      <c r="U20" s="2">
        <v>1.4987493659042201E-3</v>
      </c>
      <c r="V20" s="2">
        <v>0</v>
      </c>
    </row>
    <row r="21" spans="1:22" x14ac:dyDescent="0.3">
      <c r="A21" s="1">
        <v>2004</v>
      </c>
      <c r="B21" s="1">
        <v>1</v>
      </c>
      <c r="C21" s="2">
        <v>1.8711668203430301</v>
      </c>
      <c r="D21" s="2">
        <v>1.67691668545937</v>
      </c>
      <c r="E21" s="2">
        <v>0</v>
      </c>
      <c r="F21" s="2">
        <v>4.6054107920044197E-2</v>
      </c>
      <c r="G21" s="2">
        <v>0.133165677366407</v>
      </c>
      <c r="H21" s="2">
        <v>-0.117689312393362</v>
      </c>
      <c r="I21" s="2">
        <v>0</v>
      </c>
      <c r="J21" s="2">
        <v>0.215378437762905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-7.1043004609848096E-2</v>
      </c>
      <c r="T21" s="2">
        <v>0</v>
      </c>
      <c r="U21" s="2">
        <v>-1.1615771162494201E-2</v>
      </c>
      <c r="V21" s="2">
        <v>0</v>
      </c>
    </row>
    <row r="22" spans="1:22" x14ac:dyDescent="0.3">
      <c r="A22" s="1">
        <v>2004</v>
      </c>
      <c r="B22" s="1">
        <v>2</v>
      </c>
      <c r="C22" s="2">
        <v>1.7491099142153701</v>
      </c>
      <c r="D22" s="2">
        <v>1.67691668545937</v>
      </c>
      <c r="E22" s="2">
        <v>0</v>
      </c>
      <c r="F22" s="2">
        <v>9.2479948769282602E-2</v>
      </c>
      <c r="G22" s="2">
        <v>6.23105183903458E-2</v>
      </c>
      <c r="H22" s="2">
        <v>-0.113433764917701</v>
      </c>
      <c r="I22" s="2">
        <v>0</v>
      </c>
      <c r="J22" s="2">
        <v>0.21689000466081601</v>
      </c>
      <c r="K22" s="2">
        <v>0</v>
      </c>
      <c r="L22" s="2">
        <v>-0.15490727556589301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-7.1773779441490299E-2</v>
      </c>
      <c r="T22" s="2">
        <v>5.9106961547143198E-2</v>
      </c>
      <c r="U22" s="2">
        <v>-1.84793846865061E-2</v>
      </c>
      <c r="V22" s="2">
        <v>0</v>
      </c>
    </row>
    <row r="23" spans="1:22" x14ac:dyDescent="0.3">
      <c r="A23" s="1">
        <v>2004</v>
      </c>
      <c r="B23" s="1">
        <v>3</v>
      </c>
      <c r="C23" s="2">
        <v>1.8664107416816</v>
      </c>
      <c r="D23" s="2">
        <v>1.67691668545937</v>
      </c>
      <c r="E23" s="2">
        <v>0</v>
      </c>
      <c r="F23" s="2">
        <v>0.15016879441469599</v>
      </c>
      <c r="G23" s="2">
        <v>1.2337707234333299E-2</v>
      </c>
      <c r="H23" s="2">
        <v>-0.11271502495666</v>
      </c>
      <c r="I23" s="2">
        <v>0</v>
      </c>
      <c r="J23" s="2">
        <v>0.218363412478601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-7.2106183857440498E-2</v>
      </c>
      <c r="T23" s="2">
        <v>0</v>
      </c>
      <c r="U23" s="2">
        <v>-6.5546490913006598E-3</v>
      </c>
      <c r="V23" s="2">
        <v>0</v>
      </c>
    </row>
    <row r="24" spans="1:22" x14ac:dyDescent="0.3">
      <c r="A24" s="1">
        <v>2004</v>
      </c>
      <c r="B24" s="1">
        <v>4</v>
      </c>
      <c r="C24" s="2">
        <v>1.8870388139804899</v>
      </c>
      <c r="D24" s="2">
        <v>1.67691668545937</v>
      </c>
      <c r="E24" s="2">
        <v>0</v>
      </c>
      <c r="F24" s="2">
        <v>0.22579204021867499</v>
      </c>
      <c r="G24" s="2">
        <v>0</v>
      </c>
      <c r="H24" s="2">
        <v>-0.11750193385399001</v>
      </c>
      <c r="I24" s="2">
        <v>0</v>
      </c>
      <c r="J24" s="2">
        <v>0.2203009160945</v>
      </c>
      <c r="K24" s="2">
        <v>0</v>
      </c>
      <c r="L24" s="2">
        <v>0</v>
      </c>
      <c r="M24" s="2">
        <v>-4.4142832281563897E-2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-7.2468430905931705E-2</v>
      </c>
      <c r="T24" s="2">
        <v>0</v>
      </c>
      <c r="U24" s="2">
        <v>-1.85763075057732E-3</v>
      </c>
      <c r="V24" s="2">
        <v>0</v>
      </c>
    </row>
    <row r="25" spans="1:22" x14ac:dyDescent="0.3">
      <c r="A25" s="1">
        <v>2004</v>
      </c>
      <c r="B25" s="1">
        <v>5</v>
      </c>
      <c r="C25" s="2">
        <v>2.2757793391518399</v>
      </c>
      <c r="D25" s="2">
        <v>1.67691668545937</v>
      </c>
      <c r="E25" s="2">
        <v>0</v>
      </c>
      <c r="F25" s="2">
        <v>0.46794541693054198</v>
      </c>
      <c r="G25" s="2">
        <v>0</v>
      </c>
      <c r="H25" s="2">
        <v>-0.12140858733860101</v>
      </c>
      <c r="I25" s="2">
        <v>0</v>
      </c>
      <c r="J25" s="2">
        <v>0.2211302989028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0.10587568726578001</v>
      </c>
      <c r="Q25" s="2">
        <v>0</v>
      </c>
      <c r="R25" s="2">
        <v>0</v>
      </c>
      <c r="S25" s="2">
        <v>-7.2802723072296099E-2</v>
      </c>
      <c r="T25" s="2">
        <v>0</v>
      </c>
      <c r="U25" s="2">
        <v>-1.87743899575699E-3</v>
      </c>
      <c r="V25" s="2">
        <v>0</v>
      </c>
    </row>
    <row r="26" spans="1:22" x14ac:dyDescent="0.3">
      <c r="A26" s="1">
        <v>2004</v>
      </c>
      <c r="B26" s="1">
        <v>6</v>
      </c>
      <c r="C26" s="2">
        <v>2.5404183662500599</v>
      </c>
      <c r="D26" s="2">
        <v>1.67691668545937</v>
      </c>
      <c r="E26" s="2">
        <v>0</v>
      </c>
      <c r="F26" s="2">
        <v>0.90109555773258698</v>
      </c>
      <c r="G26" s="2">
        <v>0</v>
      </c>
      <c r="H26" s="2">
        <v>-0.12232935910585301</v>
      </c>
      <c r="I26" s="2">
        <v>0</v>
      </c>
      <c r="J26" s="2">
        <v>0.22180645654623099</v>
      </c>
      <c r="K26" s="2">
        <v>0</v>
      </c>
      <c r="L26" s="2">
        <v>0</v>
      </c>
      <c r="M26" s="2">
        <v>0</v>
      </c>
      <c r="N26" s="2">
        <v>-6.0631111103489801E-2</v>
      </c>
      <c r="O26" s="2">
        <v>0</v>
      </c>
      <c r="P26" s="2">
        <v>0</v>
      </c>
      <c r="Q26" s="2">
        <v>0</v>
      </c>
      <c r="R26" s="2">
        <v>0</v>
      </c>
      <c r="S26" s="2">
        <v>-7.3457947447377506E-2</v>
      </c>
      <c r="T26" s="2">
        <v>0</v>
      </c>
      <c r="U26" s="2">
        <v>-2.98191583141127E-3</v>
      </c>
      <c r="V26" s="2">
        <v>0</v>
      </c>
    </row>
    <row r="27" spans="1:22" x14ac:dyDescent="0.3">
      <c r="A27" s="1">
        <v>2004</v>
      </c>
      <c r="B27" s="1">
        <v>7</v>
      </c>
      <c r="C27" s="2">
        <v>2.6241049299236501</v>
      </c>
      <c r="D27" s="2">
        <v>1.67691668545937</v>
      </c>
      <c r="E27" s="2">
        <v>0</v>
      </c>
      <c r="F27" s="2">
        <v>0.92647272562662197</v>
      </c>
      <c r="G27" s="2">
        <v>0</v>
      </c>
      <c r="H27" s="2">
        <v>-0.12136518875896</v>
      </c>
      <c r="I27" s="2">
        <v>0</v>
      </c>
      <c r="J27" s="2">
        <v>0.22215033938016299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-7.3319351005688094E-2</v>
      </c>
      <c r="T27" s="2">
        <v>0</v>
      </c>
      <c r="U27" s="2">
        <v>-6.7502807778629902E-3</v>
      </c>
      <c r="V27" s="2">
        <v>0</v>
      </c>
    </row>
    <row r="28" spans="1:22" x14ac:dyDescent="0.3">
      <c r="A28" s="1">
        <v>2004</v>
      </c>
      <c r="B28" s="1">
        <v>8</v>
      </c>
      <c r="C28" s="2">
        <v>2.5795149172212701</v>
      </c>
      <c r="D28" s="2">
        <v>1.67691668545937</v>
      </c>
      <c r="E28" s="2">
        <v>0</v>
      </c>
      <c r="F28" s="2">
        <v>0.89337653526958705</v>
      </c>
      <c r="G28" s="2">
        <v>0</v>
      </c>
      <c r="H28" s="2">
        <v>-0.12011388893170501</v>
      </c>
      <c r="I28" s="2">
        <v>0</v>
      </c>
      <c r="J28" s="2">
        <v>0.223372391085921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-7.5019705482430796E-2</v>
      </c>
      <c r="T28" s="2">
        <v>0</v>
      </c>
      <c r="U28" s="2">
        <v>-1.9017100179477001E-2</v>
      </c>
      <c r="V28" s="2">
        <v>0</v>
      </c>
    </row>
    <row r="29" spans="1:22" x14ac:dyDescent="0.3">
      <c r="A29" s="1">
        <v>2004</v>
      </c>
      <c r="B29" s="1">
        <v>9</v>
      </c>
      <c r="C29" s="2">
        <v>2.4441579433452398</v>
      </c>
      <c r="D29" s="2">
        <v>1.67691668545937</v>
      </c>
      <c r="E29" s="2">
        <v>0</v>
      </c>
      <c r="F29" s="2">
        <v>0.81636559750686699</v>
      </c>
      <c r="G29" s="2">
        <v>0</v>
      </c>
      <c r="H29" s="2">
        <v>-0.124942911582716</v>
      </c>
      <c r="I29" s="2">
        <v>0</v>
      </c>
      <c r="J29" s="2">
        <v>0.224762595846694</v>
      </c>
      <c r="K29" s="2">
        <v>0</v>
      </c>
      <c r="L29" s="2">
        <v>0</v>
      </c>
      <c r="M29" s="2">
        <v>0</v>
      </c>
      <c r="N29" s="2">
        <v>0</v>
      </c>
      <c r="O29" s="2">
        <v>-5.6050946318773699E-2</v>
      </c>
      <c r="P29" s="2">
        <v>0</v>
      </c>
      <c r="Q29" s="2">
        <v>0</v>
      </c>
      <c r="R29" s="2">
        <v>0</v>
      </c>
      <c r="S29" s="2">
        <v>-7.6815984639891699E-2</v>
      </c>
      <c r="T29" s="2">
        <v>0</v>
      </c>
      <c r="U29" s="2">
        <v>-1.6077092926311199E-2</v>
      </c>
      <c r="V29" s="2">
        <v>0</v>
      </c>
    </row>
    <row r="30" spans="1:22" x14ac:dyDescent="0.3">
      <c r="A30" s="1">
        <v>2004</v>
      </c>
      <c r="B30" s="1">
        <v>10</v>
      </c>
      <c r="C30" s="2">
        <v>2.21009860753637</v>
      </c>
      <c r="D30" s="2">
        <v>1.67691668545937</v>
      </c>
      <c r="E30" s="2">
        <v>0</v>
      </c>
      <c r="F30" s="2">
        <v>0.51862572961964404</v>
      </c>
      <c r="G30" s="2">
        <v>0</v>
      </c>
      <c r="H30" s="2">
        <v>-0.13741880357462399</v>
      </c>
      <c r="I30" s="2">
        <v>0</v>
      </c>
      <c r="J30" s="2">
        <v>0.22651617160992299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-7.9668816340183898E-2</v>
      </c>
      <c r="T30" s="2">
        <v>0</v>
      </c>
      <c r="U30" s="2">
        <v>5.1276407622409302E-3</v>
      </c>
      <c r="V30" s="2">
        <v>0</v>
      </c>
    </row>
    <row r="31" spans="1:22" x14ac:dyDescent="0.3">
      <c r="A31" s="1">
        <v>2004</v>
      </c>
      <c r="B31" s="1">
        <v>11</v>
      </c>
      <c r="C31" s="2">
        <v>1.8953585704435001</v>
      </c>
      <c r="D31" s="2">
        <v>1.67691668545937</v>
      </c>
      <c r="E31" s="2">
        <v>0</v>
      </c>
      <c r="F31" s="2">
        <v>0.22918876402157701</v>
      </c>
      <c r="G31" s="2">
        <v>0</v>
      </c>
      <c r="H31" s="2">
        <v>-0.12954063311499101</v>
      </c>
      <c r="I31" s="2">
        <v>0</v>
      </c>
      <c r="J31" s="2">
        <v>0.22736958249087399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-5.5898504384660402E-2</v>
      </c>
      <c r="R31" s="2">
        <v>0</v>
      </c>
      <c r="S31" s="2">
        <v>-8.0085568732764303E-2</v>
      </c>
      <c r="T31" s="2">
        <v>0</v>
      </c>
      <c r="U31" s="2">
        <v>2.74082447040906E-2</v>
      </c>
      <c r="V31" s="2">
        <v>0</v>
      </c>
    </row>
    <row r="32" spans="1:22" x14ac:dyDescent="0.3">
      <c r="A32" s="1">
        <v>2004</v>
      </c>
      <c r="B32" s="1">
        <v>12</v>
      </c>
      <c r="C32" s="2">
        <v>1.8869704648807699</v>
      </c>
      <c r="D32" s="2">
        <v>1.67691668545937</v>
      </c>
      <c r="E32" s="2">
        <v>0</v>
      </c>
      <c r="F32" s="2">
        <v>7.5495123078505796E-2</v>
      </c>
      <c r="G32" s="2">
        <v>0.100302243633889</v>
      </c>
      <c r="H32" s="2">
        <v>-0.13153157856403599</v>
      </c>
      <c r="I32" s="2">
        <v>0</v>
      </c>
      <c r="J32" s="2">
        <v>0.22796307212001199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-7.9834305234870701E-2</v>
      </c>
      <c r="T32" s="2">
        <v>0</v>
      </c>
      <c r="U32" s="2">
        <v>1.7659224387898399E-2</v>
      </c>
      <c r="V32" s="2">
        <v>0</v>
      </c>
    </row>
    <row r="33" spans="1:22" x14ac:dyDescent="0.3">
      <c r="A33" s="1">
        <v>2005</v>
      </c>
      <c r="B33" s="1">
        <v>1</v>
      </c>
      <c r="C33" s="2">
        <v>1.8973047677431301</v>
      </c>
      <c r="D33" s="2">
        <v>1.67691668545937</v>
      </c>
      <c r="E33" s="2">
        <v>0</v>
      </c>
      <c r="F33" s="2">
        <v>6.8409894629535006E-2</v>
      </c>
      <c r="G33" s="2">
        <v>0.111383281787947</v>
      </c>
      <c r="H33" s="2">
        <v>-0.12322417273601401</v>
      </c>
      <c r="I33" s="2">
        <v>-2.0901493026196901E-4</v>
      </c>
      <c r="J33" s="2">
        <v>0.22852742367446099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-7.9614435265360994E-2</v>
      </c>
      <c r="T33" s="2">
        <v>0</v>
      </c>
      <c r="U33" s="2">
        <v>1.51151051234533E-2</v>
      </c>
      <c r="V33" s="2">
        <v>0</v>
      </c>
    </row>
    <row r="34" spans="1:22" x14ac:dyDescent="0.3">
      <c r="A34" s="1">
        <v>2005</v>
      </c>
      <c r="B34" s="1">
        <v>2</v>
      </c>
      <c r="C34" s="2">
        <v>1.66893524769427</v>
      </c>
      <c r="D34" s="2">
        <v>1.67691668545937</v>
      </c>
      <c r="E34" s="2">
        <v>0</v>
      </c>
      <c r="F34" s="2">
        <v>5.4621221761823199E-2</v>
      </c>
      <c r="G34" s="2">
        <v>6.0919851785668097E-2</v>
      </c>
      <c r="H34" s="2">
        <v>-0.118656390346552</v>
      </c>
      <c r="I34" s="2">
        <v>-2.6688011961347802E-4</v>
      </c>
      <c r="J34" s="2">
        <v>0.22921699930822501</v>
      </c>
      <c r="K34" s="2">
        <v>0</v>
      </c>
      <c r="L34" s="2">
        <v>-0.15490727556589301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-7.9244622578109103E-2</v>
      </c>
      <c r="T34" s="2">
        <v>0</v>
      </c>
      <c r="U34" s="2">
        <v>3.3565798934653802E-4</v>
      </c>
      <c r="V34" s="2">
        <v>0</v>
      </c>
    </row>
    <row r="35" spans="1:22" x14ac:dyDescent="0.3">
      <c r="A35" s="1">
        <v>2005</v>
      </c>
      <c r="B35" s="1">
        <v>3</v>
      </c>
      <c r="C35" s="2">
        <v>1.94401424743047</v>
      </c>
      <c r="D35" s="2">
        <v>1.67691668545937</v>
      </c>
      <c r="E35" s="2">
        <v>0</v>
      </c>
      <c r="F35" s="2">
        <v>0.174336203185843</v>
      </c>
      <c r="G35" s="2">
        <v>6.7771711426051998E-2</v>
      </c>
      <c r="H35" s="2">
        <v>-0.11975133617915699</v>
      </c>
      <c r="I35" s="2">
        <v>-5.3526911289887601E-4</v>
      </c>
      <c r="J35" s="2">
        <v>0.230095121889697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-7.9642165744408605E-2</v>
      </c>
      <c r="T35" s="2">
        <v>0</v>
      </c>
      <c r="U35" s="2">
        <v>-5.1767034940311003E-3</v>
      </c>
      <c r="V35" s="2">
        <v>0</v>
      </c>
    </row>
    <row r="36" spans="1:22" x14ac:dyDescent="0.3">
      <c r="A36" s="1">
        <v>2005</v>
      </c>
      <c r="B36" s="1">
        <v>4</v>
      </c>
      <c r="C36" s="2">
        <v>1.85647454382569</v>
      </c>
      <c r="D36" s="2">
        <v>1.67691668545937</v>
      </c>
      <c r="E36" s="2">
        <v>0</v>
      </c>
      <c r="F36" s="2">
        <v>0.19844953386480799</v>
      </c>
      <c r="G36" s="2">
        <v>0</v>
      </c>
      <c r="H36" s="2">
        <v>-0.123233739828807</v>
      </c>
      <c r="I36" s="2">
        <v>-8.9109991987794705E-4</v>
      </c>
      <c r="J36" s="2">
        <v>0.23072674827238901</v>
      </c>
      <c r="K36" s="2">
        <v>0</v>
      </c>
      <c r="L36" s="2">
        <v>0</v>
      </c>
      <c r="M36" s="2">
        <v>-4.4142832281563897E-2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-7.7528456264180701E-2</v>
      </c>
      <c r="T36" s="2">
        <v>0</v>
      </c>
      <c r="U36" s="2">
        <v>-3.8222954764488598E-3</v>
      </c>
      <c r="V36" s="2">
        <v>0</v>
      </c>
    </row>
    <row r="37" spans="1:22" x14ac:dyDescent="0.3">
      <c r="A37" s="1">
        <v>2005</v>
      </c>
      <c r="B37" s="1">
        <v>5</v>
      </c>
      <c r="C37" s="2">
        <v>2.1910636033986801</v>
      </c>
      <c r="D37" s="2">
        <v>1.67691668545937</v>
      </c>
      <c r="E37" s="2">
        <v>0</v>
      </c>
      <c r="F37" s="2">
        <v>0.490830146599462</v>
      </c>
      <c r="G37" s="2">
        <v>0</v>
      </c>
      <c r="H37" s="2">
        <v>-0.124366586027675</v>
      </c>
      <c r="I37" s="2">
        <v>-1.6810339672454001E-3</v>
      </c>
      <c r="J37" s="2">
        <v>0.23199835904879301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-8.1091761923969802E-2</v>
      </c>
      <c r="T37" s="2">
        <v>0</v>
      </c>
      <c r="U37" s="2">
        <v>-1.5422057900580401E-3</v>
      </c>
      <c r="V37" s="2">
        <v>0</v>
      </c>
    </row>
    <row r="38" spans="1:22" x14ac:dyDescent="0.3">
      <c r="A38" s="1">
        <v>2005</v>
      </c>
      <c r="B38" s="1">
        <v>6</v>
      </c>
      <c r="C38" s="2">
        <v>2.3480070259465098</v>
      </c>
      <c r="D38" s="2">
        <v>1.67691668545937</v>
      </c>
      <c r="E38" s="2">
        <v>0</v>
      </c>
      <c r="F38" s="2">
        <v>0.69243462579097703</v>
      </c>
      <c r="G38" s="2">
        <v>0</v>
      </c>
      <c r="H38" s="2">
        <v>-0.12616362996092501</v>
      </c>
      <c r="I38" s="2">
        <v>-2.1963366732262101E-3</v>
      </c>
      <c r="J38" s="2">
        <v>0.233153385842057</v>
      </c>
      <c r="K38" s="2">
        <v>0</v>
      </c>
      <c r="L38" s="2">
        <v>0</v>
      </c>
      <c r="M38" s="2">
        <v>0</v>
      </c>
      <c r="N38" s="2">
        <v>-6.0631111103489801E-2</v>
      </c>
      <c r="O38" s="2">
        <v>0</v>
      </c>
      <c r="P38" s="2">
        <v>0</v>
      </c>
      <c r="Q38" s="2">
        <v>0</v>
      </c>
      <c r="R38" s="2">
        <v>0</v>
      </c>
      <c r="S38" s="2">
        <v>-8.5417199606290795E-2</v>
      </c>
      <c r="T38" s="2">
        <v>0</v>
      </c>
      <c r="U38" s="2">
        <v>1.9910606198038298E-2</v>
      </c>
      <c r="V38" s="2">
        <v>0</v>
      </c>
    </row>
    <row r="39" spans="1:22" x14ac:dyDescent="0.3">
      <c r="A39" s="1">
        <v>2005</v>
      </c>
      <c r="B39" s="1">
        <v>7</v>
      </c>
      <c r="C39" s="2">
        <v>2.7545570643455601</v>
      </c>
      <c r="D39" s="2">
        <v>1.67691668545937</v>
      </c>
      <c r="E39" s="2">
        <v>0</v>
      </c>
      <c r="F39" s="2">
        <v>1.06336867118961</v>
      </c>
      <c r="G39" s="2">
        <v>0</v>
      </c>
      <c r="H39" s="2">
        <v>-0.12719885153874599</v>
      </c>
      <c r="I39" s="2">
        <v>-2.5914656657759099E-3</v>
      </c>
      <c r="J39" s="2">
        <v>0.235027930163618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-9.1221288279519405E-2</v>
      </c>
      <c r="T39" s="2">
        <v>0</v>
      </c>
      <c r="U39" s="2">
        <v>2.5538301700489497E-4</v>
      </c>
      <c r="V39" s="2">
        <v>0</v>
      </c>
    </row>
    <row r="40" spans="1:22" x14ac:dyDescent="0.3">
      <c r="A40" s="1">
        <v>2005</v>
      </c>
      <c r="B40" s="1">
        <v>8</v>
      </c>
      <c r="C40" s="2">
        <v>2.7639960433986102</v>
      </c>
      <c r="D40" s="2">
        <v>1.67691668545937</v>
      </c>
      <c r="E40" s="2">
        <v>0</v>
      </c>
      <c r="F40" s="2">
        <v>1.06590976538</v>
      </c>
      <c r="G40" s="2">
        <v>0</v>
      </c>
      <c r="H40" s="2">
        <v>-0.12563335893295299</v>
      </c>
      <c r="I40" s="2">
        <v>-2.59848417347168E-3</v>
      </c>
      <c r="J40" s="2">
        <v>0.23511243108132099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-9.3448496386384597E-2</v>
      </c>
      <c r="T40" s="2">
        <v>0</v>
      </c>
      <c r="U40" s="2">
        <v>7.73750097073167E-3</v>
      </c>
      <c r="V40" s="2">
        <v>0</v>
      </c>
    </row>
    <row r="41" spans="1:22" x14ac:dyDescent="0.3">
      <c r="A41" s="1">
        <v>2005</v>
      </c>
      <c r="B41" s="1">
        <v>9</v>
      </c>
      <c r="C41" s="2">
        <v>2.5096154262905199</v>
      </c>
      <c r="D41" s="2">
        <v>1.67691668545937</v>
      </c>
      <c r="E41" s="2">
        <v>0</v>
      </c>
      <c r="F41" s="2">
        <v>0.86225787093342499</v>
      </c>
      <c r="G41" s="2">
        <v>0</v>
      </c>
      <c r="H41" s="2">
        <v>-0.12809945179263199</v>
      </c>
      <c r="I41" s="2">
        <v>-2.22339244529755E-3</v>
      </c>
      <c r="J41" s="2">
        <v>0.23512390755439599</v>
      </c>
      <c r="K41" s="2">
        <v>0</v>
      </c>
      <c r="L41" s="2">
        <v>0</v>
      </c>
      <c r="M41" s="2">
        <v>0</v>
      </c>
      <c r="N41" s="2">
        <v>0</v>
      </c>
      <c r="O41" s="2">
        <v>-5.6050946318773699E-2</v>
      </c>
      <c r="P41" s="2">
        <v>0</v>
      </c>
      <c r="Q41" s="2">
        <v>0</v>
      </c>
      <c r="R41" s="2">
        <v>0</v>
      </c>
      <c r="S41" s="2">
        <v>-9.4364289356634296E-2</v>
      </c>
      <c r="T41" s="2">
        <v>0</v>
      </c>
      <c r="U41" s="2">
        <v>1.6055042256665E-2</v>
      </c>
      <c r="V41" s="2">
        <v>0</v>
      </c>
    </row>
    <row r="42" spans="1:22" x14ac:dyDescent="0.3">
      <c r="A42" s="1">
        <v>2005</v>
      </c>
      <c r="B42" s="1">
        <v>10</v>
      </c>
      <c r="C42" s="2">
        <v>2.28191012689715</v>
      </c>
      <c r="D42" s="2">
        <v>1.67691668545937</v>
      </c>
      <c r="E42" s="2">
        <v>0</v>
      </c>
      <c r="F42" s="2">
        <v>0.58972607770717</v>
      </c>
      <c r="G42" s="2">
        <v>0</v>
      </c>
      <c r="H42" s="2">
        <v>-0.130840434885417</v>
      </c>
      <c r="I42" s="2">
        <v>-1.56224278126863E-3</v>
      </c>
      <c r="J42" s="2">
        <v>0.23387698408100499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-9.6442626628107403E-2</v>
      </c>
      <c r="T42" s="2">
        <v>0</v>
      </c>
      <c r="U42" s="2">
        <v>1.02356839443964E-2</v>
      </c>
      <c r="V42" s="2">
        <v>0</v>
      </c>
    </row>
    <row r="43" spans="1:22" x14ac:dyDescent="0.3">
      <c r="A43" s="1">
        <v>2005</v>
      </c>
      <c r="B43" s="1">
        <v>11</v>
      </c>
      <c r="C43" s="2">
        <v>1.9914335536830401</v>
      </c>
      <c r="D43" s="2">
        <v>1.67691668545937</v>
      </c>
      <c r="E43" s="2">
        <v>0</v>
      </c>
      <c r="F43" s="2">
        <v>0.242329435773942</v>
      </c>
      <c r="G43" s="2">
        <v>0</v>
      </c>
      <c r="H43" s="2">
        <v>-0.128761225962985</v>
      </c>
      <c r="I43" s="2">
        <v>-6.5131463586356195E-4</v>
      </c>
      <c r="J43" s="2">
        <v>0.235647878234897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-5.5898504384660402E-2</v>
      </c>
      <c r="R43" s="2">
        <v>0.103454083519132</v>
      </c>
      <c r="S43" s="2">
        <v>-9.6318300881226504E-2</v>
      </c>
      <c r="T43" s="2">
        <v>0</v>
      </c>
      <c r="U43" s="2">
        <v>1.47148165604312E-2</v>
      </c>
      <c r="V43" s="2">
        <v>0</v>
      </c>
    </row>
    <row r="44" spans="1:22" x14ac:dyDescent="0.3">
      <c r="A44" s="1">
        <v>2005</v>
      </c>
      <c r="B44" s="1">
        <v>12</v>
      </c>
      <c r="C44" s="2">
        <v>1.83736704237216</v>
      </c>
      <c r="D44" s="2">
        <v>1.67691668545937</v>
      </c>
      <c r="E44" s="2">
        <v>0</v>
      </c>
      <c r="F44" s="2">
        <v>5.5739251841682401E-2</v>
      </c>
      <c r="G44" s="2">
        <v>8.8108656038302799E-2</v>
      </c>
      <c r="H44" s="2">
        <v>-0.13136589598235701</v>
      </c>
      <c r="I44" s="2">
        <v>-3.1147548075298898E-4</v>
      </c>
      <c r="J44" s="2">
        <v>0.237999380166178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-9.6159207593599194E-2</v>
      </c>
      <c r="T44" s="2">
        <v>0</v>
      </c>
      <c r="U44" s="2">
        <v>6.4396479233281801E-3</v>
      </c>
      <c r="V44" s="2">
        <v>0</v>
      </c>
    </row>
    <row r="45" spans="1:22" x14ac:dyDescent="0.3">
      <c r="A45" s="1">
        <v>2006</v>
      </c>
      <c r="B45" s="1">
        <v>1</v>
      </c>
      <c r="C45" s="2">
        <v>1.8584657665124</v>
      </c>
      <c r="D45" s="2">
        <v>1.67691668545937</v>
      </c>
      <c r="E45" s="2">
        <v>0</v>
      </c>
      <c r="F45" s="2">
        <v>8.38940470313084E-2</v>
      </c>
      <c r="G45" s="2">
        <v>8.4809602797005404E-2</v>
      </c>
      <c r="H45" s="2">
        <v>-0.13549955325391599</v>
      </c>
      <c r="I45" s="2">
        <v>-1.0274379630578799E-3</v>
      </c>
      <c r="J45" s="2">
        <v>0.240994433960247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-9.55392944632798E-2</v>
      </c>
      <c r="T45" s="2">
        <v>0</v>
      </c>
      <c r="U45" s="2">
        <v>3.9172829447149402E-3</v>
      </c>
      <c r="V45" s="2">
        <v>0</v>
      </c>
    </row>
    <row r="46" spans="1:22" x14ac:dyDescent="0.3">
      <c r="A46" s="1">
        <v>2006</v>
      </c>
      <c r="B46" s="1">
        <v>2</v>
      </c>
      <c r="C46" s="2">
        <v>1.7099597387296901</v>
      </c>
      <c r="D46" s="2">
        <v>1.67691668545937</v>
      </c>
      <c r="E46" s="2">
        <v>0</v>
      </c>
      <c r="F46" s="2">
        <v>6.25283954479222E-2</v>
      </c>
      <c r="G46" s="2">
        <v>0.113562057259029</v>
      </c>
      <c r="H46" s="2">
        <v>-0.131725257250141</v>
      </c>
      <c r="I46" s="2">
        <v>-1.31402640584629E-3</v>
      </c>
      <c r="J46" s="2">
        <v>0.242341533102792</v>
      </c>
      <c r="K46" s="2">
        <v>0</v>
      </c>
      <c r="L46" s="2">
        <v>-0.15490727556589301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-9.58488471297681E-2</v>
      </c>
      <c r="T46" s="2">
        <v>0</v>
      </c>
      <c r="U46" s="2">
        <v>-1.5935261877797499E-3</v>
      </c>
      <c r="V46" s="2">
        <v>0</v>
      </c>
    </row>
    <row r="47" spans="1:22" x14ac:dyDescent="0.3">
      <c r="A47" s="1">
        <v>2006</v>
      </c>
      <c r="B47" s="1">
        <v>3</v>
      </c>
      <c r="C47" s="2">
        <v>1.8701367336399699</v>
      </c>
      <c r="D47" s="2">
        <v>1.67691668545937</v>
      </c>
      <c r="E47" s="2">
        <v>0</v>
      </c>
      <c r="F47" s="2">
        <v>0.15716847599967701</v>
      </c>
      <c r="G47" s="2">
        <v>2.3590410772379701E-2</v>
      </c>
      <c r="H47" s="2">
        <v>-0.13165313683125601</v>
      </c>
      <c r="I47" s="2">
        <v>-2.6354760946596199E-3</v>
      </c>
      <c r="J47" s="2">
        <v>0.243008600907859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-9.6642248012561105E-2</v>
      </c>
      <c r="T47" s="2">
        <v>0</v>
      </c>
      <c r="U47" s="2">
        <v>3.8342143915492998E-4</v>
      </c>
      <c r="V47" s="2">
        <v>0</v>
      </c>
    </row>
    <row r="48" spans="1:22" x14ac:dyDescent="0.3">
      <c r="A48" s="1">
        <v>2006</v>
      </c>
      <c r="B48" s="1">
        <v>4</v>
      </c>
      <c r="C48" s="2">
        <v>2.0233279484929998</v>
      </c>
      <c r="D48" s="2">
        <v>1.67691668545937</v>
      </c>
      <c r="E48" s="2">
        <v>0</v>
      </c>
      <c r="F48" s="2">
        <v>0.37701322724505798</v>
      </c>
      <c r="G48" s="2">
        <v>0</v>
      </c>
      <c r="H48" s="2">
        <v>-0.13700172484006801</v>
      </c>
      <c r="I48" s="2">
        <v>-4.3898659141302599E-3</v>
      </c>
      <c r="J48" s="2">
        <v>0.244244470232167</v>
      </c>
      <c r="K48" s="2">
        <v>0</v>
      </c>
      <c r="L48" s="2">
        <v>0</v>
      </c>
      <c r="M48" s="2">
        <v>-4.4142832281563897E-2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-9.6714027892620597E-2</v>
      </c>
      <c r="T48" s="2">
        <v>0</v>
      </c>
      <c r="U48" s="2">
        <v>7.4020164847850003E-3</v>
      </c>
      <c r="V48" s="2">
        <v>0</v>
      </c>
    </row>
    <row r="49" spans="1:22" x14ac:dyDescent="0.3">
      <c r="A49" s="1">
        <v>2006</v>
      </c>
      <c r="B49" s="1">
        <v>5</v>
      </c>
      <c r="C49" s="2">
        <v>2.2666269866177702</v>
      </c>
      <c r="D49" s="2">
        <v>1.67691668545937</v>
      </c>
      <c r="E49" s="2">
        <v>0</v>
      </c>
      <c r="F49" s="2">
        <v>0.57271978083324304</v>
      </c>
      <c r="G49" s="2">
        <v>0</v>
      </c>
      <c r="H49" s="2">
        <v>-0.13863946721630799</v>
      </c>
      <c r="I49" s="2">
        <v>-8.2905800809941598E-3</v>
      </c>
      <c r="J49" s="2">
        <v>0.244519749237363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-9.8707539457075402E-2</v>
      </c>
      <c r="T49" s="2">
        <v>0</v>
      </c>
      <c r="U49" s="2">
        <v>1.8108357842165902E-2</v>
      </c>
      <c r="V49" s="2">
        <v>0</v>
      </c>
    </row>
    <row r="50" spans="1:22" x14ac:dyDescent="0.3">
      <c r="A50" s="1">
        <v>2006</v>
      </c>
      <c r="B50" s="1">
        <v>6</v>
      </c>
      <c r="C50" s="2">
        <v>2.42890280702091</v>
      </c>
      <c r="D50" s="2">
        <v>1.67691668545937</v>
      </c>
      <c r="E50" s="2">
        <v>0</v>
      </c>
      <c r="F50" s="2">
        <v>0.80739550223259804</v>
      </c>
      <c r="G50" s="2">
        <v>0</v>
      </c>
      <c r="H50" s="2">
        <v>-0.14157189214538399</v>
      </c>
      <c r="I50" s="2">
        <v>-1.0833505441199799E-2</v>
      </c>
      <c r="J50" s="2">
        <v>0.24478383214434399</v>
      </c>
      <c r="K50" s="2">
        <v>0</v>
      </c>
      <c r="L50" s="2">
        <v>0</v>
      </c>
      <c r="M50" s="2">
        <v>0</v>
      </c>
      <c r="N50" s="2">
        <v>-6.0631111103489801E-2</v>
      </c>
      <c r="O50" s="2">
        <v>0</v>
      </c>
      <c r="P50" s="2">
        <v>0</v>
      </c>
      <c r="Q50" s="2">
        <v>0</v>
      </c>
      <c r="R50" s="2">
        <v>0</v>
      </c>
      <c r="S50" s="2">
        <v>-0.100221089289566</v>
      </c>
      <c r="T50" s="2">
        <v>0</v>
      </c>
      <c r="U50" s="2">
        <v>1.30643851642378E-2</v>
      </c>
      <c r="V50" s="2">
        <v>0</v>
      </c>
    </row>
    <row r="51" spans="1:22" x14ac:dyDescent="0.3">
      <c r="A51" s="1">
        <v>2006</v>
      </c>
      <c r="B51" s="1">
        <v>7</v>
      </c>
      <c r="C51" s="2">
        <v>2.54300080209098</v>
      </c>
      <c r="D51" s="2">
        <v>1.67691668545937</v>
      </c>
      <c r="E51" s="2">
        <v>0</v>
      </c>
      <c r="F51" s="2">
        <v>0.87538677111612495</v>
      </c>
      <c r="G51" s="2">
        <v>0</v>
      </c>
      <c r="H51" s="2">
        <v>-0.143465464036684</v>
      </c>
      <c r="I51" s="2">
        <v>-1.2794510382056701E-2</v>
      </c>
      <c r="J51" s="2">
        <v>0.244967419897092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-0.10489886777065401</v>
      </c>
      <c r="T51" s="2">
        <v>0</v>
      </c>
      <c r="U51" s="2">
        <v>6.8887678077866896E-3</v>
      </c>
      <c r="V51" s="2">
        <v>0</v>
      </c>
    </row>
    <row r="52" spans="1:22" x14ac:dyDescent="0.3">
      <c r="A52" s="1">
        <v>2006</v>
      </c>
      <c r="B52" s="1">
        <v>8</v>
      </c>
      <c r="C52" s="2">
        <v>2.6026368882367801</v>
      </c>
      <c r="D52" s="2">
        <v>1.67691668545937</v>
      </c>
      <c r="E52" s="2">
        <v>0</v>
      </c>
      <c r="F52" s="2">
        <v>0.94430631378894603</v>
      </c>
      <c r="G52" s="2">
        <v>0</v>
      </c>
      <c r="H52" s="2">
        <v>-0.14169968804032201</v>
      </c>
      <c r="I52" s="2">
        <v>-1.28382186903605E-2</v>
      </c>
      <c r="J52" s="2">
        <v>0.24536110386298601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-0.10216122706309699</v>
      </c>
      <c r="T52" s="2">
        <v>0</v>
      </c>
      <c r="U52" s="2">
        <v>-7.2480810807413797E-3</v>
      </c>
      <c r="V52" s="2">
        <v>0</v>
      </c>
    </row>
    <row r="53" spans="1:22" x14ac:dyDescent="0.3">
      <c r="A53" s="1">
        <v>2006</v>
      </c>
      <c r="B53" s="1">
        <v>9</v>
      </c>
      <c r="C53" s="2">
        <v>2.4001573607431501</v>
      </c>
      <c r="D53" s="2">
        <v>1.67691668545937</v>
      </c>
      <c r="E53" s="2">
        <v>0</v>
      </c>
      <c r="F53" s="2">
        <v>0.78078733294639602</v>
      </c>
      <c r="G53" s="2">
        <v>0</v>
      </c>
      <c r="H53" s="2">
        <v>-0.14142006915070199</v>
      </c>
      <c r="I53" s="2">
        <v>-1.09694863114983E-2</v>
      </c>
      <c r="J53" s="2">
        <v>0.24577132802930701</v>
      </c>
      <c r="K53" s="2">
        <v>0</v>
      </c>
      <c r="L53" s="2">
        <v>0</v>
      </c>
      <c r="M53" s="2">
        <v>0</v>
      </c>
      <c r="N53" s="2">
        <v>0</v>
      </c>
      <c r="O53" s="2">
        <v>-5.6050946318773699E-2</v>
      </c>
      <c r="P53" s="2">
        <v>0</v>
      </c>
      <c r="Q53" s="2">
        <v>0</v>
      </c>
      <c r="R53" s="2">
        <v>0</v>
      </c>
      <c r="S53" s="2">
        <v>-9.8369762276081005E-2</v>
      </c>
      <c r="T53" s="2">
        <v>0</v>
      </c>
      <c r="U53" s="2">
        <v>3.4922783651243402E-3</v>
      </c>
      <c r="V53" s="2">
        <v>0</v>
      </c>
    </row>
    <row r="54" spans="1:22" x14ac:dyDescent="0.3">
      <c r="A54" s="1">
        <v>2006</v>
      </c>
      <c r="B54" s="1">
        <v>10</v>
      </c>
      <c r="C54" s="2">
        <v>2.2474971975194</v>
      </c>
      <c r="D54" s="2">
        <v>1.67691668545937</v>
      </c>
      <c r="E54" s="2">
        <v>0</v>
      </c>
      <c r="F54" s="2">
        <v>0.57367929002116802</v>
      </c>
      <c r="G54" s="2">
        <v>0</v>
      </c>
      <c r="H54" s="2">
        <v>-0.141836010416343</v>
      </c>
      <c r="I54" s="2">
        <v>-7.7021070222491996E-3</v>
      </c>
      <c r="J54" s="2">
        <v>0.246394001941275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-9.2205076788238194E-2</v>
      </c>
      <c r="T54" s="2">
        <v>0</v>
      </c>
      <c r="U54" s="2">
        <v>-7.7495856755884799E-3</v>
      </c>
      <c r="V54" s="2">
        <v>0</v>
      </c>
    </row>
    <row r="55" spans="1:22" x14ac:dyDescent="0.3">
      <c r="A55" s="1">
        <v>2006</v>
      </c>
      <c r="B55" s="1">
        <v>11</v>
      </c>
      <c r="C55" s="2">
        <v>1.82575896482071</v>
      </c>
      <c r="D55" s="2">
        <v>1.67691668545937</v>
      </c>
      <c r="E55" s="2">
        <v>0</v>
      </c>
      <c r="F55" s="2">
        <v>0.195422799345293</v>
      </c>
      <c r="G55" s="2">
        <v>0</v>
      </c>
      <c r="H55" s="2">
        <v>-0.136869070762452</v>
      </c>
      <c r="I55" s="2">
        <v>-3.20216646547599E-3</v>
      </c>
      <c r="J55" s="2">
        <v>0.246577945292034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-5.5898504384660402E-2</v>
      </c>
      <c r="R55" s="2">
        <v>0</v>
      </c>
      <c r="S55" s="2">
        <v>-9.1764859463020404E-2</v>
      </c>
      <c r="T55" s="2">
        <v>0</v>
      </c>
      <c r="U55" s="2">
        <v>-5.4238642003792102E-3</v>
      </c>
      <c r="V55" s="2">
        <v>0</v>
      </c>
    </row>
    <row r="56" spans="1:22" x14ac:dyDescent="0.3">
      <c r="A56" s="1">
        <v>2006</v>
      </c>
      <c r="B56" s="1">
        <v>12</v>
      </c>
      <c r="C56" s="2">
        <v>1.8952285488204601</v>
      </c>
      <c r="D56" s="2">
        <v>1.67691668545937</v>
      </c>
      <c r="E56" s="2">
        <v>0</v>
      </c>
      <c r="F56" s="2">
        <v>0.18535044639001799</v>
      </c>
      <c r="G56" s="2">
        <v>1.5783926000148701E-2</v>
      </c>
      <c r="H56" s="2">
        <v>-0.13452670129917299</v>
      </c>
      <c r="I56" s="2">
        <v>-1.53014782677026E-3</v>
      </c>
      <c r="J56" s="2">
        <v>0.24654916070348401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-9.3284646776630703E-2</v>
      </c>
      <c r="T56" s="2">
        <v>0</v>
      </c>
      <c r="U56" s="2">
        <v>-3.0173829994817301E-5</v>
      </c>
      <c r="V56" s="2">
        <v>0</v>
      </c>
    </row>
    <row r="57" spans="1:22" x14ac:dyDescent="0.3">
      <c r="A57" s="1">
        <v>2007</v>
      </c>
      <c r="B57" s="1">
        <v>1</v>
      </c>
      <c r="C57" s="2">
        <v>1.88621484453721</v>
      </c>
      <c r="D57" s="2">
        <v>1.67691668545937</v>
      </c>
      <c r="E57" s="2">
        <v>0</v>
      </c>
      <c r="F57" s="2">
        <v>0.13303399038954999</v>
      </c>
      <c r="G57" s="2">
        <v>5.54336343141505E-2</v>
      </c>
      <c r="H57" s="2">
        <v>-0.13328867435821001</v>
      </c>
      <c r="I57" s="2">
        <v>-2.05812836065978E-3</v>
      </c>
      <c r="J57" s="2">
        <v>0.247001647321311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-9.3483785098288599E-2</v>
      </c>
      <c r="T57" s="2">
        <v>0</v>
      </c>
      <c r="U57" s="2">
        <v>2.6594748699850798E-3</v>
      </c>
      <c r="V57" s="2">
        <v>0</v>
      </c>
    </row>
    <row r="58" spans="1:22" x14ac:dyDescent="0.3">
      <c r="A58" s="1">
        <v>2007</v>
      </c>
      <c r="B58" s="1">
        <v>2</v>
      </c>
      <c r="C58" s="2">
        <v>1.7217546428524799</v>
      </c>
      <c r="D58" s="2">
        <v>1.67691668545937</v>
      </c>
      <c r="E58" s="2">
        <v>0</v>
      </c>
      <c r="F58" s="2">
        <v>8.8614443239581994E-2</v>
      </c>
      <c r="G58" s="2">
        <v>8.7920246658098097E-2</v>
      </c>
      <c r="H58" s="2">
        <v>-0.129657409541969</v>
      </c>
      <c r="I58" s="2">
        <v>-2.6309257829598E-3</v>
      </c>
      <c r="J58" s="2">
        <v>0.246421919895805</v>
      </c>
      <c r="K58" s="2">
        <v>0</v>
      </c>
      <c r="L58" s="2">
        <v>-0.15490727556589301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-9.6154240362627E-2</v>
      </c>
      <c r="T58" s="2">
        <v>0</v>
      </c>
      <c r="U58" s="2">
        <v>5.2311988530653296E-3</v>
      </c>
      <c r="V58" s="2">
        <v>0</v>
      </c>
    </row>
    <row r="59" spans="1:22" x14ac:dyDescent="0.3">
      <c r="A59" s="1">
        <v>2007</v>
      </c>
      <c r="B59" s="1">
        <v>3</v>
      </c>
      <c r="C59" s="2">
        <v>1.87449029191939</v>
      </c>
      <c r="D59" s="2">
        <v>1.67691668545937</v>
      </c>
      <c r="E59" s="2">
        <v>0</v>
      </c>
      <c r="F59" s="2">
        <v>0.183333738868211</v>
      </c>
      <c r="G59" s="2">
        <v>1.3520292552553499E-2</v>
      </c>
      <c r="H59" s="2">
        <v>-0.127168327334369</v>
      </c>
      <c r="I59" s="2">
        <v>-5.2777160874953799E-3</v>
      </c>
      <c r="J59" s="2">
        <v>0.24568025380445499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-9.8440311541926201E-2</v>
      </c>
      <c r="T59" s="2">
        <v>0</v>
      </c>
      <c r="U59" s="2">
        <v>-1.40743238014087E-2</v>
      </c>
      <c r="V59" s="2">
        <v>0</v>
      </c>
    </row>
    <row r="60" spans="1:22" x14ac:dyDescent="0.3">
      <c r="A60" s="1">
        <v>2007</v>
      </c>
      <c r="B60" s="1">
        <v>4</v>
      </c>
      <c r="C60" s="2">
        <v>1.92855737306955</v>
      </c>
      <c r="D60" s="2">
        <v>1.67691668545937</v>
      </c>
      <c r="E60" s="2">
        <v>0</v>
      </c>
      <c r="F60" s="2">
        <v>0.29716575371776599</v>
      </c>
      <c r="G60" s="2">
        <v>0</v>
      </c>
      <c r="H60" s="2">
        <v>-0.13169660683947501</v>
      </c>
      <c r="I60" s="2">
        <v>-8.7976226472806594E-3</v>
      </c>
      <c r="J60" s="2">
        <v>0.24495947901423201</v>
      </c>
      <c r="K60" s="2">
        <v>0</v>
      </c>
      <c r="L60" s="2">
        <v>0</v>
      </c>
      <c r="M60" s="2">
        <v>-4.4142832281563897E-2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-0.10217274611725299</v>
      </c>
      <c r="T60" s="2">
        <v>0</v>
      </c>
      <c r="U60" s="2">
        <v>-3.67473723624623E-3</v>
      </c>
      <c r="V60" s="2">
        <v>0</v>
      </c>
    </row>
    <row r="61" spans="1:22" x14ac:dyDescent="0.3">
      <c r="A61" s="1">
        <v>2007</v>
      </c>
      <c r="B61" s="1">
        <v>5</v>
      </c>
      <c r="C61" s="2">
        <v>2.1459352024873501</v>
      </c>
      <c r="D61" s="2">
        <v>1.67691668545937</v>
      </c>
      <c r="E61" s="2">
        <v>0</v>
      </c>
      <c r="F61" s="2">
        <v>0.487262557218611</v>
      </c>
      <c r="G61" s="2">
        <v>0</v>
      </c>
      <c r="H61" s="2">
        <v>-0.134341049547545</v>
      </c>
      <c r="I61" s="2">
        <v>-1.66083795409518E-2</v>
      </c>
      <c r="J61" s="2">
        <v>0.24444617541377001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-0.10258118240014499</v>
      </c>
      <c r="T61" s="2">
        <v>0</v>
      </c>
      <c r="U61" s="2">
        <v>-9.1596041157595599E-3</v>
      </c>
      <c r="V61" s="2">
        <v>0</v>
      </c>
    </row>
    <row r="62" spans="1:22" x14ac:dyDescent="0.3">
      <c r="A62" s="1">
        <v>2007</v>
      </c>
      <c r="B62" s="1">
        <v>6</v>
      </c>
      <c r="C62" s="2">
        <v>2.3321077424963401</v>
      </c>
      <c r="D62" s="2">
        <v>1.67691668545937</v>
      </c>
      <c r="E62" s="2">
        <v>0</v>
      </c>
      <c r="F62" s="2">
        <v>0.73462728166457203</v>
      </c>
      <c r="G62" s="2">
        <v>0</v>
      </c>
      <c r="H62" s="2">
        <v>-0.13650223741359499</v>
      </c>
      <c r="I62" s="2">
        <v>-2.17181143996262E-2</v>
      </c>
      <c r="J62" s="2">
        <v>0.243919725283122</v>
      </c>
      <c r="K62" s="2">
        <v>0</v>
      </c>
      <c r="L62" s="2">
        <v>0</v>
      </c>
      <c r="M62" s="2">
        <v>0</v>
      </c>
      <c r="N62" s="2">
        <v>-6.0631111103489801E-2</v>
      </c>
      <c r="O62" s="2">
        <v>0</v>
      </c>
      <c r="P62" s="2">
        <v>0</v>
      </c>
      <c r="Q62" s="2">
        <v>0</v>
      </c>
      <c r="R62" s="2">
        <v>0</v>
      </c>
      <c r="S62" s="2">
        <v>-0.102574546622619</v>
      </c>
      <c r="T62" s="2">
        <v>0</v>
      </c>
      <c r="U62" s="2">
        <v>-1.9299403713994899E-3</v>
      </c>
      <c r="V62" s="2">
        <v>0</v>
      </c>
    </row>
    <row r="63" spans="1:22" x14ac:dyDescent="0.3">
      <c r="A63" s="1">
        <v>2007</v>
      </c>
      <c r="B63" s="1">
        <v>7</v>
      </c>
      <c r="C63" s="2">
        <v>2.5688827587173</v>
      </c>
      <c r="D63" s="2">
        <v>1.67691668545937</v>
      </c>
      <c r="E63" s="2">
        <v>0</v>
      </c>
      <c r="F63" s="2">
        <v>0.92590208395262796</v>
      </c>
      <c r="G63" s="2">
        <v>0</v>
      </c>
      <c r="H63" s="2">
        <v>-0.13668104817659199</v>
      </c>
      <c r="I63" s="2">
        <v>-2.5635721913853399E-2</v>
      </c>
      <c r="J63" s="2">
        <v>0.24368701394887199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-0.101581370384182</v>
      </c>
      <c r="T63" s="2">
        <v>0</v>
      </c>
      <c r="U63" s="2">
        <v>-1.3724884168949E-2</v>
      </c>
      <c r="V63" s="2">
        <v>0</v>
      </c>
    </row>
    <row r="64" spans="1:22" x14ac:dyDescent="0.3">
      <c r="A64" s="1">
        <v>2007</v>
      </c>
      <c r="B64" s="1">
        <v>8</v>
      </c>
      <c r="C64" s="2">
        <v>2.69016941262521</v>
      </c>
      <c r="D64" s="2">
        <v>1.67691668545937</v>
      </c>
      <c r="E64" s="2">
        <v>0</v>
      </c>
      <c r="F64" s="2">
        <v>1.0608625516904</v>
      </c>
      <c r="G64" s="2">
        <v>0</v>
      </c>
      <c r="H64" s="2">
        <v>-0.13874644180396001</v>
      </c>
      <c r="I64" s="2">
        <v>-2.57481307489528E-2</v>
      </c>
      <c r="J64" s="2">
        <v>0.24272886235205801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-0.10305477936433199</v>
      </c>
      <c r="T64" s="2">
        <v>0</v>
      </c>
      <c r="U64" s="2">
        <v>-2.2789334959369498E-2</v>
      </c>
      <c r="V64" s="2">
        <v>0</v>
      </c>
    </row>
    <row r="65" spans="1:22" x14ac:dyDescent="0.3">
      <c r="A65" s="1">
        <v>2007</v>
      </c>
      <c r="B65" s="1">
        <v>9</v>
      </c>
      <c r="C65" s="2">
        <v>2.40739014830111</v>
      </c>
      <c r="D65" s="2">
        <v>1.67691668545937</v>
      </c>
      <c r="E65" s="2">
        <v>0</v>
      </c>
      <c r="F65" s="2">
        <v>0.82396511411710505</v>
      </c>
      <c r="G65" s="2">
        <v>0</v>
      </c>
      <c r="H65" s="2">
        <v>-0.14119348177657201</v>
      </c>
      <c r="I65" s="2">
        <v>-2.2048185555953101E-2</v>
      </c>
      <c r="J65" s="2">
        <v>0.24170103027859499</v>
      </c>
      <c r="K65" s="2">
        <v>0</v>
      </c>
      <c r="L65" s="2">
        <v>0</v>
      </c>
      <c r="M65" s="2">
        <v>0</v>
      </c>
      <c r="N65" s="2">
        <v>0</v>
      </c>
      <c r="O65" s="2">
        <v>-5.6050946318773699E-2</v>
      </c>
      <c r="P65" s="2">
        <v>0</v>
      </c>
      <c r="Q65" s="2">
        <v>0</v>
      </c>
      <c r="R65" s="2">
        <v>0</v>
      </c>
      <c r="S65" s="2">
        <v>-0.105189544420661</v>
      </c>
      <c r="T65" s="2">
        <v>0</v>
      </c>
      <c r="U65" s="2">
        <v>-1.0710523482004901E-2</v>
      </c>
      <c r="V65" s="2">
        <v>0</v>
      </c>
    </row>
    <row r="66" spans="1:22" x14ac:dyDescent="0.3">
      <c r="A66" s="1">
        <v>2007</v>
      </c>
      <c r="B66" s="1">
        <v>10</v>
      </c>
      <c r="C66" s="2">
        <v>2.37432485377794</v>
      </c>
      <c r="D66" s="2">
        <v>1.67691668545937</v>
      </c>
      <c r="E66" s="2">
        <v>0</v>
      </c>
      <c r="F66" s="2">
        <v>0.73521932295935599</v>
      </c>
      <c r="G66" s="2">
        <v>0</v>
      </c>
      <c r="H66" s="2">
        <v>-0.14272735300096301</v>
      </c>
      <c r="I66" s="2">
        <v>-1.5497314709330299E-2</v>
      </c>
      <c r="J66" s="2">
        <v>0.240319208012435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-0.107426152271746</v>
      </c>
      <c r="T66" s="2">
        <v>0</v>
      </c>
      <c r="U66" s="2">
        <v>-1.24795426711839E-2</v>
      </c>
      <c r="V66" s="2">
        <v>0</v>
      </c>
    </row>
    <row r="67" spans="1:22" x14ac:dyDescent="0.3">
      <c r="A67" s="1">
        <v>2007</v>
      </c>
      <c r="B67" s="1">
        <v>11</v>
      </c>
      <c r="C67" s="2">
        <v>1.8071676599769799</v>
      </c>
      <c r="D67" s="2">
        <v>1.67691668545937</v>
      </c>
      <c r="E67" s="2">
        <v>0</v>
      </c>
      <c r="F67" s="2">
        <v>0.21858596391739801</v>
      </c>
      <c r="G67" s="2">
        <v>0</v>
      </c>
      <c r="H67" s="2">
        <v>-0.14537281535989699</v>
      </c>
      <c r="I67" s="2">
        <v>-6.4622831996485504E-3</v>
      </c>
      <c r="J67" s="2">
        <v>0.23982918281521001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-5.5898504384660402E-2</v>
      </c>
      <c r="R67" s="2">
        <v>0</v>
      </c>
      <c r="S67" s="2">
        <v>-0.10915237940205801</v>
      </c>
      <c r="T67" s="2">
        <v>0</v>
      </c>
      <c r="U67" s="2">
        <v>-1.1278189868742799E-2</v>
      </c>
      <c r="V67" s="2">
        <v>0</v>
      </c>
    </row>
    <row r="68" spans="1:22" x14ac:dyDescent="0.3">
      <c r="A68" s="1">
        <v>2007</v>
      </c>
      <c r="B68" s="1">
        <v>12</v>
      </c>
      <c r="C68" s="2">
        <v>1.8877890846069301</v>
      </c>
      <c r="D68" s="2">
        <v>1.67691668545937</v>
      </c>
      <c r="E68" s="2">
        <v>0</v>
      </c>
      <c r="F68" s="2">
        <v>0.22462797591796599</v>
      </c>
      <c r="G68" s="2">
        <v>1.80317006317166E-2</v>
      </c>
      <c r="H68" s="2">
        <v>-0.146658618158686</v>
      </c>
      <c r="I68" s="2">
        <v>-3.0967945634126602E-3</v>
      </c>
      <c r="J68" s="2">
        <v>0.23950457142673501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-0.110575450358325</v>
      </c>
      <c r="T68" s="2">
        <v>0</v>
      </c>
      <c r="U68" s="2">
        <v>-1.0960985748435599E-2</v>
      </c>
      <c r="V68" s="2">
        <v>0</v>
      </c>
    </row>
    <row r="69" spans="1:22" x14ac:dyDescent="0.3">
      <c r="A69" s="1">
        <v>2008</v>
      </c>
      <c r="B69" s="1">
        <v>1</v>
      </c>
      <c r="C69" s="2">
        <v>1.8135640693955599</v>
      </c>
      <c r="D69" s="2">
        <v>1.67691668545937</v>
      </c>
      <c r="E69" s="2">
        <v>0</v>
      </c>
      <c r="F69" s="2">
        <v>8.5142174571286894E-2</v>
      </c>
      <c r="G69" s="2">
        <v>7.6241539680579201E-2</v>
      </c>
      <c r="H69" s="2">
        <v>-0.147201538776705</v>
      </c>
      <c r="I69" s="2">
        <v>-5.7248713975835697E-3</v>
      </c>
      <c r="J69" s="2">
        <v>0.239612392688071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-0.111574328626448</v>
      </c>
      <c r="T69" s="2">
        <v>0</v>
      </c>
      <c r="U69" s="2">
        <v>1.52015796981875E-4</v>
      </c>
      <c r="V69" s="2">
        <v>0</v>
      </c>
    </row>
    <row r="70" spans="1:22" x14ac:dyDescent="0.3">
      <c r="A70" s="1">
        <v>2008</v>
      </c>
      <c r="B70" s="1">
        <v>2</v>
      </c>
      <c r="C70" s="2">
        <v>1.7490555105765699</v>
      </c>
      <c r="D70" s="2">
        <v>1.67691668545937</v>
      </c>
      <c r="E70" s="2">
        <v>0</v>
      </c>
      <c r="F70" s="2">
        <v>0.17280048974262499</v>
      </c>
      <c r="G70" s="2">
        <v>2.5273625059619099E-2</v>
      </c>
      <c r="H70" s="2">
        <v>-0.14613066272344899</v>
      </c>
      <c r="I70" s="2">
        <v>-7.32566274046801E-3</v>
      </c>
      <c r="J70" s="2">
        <v>0.23882057351719099</v>
      </c>
      <c r="K70" s="2">
        <v>0</v>
      </c>
      <c r="L70" s="2">
        <v>-0.15490727556589301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-0.11331836127159001</v>
      </c>
      <c r="T70" s="2">
        <v>5.9106961547143198E-2</v>
      </c>
      <c r="U70" s="2">
        <v>-2.1808624479837699E-3</v>
      </c>
      <c r="V70" s="2">
        <v>0</v>
      </c>
    </row>
    <row r="71" spans="1:22" x14ac:dyDescent="0.3">
      <c r="A71" s="1">
        <v>2008</v>
      </c>
      <c r="B71" s="1">
        <v>3</v>
      </c>
      <c r="C71" s="2">
        <v>1.8351166414943201</v>
      </c>
      <c r="D71" s="2">
        <v>1.67691668545937</v>
      </c>
      <c r="E71" s="2">
        <v>0</v>
      </c>
      <c r="F71" s="2">
        <v>0.19144300970269101</v>
      </c>
      <c r="G71" s="2">
        <v>1.0924362330719599E-2</v>
      </c>
      <c r="H71" s="2">
        <v>-0.14945359148656301</v>
      </c>
      <c r="I71" s="2">
        <v>-1.4731711466968399E-2</v>
      </c>
      <c r="J71" s="2">
        <v>0.23747913712181201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-0.115944589277822</v>
      </c>
      <c r="T71" s="2">
        <v>0</v>
      </c>
      <c r="U71" s="2">
        <v>-1.5166608889261E-3</v>
      </c>
      <c r="V71" s="2">
        <v>0</v>
      </c>
    </row>
    <row r="72" spans="1:22" x14ac:dyDescent="0.3">
      <c r="A72" s="1">
        <v>2008</v>
      </c>
      <c r="B72" s="1">
        <v>4</v>
      </c>
      <c r="C72" s="2">
        <v>1.8924819495223599</v>
      </c>
      <c r="D72" s="2">
        <v>1.67691668545937</v>
      </c>
      <c r="E72" s="2">
        <v>0</v>
      </c>
      <c r="F72" s="2">
        <v>0.31785716907059097</v>
      </c>
      <c r="G72" s="2">
        <v>0</v>
      </c>
      <c r="H72" s="2">
        <v>-0.156096350318083</v>
      </c>
      <c r="I72" s="2">
        <v>-2.4590974511539802E-2</v>
      </c>
      <c r="J72" s="2">
        <v>0.237369397905593</v>
      </c>
      <c r="K72" s="2">
        <v>0</v>
      </c>
      <c r="L72" s="2">
        <v>0</v>
      </c>
      <c r="M72" s="2">
        <v>-4.4142832281563897E-2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-0.11704876172063999</v>
      </c>
      <c r="T72" s="2">
        <v>0</v>
      </c>
      <c r="U72" s="2">
        <v>2.2176159186255702E-3</v>
      </c>
      <c r="V72" s="2">
        <v>0</v>
      </c>
    </row>
    <row r="73" spans="1:22" x14ac:dyDescent="0.3">
      <c r="A73" s="1">
        <v>2008</v>
      </c>
      <c r="B73" s="1">
        <v>5</v>
      </c>
      <c r="C73" s="2">
        <v>2.28139856241298</v>
      </c>
      <c r="D73" s="2">
        <v>1.67691668545937</v>
      </c>
      <c r="E73" s="2">
        <v>0</v>
      </c>
      <c r="F73" s="2">
        <v>0.69111506250862498</v>
      </c>
      <c r="G73" s="2">
        <v>0</v>
      </c>
      <c r="H73" s="2">
        <v>-0.159279358738069</v>
      </c>
      <c r="I73" s="2">
        <v>-4.6474014784455599E-2</v>
      </c>
      <c r="J73" s="2">
        <v>0.23465143987858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-0.122561760416626</v>
      </c>
      <c r="T73" s="2">
        <v>0</v>
      </c>
      <c r="U73" s="2">
        <v>7.0305085055530903E-3</v>
      </c>
      <c r="V73" s="2">
        <v>0</v>
      </c>
    </row>
    <row r="74" spans="1:22" x14ac:dyDescent="0.3">
      <c r="A74" s="1">
        <v>2008</v>
      </c>
      <c r="B74" s="1">
        <v>6</v>
      </c>
      <c r="C74" s="2">
        <v>2.3127943831106301</v>
      </c>
      <c r="D74" s="2">
        <v>1.67691668545937</v>
      </c>
      <c r="E74" s="2">
        <v>0</v>
      </c>
      <c r="F74" s="2">
        <v>0.81358887578269701</v>
      </c>
      <c r="G74" s="2">
        <v>0</v>
      </c>
      <c r="H74" s="2">
        <v>-0.16352991199929201</v>
      </c>
      <c r="I74" s="2">
        <v>-6.0816058259987003E-2</v>
      </c>
      <c r="J74" s="2">
        <v>0.231646381173859</v>
      </c>
      <c r="K74" s="2">
        <v>0</v>
      </c>
      <c r="L74" s="2">
        <v>0</v>
      </c>
      <c r="M74" s="2">
        <v>0</v>
      </c>
      <c r="N74" s="2">
        <v>-6.0631111103489801E-2</v>
      </c>
      <c r="O74" s="2">
        <v>0</v>
      </c>
      <c r="P74" s="2">
        <v>0</v>
      </c>
      <c r="Q74" s="2">
        <v>0</v>
      </c>
      <c r="R74" s="2">
        <v>0</v>
      </c>
      <c r="S74" s="2">
        <v>-0.12666754662542701</v>
      </c>
      <c r="T74" s="2">
        <v>0</v>
      </c>
      <c r="U74" s="2">
        <v>2.2870686829006299E-3</v>
      </c>
      <c r="V74" s="2">
        <v>0</v>
      </c>
    </row>
    <row r="75" spans="1:22" x14ac:dyDescent="0.3">
      <c r="A75" s="1">
        <v>2008</v>
      </c>
      <c r="B75" s="1">
        <v>7</v>
      </c>
      <c r="C75" s="2">
        <v>2.3686213435493002</v>
      </c>
      <c r="D75" s="2">
        <v>1.67691668545937</v>
      </c>
      <c r="E75" s="2">
        <v>0</v>
      </c>
      <c r="F75" s="2">
        <v>0.83528316606953101</v>
      </c>
      <c r="G75" s="2">
        <v>0</v>
      </c>
      <c r="H75" s="2">
        <v>-0.16675115971764501</v>
      </c>
      <c r="I75" s="2">
        <v>-7.1946193203051401E-2</v>
      </c>
      <c r="J75" s="2">
        <v>0.22818391181964101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-0.14004513049919501</v>
      </c>
      <c r="T75" s="2">
        <v>0</v>
      </c>
      <c r="U75" s="2">
        <v>6.9800636206442902E-3</v>
      </c>
      <c r="V75" s="2">
        <v>0</v>
      </c>
    </row>
    <row r="76" spans="1:22" x14ac:dyDescent="0.3">
      <c r="A76" s="1">
        <v>2008</v>
      </c>
      <c r="B76" s="1">
        <v>8</v>
      </c>
      <c r="C76" s="2">
        <v>2.4842330990021799</v>
      </c>
      <c r="D76" s="2">
        <v>1.67691668545937</v>
      </c>
      <c r="E76" s="2">
        <v>0</v>
      </c>
      <c r="F76" s="2">
        <v>0.94771146594954303</v>
      </c>
      <c r="G76" s="2">
        <v>0</v>
      </c>
      <c r="H76" s="2">
        <v>-0.17041179235599799</v>
      </c>
      <c r="I76" s="2">
        <v>-7.2385824163465298E-2</v>
      </c>
      <c r="J76" s="2">
        <v>0.22612259806688501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-0.13219890176588101</v>
      </c>
      <c r="T76" s="2">
        <v>0</v>
      </c>
      <c r="U76" s="2">
        <v>8.4788678117209103E-3</v>
      </c>
      <c r="V76" s="2">
        <v>0</v>
      </c>
    </row>
    <row r="77" spans="1:22" x14ac:dyDescent="0.3">
      <c r="A77" s="1">
        <v>2008</v>
      </c>
      <c r="B77" s="1">
        <v>9</v>
      </c>
      <c r="C77" s="2">
        <v>2.3416812397899398</v>
      </c>
      <c r="D77" s="2">
        <v>1.67691668545937</v>
      </c>
      <c r="E77" s="2">
        <v>0</v>
      </c>
      <c r="F77" s="2">
        <v>0.85846458849387597</v>
      </c>
      <c r="G77" s="2">
        <v>0</v>
      </c>
      <c r="H77" s="2">
        <v>-0.17316259703971501</v>
      </c>
      <c r="I77" s="2">
        <v>-6.2034258117605399E-2</v>
      </c>
      <c r="J77" s="2">
        <v>0.22419830146528399</v>
      </c>
      <c r="K77" s="2">
        <v>0</v>
      </c>
      <c r="L77" s="2">
        <v>0</v>
      </c>
      <c r="M77" s="2">
        <v>0</v>
      </c>
      <c r="N77" s="2">
        <v>0</v>
      </c>
      <c r="O77" s="2">
        <v>-5.6050946318773699E-2</v>
      </c>
      <c r="P77" s="2">
        <v>0</v>
      </c>
      <c r="Q77" s="2">
        <v>0</v>
      </c>
      <c r="R77" s="2">
        <v>0</v>
      </c>
      <c r="S77" s="2">
        <v>-0.120508413770507</v>
      </c>
      <c r="T77" s="2">
        <v>0</v>
      </c>
      <c r="U77" s="2">
        <v>-6.1421203819942401E-3</v>
      </c>
      <c r="V77" s="2">
        <v>0</v>
      </c>
    </row>
    <row r="78" spans="1:22" x14ac:dyDescent="0.3">
      <c r="A78" s="1">
        <v>2008</v>
      </c>
      <c r="B78" s="1">
        <v>10</v>
      </c>
      <c r="C78" s="2">
        <v>2.0854289671453201</v>
      </c>
      <c r="D78" s="2">
        <v>1.67691668545937</v>
      </c>
      <c r="E78" s="2">
        <v>0</v>
      </c>
      <c r="F78" s="2">
        <v>0.50512215455230403</v>
      </c>
      <c r="G78" s="2">
        <v>0</v>
      </c>
      <c r="H78" s="2">
        <v>-0.17649959946134999</v>
      </c>
      <c r="I78" s="2">
        <v>-4.3615297512071202E-2</v>
      </c>
      <c r="J78" s="2">
        <v>0.22339435009538799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-0.105930854355599</v>
      </c>
      <c r="T78" s="2">
        <v>0</v>
      </c>
      <c r="U78" s="2">
        <v>6.0415283672794499E-3</v>
      </c>
      <c r="V78" s="2">
        <v>0</v>
      </c>
    </row>
    <row r="79" spans="1:22" x14ac:dyDescent="0.3">
      <c r="A79" s="1">
        <v>2008</v>
      </c>
      <c r="B79" s="1">
        <v>11</v>
      </c>
      <c r="C79" s="2">
        <v>1.7038173177373499</v>
      </c>
      <c r="D79" s="2">
        <v>1.67691668545937</v>
      </c>
      <c r="E79" s="2">
        <v>0</v>
      </c>
      <c r="F79" s="2">
        <v>0.157803887753034</v>
      </c>
      <c r="G79" s="2">
        <v>0</v>
      </c>
      <c r="H79" s="2">
        <v>-0.178069128586856</v>
      </c>
      <c r="I79" s="2">
        <v>-1.8200123811139599E-2</v>
      </c>
      <c r="J79" s="2">
        <v>0.219866791532705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-5.5898504384660402E-2</v>
      </c>
      <c r="R79" s="2">
        <v>0</v>
      </c>
      <c r="S79" s="2">
        <v>-9.9173215742662899E-2</v>
      </c>
      <c r="T79" s="2">
        <v>0</v>
      </c>
      <c r="U79" s="2">
        <v>5.70925517554555E-4</v>
      </c>
      <c r="V79" s="2">
        <v>0</v>
      </c>
    </row>
    <row r="80" spans="1:22" x14ac:dyDescent="0.3">
      <c r="A80" s="1">
        <v>2008</v>
      </c>
      <c r="B80" s="1">
        <v>12</v>
      </c>
      <c r="C80" s="2">
        <v>1.7442300737102401</v>
      </c>
      <c r="D80" s="2">
        <v>1.67691668545937</v>
      </c>
      <c r="E80" s="2">
        <v>0</v>
      </c>
      <c r="F80" s="2">
        <v>0.10958348144869801</v>
      </c>
      <c r="G80" s="2">
        <v>2.9268992393645998E-2</v>
      </c>
      <c r="H80" s="2">
        <v>-0.18132308278478801</v>
      </c>
      <c r="I80" s="2">
        <v>-8.7260489844764692E-3</v>
      </c>
      <c r="J80" s="2">
        <v>0.21589882644387901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-9.6078240866965106E-2</v>
      </c>
      <c r="T80" s="2">
        <v>0</v>
      </c>
      <c r="U80" s="2">
        <v>-1.3105393991223999E-3</v>
      </c>
      <c r="V80" s="2">
        <v>0</v>
      </c>
    </row>
    <row r="81" spans="1:22" x14ac:dyDescent="0.3">
      <c r="A81" s="1">
        <v>2009</v>
      </c>
      <c r="B81" s="1">
        <v>1</v>
      </c>
      <c r="C81" s="2">
        <v>1.8013752153681799</v>
      </c>
      <c r="D81" s="2">
        <v>1.67691668545937</v>
      </c>
      <c r="E81" s="2">
        <v>0</v>
      </c>
      <c r="F81" s="2">
        <v>6.6059128059821295E-2</v>
      </c>
      <c r="G81" s="2">
        <v>0.127576409710288</v>
      </c>
      <c r="H81" s="2">
        <v>-0.17958830923708799</v>
      </c>
      <c r="I81" s="2">
        <v>-7.2165942865794596E-3</v>
      </c>
      <c r="J81" s="2">
        <v>0.21116371258307001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-8.9522689683502202E-2</v>
      </c>
      <c r="T81" s="2">
        <v>0</v>
      </c>
      <c r="U81" s="2">
        <v>-4.0131272372001502E-3</v>
      </c>
      <c r="V81" s="2">
        <v>0</v>
      </c>
    </row>
    <row r="82" spans="1:22" x14ac:dyDescent="0.3">
      <c r="A82" s="1">
        <v>2009</v>
      </c>
      <c r="B82" s="1">
        <v>2</v>
      </c>
      <c r="C82" s="2">
        <v>1.59334341017293</v>
      </c>
      <c r="D82" s="2">
        <v>1.67691668545937</v>
      </c>
      <c r="E82" s="2">
        <v>0</v>
      </c>
      <c r="F82" s="2">
        <v>5.65634268716394E-2</v>
      </c>
      <c r="G82" s="2">
        <v>9.4019651045179606E-2</v>
      </c>
      <c r="H82" s="2">
        <v>-0.17915070758214899</v>
      </c>
      <c r="I82" s="2">
        <v>-9.2379093905868605E-3</v>
      </c>
      <c r="J82" s="2">
        <v>0.20850395730594401</v>
      </c>
      <c r="K82" s="2">
        <v>0</v>
      </c>
      <c r="L82" s="2">
        <v>-0.15490727556589301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-8.9286295374629204E-2</v>
      </c>
      <c r="T82" s="2">
        <v>0</v>
      </c>
      <c r="U82" s="2">
        <v>-1.00781225959503E-2</v>
      </c>
      <c r="V82" s="2">
        <v>0</v>
      </c>
    </row>
    <row r="83" spans="1:22" x14ac:dyDescent="0.3">
      <c r="A83" s="1">
        <v>2009</v>
      </c>
      <c r="B83" s="1">
        <v>3</v>
      </c>
      <c r="C83" s="2">
        <v>1.7996730698649199</v>
      </c>
      <c r="D83" s="2">
        <v>1.67691668545937</v>
      </c>
      <c r="E83" s="2">
        <v>0</v>
      </c>
      <c r="F83" s="2">
        <v>0.16936163303420901</v>
      </c>
      <c r="G83" s="2">
        <v>3.4397986577034002E-2</v>
      </c>
      <c r="H83" s="2">
        <v>-0.18056861499378901</v>
      </c>
      <c r="I83" s="2">
        <v>-1.8578112668286201E-2</v>
      </c>
      <c r="J83" s="2">
        <v>0.20647174096822901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-8.9750807247692702E-2</v>
      </c>
      <c r="T83" s="2">
        <v>0</v>
      </c>
      <c r="U83" s="2">
        <v>1.4225587358378501E-3</v>
      </c>
      <c r="V83" s="2">
        <v>0</v>
      </c>
    </row>
    <row r="84" spans="1:22" x14ac:dyDescent="0.3">
      <c r="A84" s="1">
        <v>2009</v>
      </c>
      <c r="B84" s="1">
        <v>4</v>
      </c>
      <c r="C84" s="2">
        <v>1.8846265210781099</v>
      </c>
      <c r="D84" s="2">
        <v>1.67691668545937</v>
      </c>
      <c r="E84" s="2">
        <v>0</v>
      </c>
      <c r="F84" s="2">
        <v>0.35868157999407202</v>
      </c>
      <c r="G84" s="2">
        <v>0</v>
      </c>
      <c r="H84" s="2">
        <v>-0.183651020490326</v>
      </c>
      <c r="I84" s="2">
        <v>-3.1006078972064002E-2</v>
      </c>
      <c r="J84" s="2">
        <v>0.20430011761404501</v>
      </c>
      <c r="K84" s="2">
        <v>0</v>
      </c>
      <c r="L84" s="2">
        <v>0</v>
      </c>
      <c r="M84" s="2">
        <v>-4.4142832281563897E-2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-8.8616853902236004E-2</v>
      </c>
      <c r="T84" s="2">
        <v>0</v>
      </c>
      <c r="U84" s="2">
        <v>-7.8550763431881592E-3</v>
      </c>
      <c r="V84" s="2">
        <v>0</v>
      </c>
    </row>
    <row r="85" spans="1:22" x14ac:dyDescent="0.3">
      <c r="A85" s="1">
        <v>2009</v>
      </c>
      <c r="B85" s="1">
        <v>5</v>
      </c>
      <c r="C85" s="2">
        <v>2.1412069372481599</v>
      </c>
      <c r="D85" s="2">
        <v>1.67691668545937</v>
      </c>
      <c r="E85" s="2">
        <v>0</v>
      </c>
      <c r="F85" s="2">
        <v>0.59910052796045399</v>
      </c>
      <c r="G85" s="2">
        <v>0</v>
      </c>
      <c r="H85" s="2">
        <v>-0.184890902269921</v>
      </c>
      <c r="I85" s="2">
        <v>-5.8587673520532201E-2</v>
      </c>
      <c r="J85" s="2">
        <v>0.20211806958053899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-9.0982207017614294E-2</v>
      </c>
      <c r="T85" s="2">
        <v>0</v>
      </c>
      <c r="U85" s="2">
        <v>-2.4675629441408601E-3</v>
      </c>
      <c r="V85" s="2">
        <v>0</v>
      </c>
    </row>
    <row r="86" spans="1:22" x14ac:dyDescent="0.3">
      <c r="A86" s="1">
        <v>2009</v>
      </c>
      <c r="B86" s="1">
        <v>6</v>
      </c>
      <c r="C86" s="2">
        <v>2.2929904874378702</v>
      </c>
      <c r="D86" s="2">
        <v>1.67691668545937</v>
      </c>
      <c r="E86" s="2">
        <v>0</v>
      </c>
      <c r="F86" s="2">
        <v>0.83437585707327899</v>
      </c>
      <c r="G86" s="2">
        <v>0</v>
      </c>
      <c r="H86" s="2">
        <v>-0.18815063673490201</v>
      </c>
      <c r="I86" s="2">
        <v>-7.6689795621529097E-2</v>
      </c>
      <c r="J86" s="2">
        <v>0.19991917471521101</v>
      </c>
      <c r="K86" s="2">
        <v>0</v>
      </c>
      <c r="L86" s="2">
        <v>0</v>
      </c>
      <c r="M86" s="2">
        <v>0</v>
      </c>
      <c r="N86" s="2">
        <v>-6.0631111103489801E-2</v>
      </c>
      <c r="O86" s="2">
        <v>0</v>
      </c>
      <c r="P86" s="2">
        <v>0</v>
      </c>
      <c r="Q86" s="2">
        <v>0</v>
      </c>
      <c r="R86" s="2">
        <v>0</v>
      </c>
      <c r="S86" s="2">
        <v>-9.3791555133886095E-2</v>
      </c>
      <c r="T86" s="2">
        <v>0</v>
      </c>
      <c r="U86" s="2">
        <v>1.04186878381052E-3</v>
      </c>
      <c r="V86" s="2">
        <v>0</v>
      </c>
    </row>
    <row r="87" spans="1:22" x14ac:dyDescent="0.3">
      <c r="A87" s="1">
        <v>2009</v>
      </c>
      <c r="B87" s="1">
        <v>7</v>
      </c>
      <c r="C87" s="2">
        <v>2.4739097301970601</v>
      </c>
      <c r="D87" s="2">
        <v>1.67691668545937</v>
      </c>
      <c r="E87" s="2">
        <v>0</v>
      </c>
      <c r="F87" s="2">
        <v>0.97108307950684403</v>
      </c>
      <c r="G87" s="2">
        <v>0</v>
      </c>
      <c r="H87" s="2">
        <v>-0.18839168378431101</v>
      </c>
      <c r="I87" s="2">
        <v>-9.0621245618950505E-2</v>
      </c>
      <c r="J87" s="2">
        <v>0.196963531751815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-9.72571112040828E-2</v>
      </c>
      <c r="T87" s="2">
        <v>0</v>
      </c>
      <c r="U87" s="2">
        <v>5.2164740863682698E-3</v>
      </c>
      <c r="V87" s="2">
        <v>0</v>
      </c>
    </row>
    <row r="88" spans="1:22" x14ac:dyDescent="0.3">
      <c r="A88" s="1">
        <v>2009</v>
      </c>
      <c r="B88" s="1">
        <v>8</v>
      </c>
      <c r="C88" s="2">
        <v>2.53041794986075</v>
      </c>
      <c r="D88" s="2">
        <v>1.67691668545937</v>
      </c>
      <c r="E88" s="2">
        <v>0</v>
      </c>
      <c r="F88" s="2">
        <v>1.0460036160542301</v>
      </c>
      <c r="G88" s="2">
        <v>0</v>
      </c>
      <c r="H88" s="2">
        <v>-0.189364580814742</v>
      </c>
      <c r="I88" s="2">
        <v>-9.1117894483331296E-2</v>
      </c>
      <c r="J88" s="2">
        <v>0.19571211112535999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-9.9058938454365295E-2</v>
      </c>
      <c r="T88" s="2">
        <v>0</v>
      </c>
      <c r="U88" s="2">
        <v>-8.6730490257767006E-3</v>
      </c>
      <c r="V88" s="2">
        <v>0</v>
      </c>
    </row>
    <row r="89" spans="1:22" x14ac:dyDescent="0.3">
      <c r="A89" s="1">
        <v>2009</v>
      </c>
      <c r="B89" s="1">
        <v>9</v>
      </c>
      <c r="C89" s="2">
        <v>2.30331426609294</v>
      </c>
      <c r="D89" s="2">
        <v>1.67691668545937</v>
      </c>
      <c r="E89" s="2">
        <v>0</v>
      </c>
      <c r="F89" s="2">
        <v>0.85446989033377896</v>
      </c>
      <c r="G89" s="2">
        <v>0</v>
      </c>
      <c r="H89" s="2">
        <v>-0.19092530725658999</v>
      </c>
      <c r="I89" s="2">
        <v>-7.80678056980455E-2</v>
      </c>
      <c r="J89" s="2">
        <v>0.19502472890200201</v>
      </c>
      <c r="K89" s="2">
        <v>0</v>
      </c>
      <c r="L89" s="2">
        <v>0</v>
      </c>
      <c r="M89" s="2">
        <v>0</v>
      </c>
      <c r="N89" s="2">
        <v>0</v>
      </c>
      <c r="O89" s="2">
        <v>-5.6050946318773699E-2</v>
      </c>
      <c r="P89" s="2">
        <v>0</v>
      </c>
      <c r="Q89" s="2">
        <v>0</v>
      </c>
      <c r="R89" s="2">
        <v>0</v>
      </c>
      <c r="S89" s="2">
        <v>-0.100287532117925</v>
      </c>
      <c r="T89" s="2">
        <v>0</v>
      </c>
      <c r="U89" s="2">
        <v>2.2345527891181102E-3</v>
      </c>
      <c r="V89" s="2">
        <v>0</v>
      </c>
    </row>
    <row r="90" spans="1:22" x14ac:dyDescent="0.3">
      <c r="A90" s="1">
        <v>2009</v>
      </c>
      <c r="B90" s="1">
        <v>10</v>
      </c>
      <c r="C90" s="2">
        <v>2.2930408923140999</v>
      </c>
      <c r="D90" s="2">
        <v>1.67691668545937</v>
      </c>
      <c r="E90" s="2">
        <v>0</v>
      </c>
      <c r="F90" s="2">
        <v>0.77049572323787496</v>
      </c>
      <c r="G90" s="2">
        <v>0</v>
      </c>
      <c r="H90" s="2">
        <v>-0.190786325601636</v>
      </c>
      <c r="I90" s="2">
        <v>-5.4882013447209103E-2</v>
      </c>
      <c r="J90" s="2">
        <v>0.193507082153548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-0.101967652086071</v>
      </c>
      <c r="T90" s="2">
        <v>0</v>
      </c>
      <c r="U90" s="2">
        <v>-2.42607401785833E-4</v>
      </c>
      <c r="V90" s="2">
        <v>0</v>
      </c>
    </row>
    <row r="91" spans="1:22" x14ac:dyDescent="0.3">
      <c r="A91" s="1">
        <v>2009</v>
      </c>
      <c r="B91" s="1">
        <v>11</v>
      </c>
      <c r="C91" s="2">
        <v>1.7964175624508001</v>
      </c>
      <c r="D91" s="2">
        <v>1.67691668545937</v>
      </c>
      <c r="E91" s="2">
        <v>0</v>
      </c>
      <c r="F91" s="2">
        <v>0.292338681454267</v>
      </c>
      <c r="G91" s="2">
        <v>0</v>
      </c>
      <c r="H91" s="2">
        <v>-0.18735106251772199</v>
      </c>
      <c r="I91" s="2">
        <v>-2.2868391050656901E-2</v>
      </c>
      <c r="J91" s="2">
        <v>0.19361597675186901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-5.5898504384660402E-2</v>
      </c>
      <c r="R91" s="2">
        <v>0</v>
      </c>
      <c r="S91" s="2">
        <v>-0.10300852478898299</v>
      </c>
      <c r="T91" s="2">
        <v>0</v>
      </c>
      <c r="U91" s="2">
        <v>2.6727015273106899E-3</v>
      </c>
      <c r="V91" s="2">
        <v>0</v>
      </c>
    </row>
    <row r="92" spans="1:22" x14ac:dyDescent="0.3">
      <c r="A92" s="1">
        <v>2009</v>
      </c>
      <c r="B92" s="1">
        <v>12</v>
      </c>
      <c r="C92" s="2">
        <v>1.81384358263456</v>
      </c>
      <c r="D92" s="2">
        <v>1.67691668545937</v>
      </c>
      <c r="E92" s="2">
        <v>0</v>
      </c>
      <c r="F92" s="2">
        <v>0.18446605832962101</v>
      </c>
      <c r="G92" s="2">
        <v>5.6873771011465998E-2</v>
      </c>
      <c r="H92" s="2">
        <v>-0.18777481034322299</v>
      </c>
      <c r="I92" s="2">
        <v>-1.09618587759616E-2</v>
      </c>
      <c r="J92" s="2">
        <v>0.19405455015022799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-0.103775396758122</v>
      </c>
      <c r="T92" s="2">
        <v>0</v>
      </c>
      <c r="U92" s="2">
        <v>4.0445835611817599E-3</v>
      </c>
      <c r="V92" s="2">
        <v>0</v>
      </c>
    </row>
    <row r="93" spans="1:22" x14ac:dyDescent="0.3">
      <c r="A93" s="1">
        <v>2010</v>
      </c>
      <c r="B93" s="1">
        <v>1</v>
      </c>
      <c r="C93" s="2">
        <v>2.0645836995847202</v>
      </c>
      <c r="D93" s="2">
        <v>1.67691668545937</v>
      </c>
      <c r="E93" s="2">
        <v>0.142402934193951</v>
      </c>
      <c r="F93" s="2">
        <v>5.5473469088460202E-2</v>
      </c>
      <c r="G93" s="2">
        <v>0.28664113312594602</v>
      </c>
      <c r="H93" s="2">
        <v>-0.18297089297715599</v>
      </c>
      <c r="I93" s="2">
        <v>-8.62667398045305E-3</v>
      </c>
      <c r="J93" s="2">
        <v>0.19396252660611699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-0.105808538414667</v>
      </c>
      <c r="T93" s="2">
        <v>0</v>
      </c>
      <c r="U93" s="2">
        <v>6.5930564831453396E-3</v>
      </c>
      <c r="V93" s="2">
        <v>0</v>
      </c>
    </row>
    <row r="94" spans="1:22" x14ac:dyDescent="0.3">
      <c r="A94" s="1">
        <v>2010</v>
      </c>
      <c r="B94" s="1">
        <v>2</v>
      </c>
      <c r="C94" s="2">
        <v>1.6525129742562099</v>
      </c>
      <c r="D94" s="2">
        <v>1.67691668545937</v>
      </c>
      <c r="E94" s="2">
        <v>0</v>
      </c>
      <c r="F94" s="2">
        <v>2.0903019724626999E-2</v>
      </c>
      <c r="G94" s="2">
        <v>0.20902659173705401</v>
      </c>
      <c r="H94" s="2">
        <v>-0.179886174341332</v>
      </c>
      <c r="I94" s="2">
        <v>-1.1034076535548901E-2</v>
      </c>
      <c r="J94" s="2">
        <v>0.195021035296573</v>
      </c>
      <c r="K94" s="2">
        <v>0</v>
      </c>
      <c r="L94" s="2">
        <v>-0.15490727556589301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-0.10493225336918199</v>
      </c>
      <c r="T94" s="2">
        <v>0</v>
      </c>
      <c r="U94" s="2">
        <v>1.40542185054104E-3</v>
      </c>
      <c r="V94" s="2">
        <v>0</v>
      </c>
    </row>
    <row r="95" spans="1:22" x14ac:dyDescent="0.3">
      <c r="A95" s="1">
        <v>2010</v>
      </c>
      <c r="B95" s="1">
        <v>3</v>
      </c>
      <c r="C95" s="2">
        <v>1.73484107380473</v>
      </c>
      <c r="D95" s="2">
        <v>1.67691668545937</v>
      </c>
      <c r="E95" s="2">
        <v>0</v>
      </c>
      <c r="F95" s="2">
        <v>4.4865410722791002E-2</v>
      </c>
      <c r="G95" s="2">
        <v>0.11030727724973</v>
      </c>
      <c r="H95" s="2">
        <v>-0.178312291568198</v>
      </c>
      <c r="I95" s="2">
        <v>-2.21620896361591E-2</v>
      </c>
      <c r="J95" s="2">
        <v>0.196142879879009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-0.10362903036089</v>
      </c>
      <c r="T95" s="2">
        <v>0</v>
      </c>
      <c r="U95" s="2">
        <v>1.0712232059077099E-2</v>
      </c>
      <c r="V95" s="2">
        <v>0</v>
      </c>
    </row>
    <row r="96" spans="1:22" x14ac:dyDescent="0.3">
      <c r="A96" s="1">
        <v>2010</v>
      </c>
      <c r="B96" s="1">
        <v>4</v>
      </c>
      <c r="C96" s="2">
        <v>1.7731623107747201</v>
      </c>
      <c r="D96" s="2">
        <v>1.67691668545937</v>
      </c>
      <c r="E96" s="2">
        <v>0</v>
      </c>
      <c r="F96" s="2">
        <v>0.259610716760729</v>
      </c>
      <c r="G96" s="2">
        <v>0</v>
      </c>
      <c r="H96" s="2">
        <v>-0.17883286026390799</v>
      </c>
      <c r="I96" s="2">
        <v>-3.6954521062374401E-2</v>
      </c>
      <c r="J96" s="2">
        <v>0.197746167784732</v>
      </c>
      <c r="K96" s="2">
        <v>0</v>
      </c>
      <c r="L96" s="2">
        <v>0</v>
      </c>
      <c r="M96" s="2">
        <v>-4.4142832281563897E-2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-0.10151320985071501</v>
      </c>
      <c r="T96" s="2">
        <v>0</v>
      </c>
      <c r="U96" s="2">
        <v>3.3216422844617498E-4</v>
      </c>
      <c r="V96" s="2">
        <v>0</v>
      </c>
    </row>
    <row r="97" spans="1:22" x14ac:dyDescent="0.3">
      <c r="A97" s="1">
        <v>2010</v>
      </c>
      <c r="B97" s="1">
        <v>5</v>
      </c>
      <c r="C97" s="2">
        <v>2.2635383118669998</v>
      </c>
      <c r="D97" s="2">
        <v>1.67691668545937</v>
      </c>
      <c r="E97" s="2">
        <v>0</v>
      </c>
      <c r="F97" s="2">
        <v>0.74376555948109901</v>
      </c>
      <c r="G97" s="2">
        <v>0</v>
      </c>
      <c r="H97" s="2">
        <v>-0.17878733121330401</v>
      </c>
      <c r="I97" s="2">
        <v>-6.9752213849511302E-2</v>
      </c>
      <c r="J97" s="2">
        <v>0.19825113855846499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-0.101317193215487</v>
      </c>
      <c r="T97" s="2">
        <v>0</v>
      </c>
      <c r="U97" s="2">
        <v>-5.5383333536345204E-3</v>
      </c>
      <c r="V97" s="2">
        <v>0</v>
      </c>
    </row>
    <row r="98" spans="1:22" x14ac:dyDescent="0.3">
      <c r="A98" s="1">
        <v>2010</v>
      </c>
      <c r="B98" s="1">
        <v>6</v>
      </c>
      <c r="C98" s="2">
        <v>2.4871778670461402</v>
      </c>
      <c r="D98" s="2">
        <v>1.67691668545937</v>
      </c>
      <c r="E98" s="2">
        <v>0</v>
      </c>
      <c r="F98" s="2">
        <v>1.0426974306566099</v>
      </c>
      <c r="G98" s="2">
        <v>0</v>
      </c>
      <c r="H98" s="2">
        <v>-0.17916556630393801</v>
      </c>
      <c r="I98" s="2">
        <v>-9.1276137189195403E-2</v>
      </c>
      <c r="J98" s="2">
        <v>0.198441127457334</v>
      </c>
      <c r="K98" s="2">
        <v>0</v>
      </c>
      <c r="L98" s="2">
        <v>0</v>
      </c>
      <c r="M98" s="2">
        <v>0</v>
      </c>
      <c r="N98" s="2">
        <v>-6.0631111103489801E-2</v>
      </c>
      <c r="O98" s="2">
        <v>0</v>
      </c>
      <c r="P98" s="2">
        <v>0</v>
      </c>
      <c r="Q98" s="2">
        <v>0</v>
      </c>
      <c r="R98" s="2">
        <v>0</v>
      </c>
      <c r="S98" s="2">
        <v>-0.101918798738178</v>
      </c>
      <c r="T98" s="2">
        <v>0</v>
      </c>
      <c r="U98" s="2">
        <v>2.1142368076238999E-3</v>
      </c>
      <c r="V98" s="2">
        <v>0</v>
      </c>
    </row>
    <row r="99" spans="1:22" x14ac:dyDescent="0.3">
      <c r="A99" s="1">
        <v>2010</v>
      </c>
      <c r="B99" s="1">
        <v>7</v>
      </c>
      <c r="C99" s="2">
        <v>2.5633273208065002</v>
      </c>
      <c r="D99" s="2">
        <v>1.67691668545937</v>
      </c>
      <c r="E99" s="2">
        <v>0</v>
      </c>
      <c r="F99" s="2">
        <v>1.0705000228623001</v>
      </c>
      <c r="G99" s="2">
        <v>0</v>
      </c>
      <c r="H99" s="2">
        <v>-0.17865984423387199</v>
      </c>
      <c r="I99" s="2">
        <v>-0.10784793149493301</v>
      </c>
      <c r="J99" s="2">
        <v>0.19878734987883501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-0.101425291167061</v>
      </c>
      <c r="T99" s="2">
        <v>0</v>
      </c>
      <c r="U99" s="2">
        <v>5.0563295018610796E-3</v>
      </c>
      <c r="V99" s="2">
        <v>0</v>
      </c>
    </row>
    <row r="100" spans="1:22" x14ac:dyDescent="0.3">
      <c r="A100" s="1">
        <v>2010</v>
      </c>
      <c r="B100" s="1">
        <v>8</v>
      </c>
      <c r="C100" s="2">
        <v>2.5167477348693001</v>
      </c>
      <c r="D100" s="2">
        <v>1.67691668545937</v>
      </c>
      <c r="E100" s="2">
        <v>0</v>
      </c>
      <c r="F100" s="2">
        <v>1.0336488163203501</v>
      </c>
      <c r="G100" s="2">
        <v>0</v>
      </c>
      <c r="H100" s="2">
        <v>-0.17813849713927299</v>
      </c>
      <c r="I100" s="2">
        <v>-0.10835740188057</v>
      </c>
      <c r="J100" s="2">
        <v>0.19885960452606299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-0.103093368527336</v>
      </c>
      <c r="T100" s="2">
        <v>0</v>
      </c>
      <c r="U100" s="2">
        <v>-3.0881038893109101E-3</v>
      </c>
      <c r="V100" s="2">
        <v>0</v>
      </c>
    </row>
    <row r="101" spans="1:22" x14ac:dyDescent="0.3">
      <c r="A101" s="1">
        <v>2010</v>
      </c>
      <c r="B101" s="1">
        <v>9</v>
      </c>
      <c r="C101" s="2">
        <v>2.34672160679369</v>
      </c>
      <c r="D101" s="2">
        <v>1.67691668545937</v>
      </c>
      <c r="E101" s="2">
        <v>0</v>
      </c>
      <c r="F101" s="2">
        <v>0.90409788651762402</v>
      </c>
      <c r="G101" s="2">
        <v>0</v>
      </c>
      <c r="H101" s="2">
        <v>-0.17951096483727</v>
      </c>
      <c r="I101" s="2">
        <v>-9.2813353531924797E-2</v>
      </c>
      <c r="J101" s="2">
        <v>0.19903165998637301</v>
      </c>
      <c r="K101" s="2">
        <v>0</v>
      </c>
      <c r="L101" s="2">
        <v>0</v>
      </c>
      <c r="M101" s="2">
        <v>0</v>
      </c>
      <c r="N101" s="2">
        <v>0</v>
      </c>
      <c r="O101" s="2">
        <v>-5.6050946318773699E-2</v>
      </c>
      <c r="P101" s="2">
        <v>0</v>
      </c>
      <c r="Q101" s="2">
        <v>0</v>
      </c>
      <c r="R101" s="2">
        <v>0</v>
      </c>
      <c r="S101" s="2">
        <v>-0.105101898707834</v>
      </c>
      <c r="T101" s="2">
        <v>0</v>
      </c>
      <c r="U101" s="2">
        <v>1.5253822611782701E-4</v>
      </c>
      <c r="V101" s="2">
        <v>0</v>
      </c>
    </row>
    <row r="102" spans="1:22" x14ac:dyDescent="0.3">
      <c r="A102" s="1">
        <v>2010</v>
      </c>
      <c r="B102" s="1">
        <v>10</v>
      </c>
      <c r="C102" s="2">
        <v>2.0485622445118801</v>
      </c>
      <c r="D102" s="2">
        <v>1.67691668545937</v>
      </c>
      <c r="E102" s="2">
        <v>0</v>
      </c>
      <c r="F102" s="2">
        <v>0.52941040569925202</v>
      </c>
      <c r="G102" s="2">
        <v>0</v>
      </c>
      <c r="H102" s="2">
        <v>-0.17954814729546201</v>
      </c>
      <c r="I102" s="2">
        <v>-6.5251219522235407E-2</v>
      </c>
      <c r="J102" s="2">
        <v>0.19892426564379501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-0.10673072444175601</v>
      </c>
      <c r="T102" s="2">
        <v>0</v>
      </c>
      <c r="U102" s="2">
        <v>-5.1590210310892299E-3</v>
      </c>
      <c r="V102" s="2">
        <v>0</v>
      </c>
    </row>
    <row r="103" spans="1:22" x14ac:dyDescent="0.3">
      <c r="A103" s="1">
        <v>2010</v>
      </c>
      <c r="B103" s="1">
        <v>11</v>
      </c>
      <c r="C103" s="2">
        <v>1.72553840090489</v>
      </c>
      <c r="D103" s="2">
        <v>1.67691668545937</v>
      </c>
      <c r="E103" s="2">
        <v>0</v>
      </c>
      <c r="F103" s="2">
        <v>0.227444647717822</v>
      </c>
      <c r="G103" s="2">
        <v>0</v>
      </c>
      <c r="H103" s="2">
        <v>-0.178243781580707</v>
      </c>
      <c r="I103" s="2">
        <v>-2.7333895315385801E-2</v>
      </c>
      <c r="J103" s="2">
        <v>0.19944309039297101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-5.5898504384660402E-2</v>
      </c>
      <c r="R103" s="2">
        <v>0</v>
      </c>
      <c r="S103" s="2">
        <v>-0.109129545331169</v>
      </c>
      <c r="T103" s="2">
        <v>0</v>
      </c>
      <c r="U103" s="2">
        <v>-7.6602960533520602E-3</v>
      </c>
      <c r="V103" s="2">
        <v>0</v>
      </c>
    </row>
    <row r="104" spans="1:22" x14ac:dyDescent="0.3">
      <c r="A104" s="1">
        <v>2010</v>
      </c>
      <c r="B104" s="1">
        <v>12</v>
      </c>
      <c r="C104" s="2">
        <v>1.92745007461983</v>
      </c>
      <c r="D104" s="2">
        <v>1.67691668545937</v>
      </c>
      <c r="E104" s="2">
        <v>4.5437452758727598E-2</v>
      </c>
      <c r="F104" s="2">
        <v>1.08976961016071E-2</v>
      </c>
      <c r="G104" s="2">
        <v>0.30443776048485399</v>
      </c>
      <c r="H104" s="2">
        <v>-0.175490145193783</v>
      </c>
      <c r="I104" s="2">
        <v>-1.30982641125736E-2</v>
      </c>
      <c r="J104" s="2">
        <v>0.20004029160748299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-0.111551738453429</v>
      </c>
      <c r="T104" s="2">
        <v>0</v>
      </c>
      <c r="U104" s="2">
        <v>-1.01396640324301E-2</v>
      </c>
      <c r="V104" s="2">
        <v>0</v>
      </c>
    </row>
    <row r="105" spans="1:22" x14ac:dyDescent="0.3">
      <c r="A105" s="1">
        <v>2011</v>
      </c>
      <c r="B105" s="1">
        <v>1</v>
      </c>
      <c r="C105" s="2">
        <v>1.7527484313143999</v>
      </c>
      <c r="D105" s="2">
        <v>1.67691668545937</v>
      </c>
      <c r="E105" s="2">
        <v>0</v>
      </c>
      <c r="F105" s="2">
        <v>3.9321412011651999E-2</v>
      </c>
      <c r="G105" s="2">
        <v>0.132422118269623</v>
      </c>
      <c r="H105" s="2">
        <v>-0.17371384463647399</v>
      </c>
      <c r="I105" s="2">
        <v>-1.0064871410335701E-2</v>
      </c>
      <c r="J105" s="2">
        <v>0.20084304655447999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-0.114276885832686</v>
      </c>
      <c r="T105" s="2">
        <v>0</v>
      </c>
      <c r="U105" s="2">
        <v>1.30077089876357E-3</v>
      </c>
      <c r="V105" s="2">
        <v>0</v>
      </c>
    </row>
    <row r="106" spans="1:22" x14ac:dyDescent="0.3">
      <c r="A106" s="1">
        <v>2011</v>
      </c>
      <c r="B106" s="1">
        <v>2</v>
      </c>
      <c r="C106" s="2">
        <v>1.57730237025494</v>
      </c>
      <c r="D106" s="2">
        <v>1.67691668545937</v>
      </c>
      <c r="E106" s="2">
        <v>0</v>
      </c>
      <c r="F106" s="2">
        <v>0.123085454953086</v>
      </c>
      <c r="G106" s="2">
        <v>4.0561698229769398E-2</v>
      </c>
      <c r="H106" s="2">
        <v>-0.17094624106203599</v>
      </c>
      <c r="I106" s="2">
        <v>-1.28821367296247E-2</v>
      </c>
      <c r="J106" s="2">
        <v>0.20119231514371599</v>
      </c>
      <c r="K106" s="2">
        <v>0</v>
      </c>
      <c r="L106" s="2">
        <v>-0.15490727556589301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-0.116375525072134</v>
      </c>
      <c r="T106" s="2">
        <v>0</v>
      </c>
      <c r="U106" s="2">
        <v>-9.3426051013143496E-3</v>
      </c>
      <c r="V106" s="2">
        <v>0</v>
      </c>
    </row>
    <row r="107" spans="1:22" x14ac:dyDescent="0.3">
      <c r="A107" s="1">
        <v>2011</v>
      </c>
      <c r="B107" s="1">
        <v>3</v>
      </c>
      <c r="C107" s="2">
        <v>1.8076125055223</v>
      </c>
      <c r="D107" s="2">
        <v>1.67691668545937</v>
      </c>
      <c r="E107" s="2">
        <v>0</v>
      </c>
      <c r="F107" s="2">
        <v>0.23026152761357599</v>
      </c>
      <c r="G107" s="2">
        <v>1.34174663247234E-2</v>
      </c>
      <c r="H107" s="2">
        <v>-0.16762588375315399</v>
      </c>
      <c r="I107" s="2">
        <v>-2.5894549215056701E-2</v>
      </c>
      <c r="J107" s="2">
        <v>0.20132212342778799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-0.11817873726045799</v>
      </c>
      <c r="T107" s="2">
        <v>0</v>
      </c>
      <c r="U107" s="2">
        <v>-2.6061270744954798E-3</v>
      </c>
      <c r="V107" s="2">
        <v>0</v>
      </c>
    </row>
    <row r="108" spans="1:22" x14ac:dyDescent="0.3">
      <c r="A108" s="1">
        <v>2011</v>
      </c>
      <c r="B108" s="1">
        <v>4</v>
      </c>
      <c r="C108" s="2">
        <v>2.0467652126574798</v>
      </c>
      <c r="D108" s="2">
        <v>1.67691668545937</v>
      </c>
      <c r="E108" s="2">
        <v>0</v>
      </c>
      <c r="F108" s="2">
        <v>0.55483920075792903</v>
      </c>
      <c r="G108" s="2">
        <v>0</v>
      </c>
      <c r="H108" s="2">
        <v>-0.16756401433597001</v>
      </c>
      <c r="I108" s="2">
        <v>-4.3193625612628697E-2</v>
      </c>
      <c r="J108" s="2">
        <v>0.20183448492356601</v>
      </c>
      <c r="K108" s="2">
        <v>0</v>
      </c>
      <c r="L108" s="2">
        <v>0</v>
      </c>
      <c r="M108" s="2">
        <v>-4.4142832281563897E-2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-0.12078215370419899</v>
      </c>
      <c r="T108" s="2">
        <v>0</v>
      </c>
      <c r="U108" s="2">
        <v>-1.1142532549028399E-2</v>
      </c>
      <c r="V108" s="2">
        <v>0</v>
      </c>
    </row>
    <row r="109" spans="1:22" x14ac:dyDescent="0.3">
      <c r="A109" s="1">
        <v>2011</v>
      </c>
      <c r="B109" s="1">
        <v>5</v>
      </c>
      <c r="C109" s="2">
        <v>2.2124909369026602</v>
      </c>
      <c r="D109" s="2">
        <v>1.67691668545937</v>
      </c>
      <c r="E109" s="2">
        <v>0</v>
      </c>
      <c r="F109" s="2">
        <v>0.706200735299503</v>
      </c>
      <c r="G109" s="2">
        <v>0</v>
      </c>
      <c r="H109" s="2">
        <v>-0.167989270760838</v>
      </c>
      <c r="I109" s="2">
        <v>-8.1542849764948994E-2</v>
      </c>
      <c r="J109" s="2">
        <v>0.20145922157162899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-0.121794594053161</v>
      </c>
      <c r="T109" s="2">
        <v>0</v>
      </c>
      <c r="U109" s="2">
        <v>-7.5899084889563496E-4</v>
      </c>
      <c r="V109" s="2">
        <v>0</v>
      </c>
    </row>
    <row r="110" spans="1:22" x14ac:dyDescent="0.3">
      <c r="A110" s="1">
        <v>2011</v>
      </c>
      <c r="B110" s="1">
        <v>6</v>
      </c>
      <c r="C110" s="2">
        <v>2.2994854391550001</v>
      </c>
      <c r="D110" s="2">
        <v>1.67691668545937</v>
      </c>
      <c r="E110" s="2">
        <v>0</v>
      </c>
      <c r="F110" s="2">
        <v>0.88763207790596299</v>
      </c>
      <c r="G110" s="2">
        <v>0</v>
      </c>
      <c r="H110" s="2">
        <v>-0.16956836531761699</v>
      </c>
      <c r="I110" s="2">
        <v>-0.106657884831854</v>
      </c>
      <c r="J110" s="2">
        <v>0.201017421570959</v>
      </c>
      <c r="K110" s="2">
        <v>0</v>
      </c>
      <c r="L110" s="2">
        <v>0</v>
      </c>
      <c r="M110" s="2">
        <v>0</v>
      </c>
      <c r="N110" s="2">
        <v>-6.0631111103489801E-2</v>
      </c>
      <c r="O110" s="2">
        <v>0</v>
      </c>
      <c r="P110" s="2">
        <v>0</v>
      </c>
      <c r="Q110" s="2">
        <v>0</v>
      </c>
      <c r="R110" s="2">
        <v>0</v>
      </c>
      <c r="S110" s="2">
        <v>-0.122288108573748</v>
      </c>
      <c r="T110" s="2">
        <v>0</v>
      </c>
      <c r="U110" s="2">
        <v>-6.93527595458887E-3</v>
      </c>
      <c r="V110" s="2">
        <v>0</v>
      </c>
    </row>
    <row r="111" spans="1:22" x14ac:dyDescent="0.3">
      <c r="A111" s="1">
        <v>2011</v>
      </c>
      <c r="B111" s="1">
        <v>7</v>
      </c>
      <c r="C111" s="2">
        <v>2.4897428412294702</v>
      </c>
      <c r="D111" s="2">
        <v>1.67691668545937</v>
      </c>
      <c r="E111" s="2">
        <v>0</v>
      </c>
      <c r="F111" s="2">
        <v>1.0370149401405699</v>
      </c>
      <c r="G111" s="2">
        <v>0</v>
      </c>
      <c r="H111" s="2">
        <v>-0.16946679124005501</v>
      </c>
      <c r="I111" s="2">
        <v>-0.12595444250750401</v>
      </c>
      <c r="J111" s="2">
        <v>0.200363368875424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-0.123738607343607</v>
      </c>
      <c r="T111" s="2">
        <v>0</v>
      </c>
      <c r="U111" s="2">
        <v>-5.3923121547283497E-3</v>
      </c>
      <c r="V111" s="2">
        <v>0</v>
      </c>
    </row>
    <row r="112" spans="1:22" x14ac:dyDescent="0.3">
      <c r="A112" s="1">
        <v>2011</v>
      </c>
      <c r="B112" s="1">
        <v>8</v>
      </c>
      <c r="C112" s="2">
        <v>2.43302236674581</v>
      </c>
      <c r="D112" s="2">
        <v>1.67691668545937</v>
      </c>
      <c r="E112" s="2">
        <v>0</v>
      </c>
      <c r="F112" s="2">
        <v>0.99787179281503802</v>
      </c>
      <c r="G112" s="2">
        <v>0</v>
      </c>
      <c r="H112" s="2">
        <v>-0.17008776000698</v>
      </c>
      <c r="I112" s="2">
        <v>-0.12656627842106899</v>
      </c>
      <c r="J112" s="2">
        <v>0.20025964079649999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-0.123034497160888</v>
      </c>
      <c r="T112" s="2">
        <v>0</v>
      </c>
      <c r="U112" s="2">
        <v>-2.2337216736162201E-2</v>
      </c>
      <c r="V112" s="2">
        <v>0</v>
      </c>
    </row>
    <row r="113" spans="1:22" x14ac:dyDescent="0.3">
      <c r="A113" s="1">
        <v>2011</v>
      </c>
      <c r="B113" s="1">
        <v>9</v>
      </c>
      <c r="C113" s="2">
        <v>2.2948151645047701</v>
      </c>
      <c r="D113" s="2">
        <v>1.67691668545937</v>
      </c>
      <c r="E113" s="2">
        <v>0</v>
      </c>
      <c r="F113" s="2">
        <v>0.87042362768153003</v>
      </c>
      <c r="G113" s="2">
        <v>0</v>
      </c>
      <c r="H113" s="2">
        <v>-0.17077992587233501</v>
      </c>
      <c r="I113" s="2">
        <v>-0.10834330047472</v>
      </c>
      <c r="J113" s="2">
        <v>0.20024791211993301</v>
      </c>
      <c r="K113" s="2">
        <v>0</v>
      </c>
      <c r="L113" s="2">
        <v>0</v>
      </c>
      <c r="M113" s="2">
        <v>0</v>
      </c>
      <c r="N113" s="2">
        <v>0</v>
      </c>
      <c r="O113" s="2">
        <v>-5.6050946318773699E-2</v>
      </c>
      <c r="P113" s="2">
        <v>0</v>
      </c>
      <c r="Q113" s="2">
        <v>0</v>
      </c>
      <c r="R113" s="2">
        <v>0</v>
      </c>
      <c r="S113" s="2">
        <v>-0.122253289238327</v>
      </c>
      <c r="T113" s="2">
        <v>0</v>
      </c>
      <c r="U113" s="2">
        <v>4.6544011480871301E-3</v>
      </c>
      <c r="V113" s="2">
        <v>0</v>
      </c>
    </row>
    <row r="114" spans="1:22" x14ac:dyDescent="0.3">
      <c r="A114" s="1">
        <v>2011</v>
      </c>
      <c r="B114" s="1">
        <v>10</v>
      </c>
      <c r="C114" s="2">
        <v>1.98363682743812</v>
      </c>
      <c r="D114" s="2">
        <v>1.67691668545937</v>
      </c>
      <c r="E114" s="2">
        <v>0</v>
      </c>
      <c r="F114" s="2">
        <v>0.47074666811955801</v>
      </c>
      <c r="G114" s="2">
        <v>0</v>
      </c>
      <c r="H114" s="2">
        <v>-0.16959784617759099</v>
      </c>
      <c r="I114" s="2">
        <v>-7.6105644119898494E-2</v>
      </c>
      <c r="J114" s="2">
        <v>0.20040812007352499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-0.120528603181089</v>
      </c>
      <c r="T114" s="2">
        <v>0</v>
      </c>
      <c r="U114" s="2">
        <v>1.79744726424191E-3</v>
      </c>
      <c r="V114" s="2">
        <v>0</v>
      </c>
    </row>
    <row r="115" spans="1:22" x14ac:dyDescent="0.3">
      <c r="A115" s="1">
        <v>2011</v>
      </c>
      <c r="B115" s="1">
        <v>11</v>
      </c>
      <c r="C115" s="2">
        <v>1.73159994692125</v>
      </c>
      <c r="D115" s="2">
        <v>1.67691668545937</v>
      </c>
      <c r="E115" s="2">
        <v>0</v>
      </c>
      <c r="F115" s="2">
        <v>0.23720531465988401</v>
      </c>
      <c r="G115" s="2">
        <v>0</v>
      </c>
      <c r="H115" s="2">
        <v>-0.16797822159996501</v>
      </c>
      <c r="I115" s="2">
        <v>-3.17236941271637E-2</v>
      </c>
      <c r="J115" s="2">
        <v>0.200073745872452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-5.5898504384660402E-2</v>
      </c>
      <c r="R115" s="2">
        <v>0</v>
      </c>
      <c r="S115" s="2">
        <v>-0.121216204858797</v>
      </c>
      <c r="T115" s="2">
        <v>0</v>
      </c>
      <c r="U115" s="2">
        <v>-5.77917409987516E-3</v>
      </c>
      <c r="V115" s="2">
        <v>0</v>
      </c>
    </row>
    <row r="116" spans="1:22" x14ac:dyDescent="0.3">
      <c r="A116" s="1">
        <v>2011</v>
      </c>
      <c r="B116" s="1">
        <v>12</v>
      </c>
      <c r="C116" s="2">
        <v>1.7392560548741001</v>
      </c>
      <c r="D116" s="2">
        <v>1.67691668545937</v>
      </c>
      <c r="E116" s="2">
        <v>0</v>
      </c>
      <c r="F116" s="2">
        <v>0.139667291419035</v>
      </c>
      <c r="G116" s="2">
        <v>2.0245884283888502E-2</v>
      </c>
      <c r="H116" s="2">
        <v>-0.16435392375477301</v>
      </c>
      <c r="I116" s="2">
        <v>-1.5196220154845499E-2</v>
      </c>
      <c r="J116" s="2">
        <v>0.19969229468149699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-0.12213638521263601</v>
      </c>
      <c r="T116" s="2">
        <v>0</v>
      </c>
      <c r="U116" s="2">
        <v>4.4204281525563899E-3</v>
      </c>
      <c r="V116" s="2">
        <v>0</v>
      </c>
    </row>
    <row r="117" spans="1:22" x14ac:dyDescent="0.3">
      <c r="A117" s="1">
        <v>2012</v>
      </c>
      <c r="B117" s="1">
        <v>1</v>
      </c>
      <c r="C117" s="2">
        <v>1.7439562434706299</v>
      </c>
      <c r="D117" s="2">
        <v>1.67691668545937</v>
      </c>
      <c r="E117" s="2">
        <v>0</v>
      </c>
      <c r="F117" s="2">
        <v>7.9015855796576495E-2</v>
      </c>
      <c r="G117" s="2">
        <v>9.0139115702842998E-2</v>
      </c>
      <c r="H117" s="2">
        <v>-0.16334035243884101</v>
      </c>
      <c r="I117" s="2">
        <v>-1.1471353550624E-2</v>
      </c>
      <c r="J117" s="2">
        <v>0.19890899192589301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-0.124441095142676</v>
      </c>
      <c r="T117" s="2">
        <v>0</v>
      </c>
      <c r="U117" s="2">
        <v>-1.7716042819109199E-3</v>
      </c>
      <c r="V117" s="2">
        <v>0</v>
      </c>
    </row>
    <row r="118" spans="1:22" x14ac:dyDescent="0.3">
      <c r="A118" s="1">
        <v>2012</v>
      </c>
      <c r="B118" s="1">
        <v>2</v>
      </c>
      <c r="C118" s="2">
        <v>1.6515919837070601</v>
      </c>
      <c r="D118" s="2">
        <v>1.67691668545937</v>
      </c>
      <c r="E118" s="2">
        <v>0</v>
      </c>
      <c r="F118" s="2">
        <v>0.145910813348157</v>
      </c>
      <c r="G118" s="2">
        <v>3.0017791277253202E-2</v>
      </c>
      <c r="H118" s="2">
        <v>-0.159152760997606</v>
      </c>
      <c r="I118" s="2">
        <v>-1.46800717554593E-2</v>
      </c>
      <c r="J118" s="2">
        <v>0.19908659966979</v>
      </c>
      <c r="K118" s="2">
        <v>0</v>
      </c>
      <c r="L118" s="2">
        <v>-0.15490727556589301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-0.123314995620907</v>
      </c>
      <c r="T118" s="2">
        <v>5.9106961547143198E-2</v>
      </c>
      <c r="U118" s="2">
        <v>-7.3917636547875497E-3</v>
      </c>
      <c r="V118" s="2">
        <v>0</v>
      </c>
    </row>
    <row r="119" spans="1:22" x14ac:dyDescent="0.3">
      <c r="A119" s="1">
        <v>2012</v>
      </c>
      <c r="B119" s="1">
        <v>3</v>
      </c>
      <c r="C119" s="2">
        <v>1.8370867362479</v>
      </c>
      <c r="D119" s="2">
        <v>1.67691668545937</v>
      </c>
      <c r="E119" s="2">
        <v>0</v>
      </c>
      <c r="F119" s="2">
        <v>0.260084179617804</v>
      </c>
      <c r="G119" s="2">
        <v>3.6001157679783498E-3</v>
      </c>
      <c r="H119" s="2">
        <v>-0.154974391251233</v>
      </c>
      <c r="I119" s="2">
        <v>-2.9500390197674201E-2</v>
      </c>
      <c r="J119" s="2">
        <v>0.19948083912795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-0.121564413295916</v>
      </c>
      <c r="T119" s="2">
        <v>0</v>
      </c>
      <c r="U119" s="2">
        <v>3.0441110196144398E-3</v>
      </c>
      <c r="V119" s="2">
        <v>0</v>
      </c>
    </row>
    <row r="120" spans="1:22" x14ac:dyDescent="0.3">
      <c r="A120" s="1">
        <v>2012</v>
      </c>
      <c r="B120" s="1">
        <v>4</v>
      </c>
      <c r="C120" s="2">
        <v>1.8321341481237801</v>
      </c>
      <c r="D120" s="2">
        <v>1.67691668545937</v>
      </c>
      <c r="E120" s="2">
        <v>0</v>
      </c>
      <c r="F120" s="2">
        <v>0.31025710933191503</v>
      </c>
      <c r="G120" s="2">
        <v>0</v>
      </c>
      <c r="H120" s="2">
        <v>-0.15581925294512</v>
      </c>
      <c r="I120" s="2">
        <v>-4.9193593232187201E-2</v>
      </c>
      <c r="J120" s="2">
        <v>0.199909407813671</v>
      </c>
      <c r="K120" s="2">
        <v>0</v>
      </c>
      <c r="L120" s="2">
        <v>0</v>
      </c>
      <c r="M120" s="2">
        <v>-4.4142832281563897E-2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-0.11894006436324001</v>
      </c>
      <c r="T120" s="2">
        <v>0</v>
      </c>
      <c r="U120" s="2">
        <v>1.31466883409348E-2</v>
      </c>
      <c r="V120" s="2">
        <v>0</v>
      </c>
    </row>
    <row r="121" spans="1:22" x14ac:dyDescent="0.3">
      <c r="A121" s="1">
        <v>2012</v>
      </c>
      <c r="B121" s="1">
        <v>5</v>
      </c>
      <c r="C121" s="2">
        <v>2.1044031162230099</v>
      </c>
      <c r="D121" s="2">
        <v>1.67691668545937</v>
      </c>
      <c r="E121" s="2">
        <v>0</v>
      </c>
      <c r="F121" s="2">
        <v>0.58888100811431499</v>
      </c>
      <c r="G121" s="2">
        <v>0</v>
      </c>
      <c r="H121" s="2">
        <v>-0.15741438903775501</v>
      </c>
      <c r="I121" s="2">
        <v>-9.2813505052380105E-2</v>
      </c>
      <c r="J121" s="2">
        <v>0.20010917023563901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-0.11872372071458</v>
      </c>
      <c r="T121" s="2">
        <v>0</v>
      </c>
      <c r="U121" s="2">
        <v>7.4478672183944097E-3</v>
      </c>
      <c r="V121" s="2">
        <v>0</v>
      </c>
    </row>
    <row r="122" spans="1:22" x14ac:dyDescent="0.3">
      <c r="A122" s="1">
        <v>2012</v>
      </c>
      <c r="B122" s="1">
        <v>6</v>
      </c>
      <c r="C122" s="2">
        <v>2.2399612229819299</v>
      </c>
      <c r="D122" s="2">
        <v>1.67691668545937</v>
      </c>
      <c r="E122" s="2">
        <v>0</v>
      </c>
      <c r="F122" s="2">
        <v>0.80572833558442003</v>
      </c>
      <c r="G122" s="2">
        <v>0</v>
      </c>
      <c r="H122" s="2">
        <v>-0.15794087235964399</v>
      </c>
      <c r="I122" s="2">
        <v>-0.12133364662367099</v>
      </c>
      <c r="J122" s="2">
        <v>0.200255980201555</v>
      </c>
      <c r="K122" s="2">
        <v>0</v>
      </c>
      <c r="L122" s="2">
        <v>0</v>
      </c>
      <c r="M122" s="2">
        <v>0</v>
      </c>
      <c r="N122" s="2">
        <v>-6.0631111103489801E-2</v>
      </c>
      <c r="O122" s="2">
        <v>0</v>
      </c>
      <c r="P122" s="2">
        <v>0</v>
      </c>
      <c r="Q122" s="2">
        <v>0</v>
      </c>
      <c r="R122" s="2">
        <v>0</v>
      </c>
      <c r="S122" s="2">
        <v>-0.119014918373861</v>
      </c>
      <c r="T122" s="2">
        <v>0</v>
      </c>
      <c r="U122" s="2">
        <v>1.5980770197241399E-2</v>
      </c>
      <c r="V122" s="2">
        <v>0</v>
      </c>
    </row>
    <row r="123" spans="1:22" x14ac:dyDescent="0.3">
      <c r="A123" s="1">
        <v>2012</v>
      </c>
      <c r="B123" s="1">
        <v>7</v>
      </c>
      <c r="C123" s="2">
        <v>2.38935576968903</v>
      </c>
      <c r="D123" s="2">
        <v>1.67691668545937</v>
      </c>
      <c r="E123" s="2">
        <v>0</v>
      </c>
      <c r="F123" s="2">
        <v>0.937615855778691</v>
      </c>
      <c r="G123" s="2">
        <v>0</v>
      </c>
      <c r="H123" s="2">
        <v>-0.15802375475437799</v>
      </c>
      <c r="I123" s="2">
        <v>-0.14321386671890099</v>
      </c>
      <c r="J123" s="2">
        <v>0.20014834673079701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-0.120229481581095</v>
      </c>
      <c r="T123" s="2">
        <v>0</v>
      </c>
      <c r="U123" s="2">
        <v>-3.8580152254552602E-3</v>
      </c>
      <c r="V123" s="2">
        <v>0</v>
      </c>
    </row>
    <row r="124" spans="1:22" x14ac:dyDescent="0.3">
      <c r="A124" s="1">
        <v>2012</v>
      </c>
      <c r="B124" s="1">
        <v>8</v>
      </c>
      <c r="C124" s="2">
        <v>2.41113140667591</v>
      </c>
      <c r="D124" s="2">
        <v>1.67691668545937</v>
      </c>
      <c r="E124" s="2">
        <v>0</v>
      </c>
      <c r="F124" s="2">
        <v>0.93965365316559002</v>
      </c>
      <c r="G124" s="2">
        <v>0</v>
      </c>
      <c r="H124" s="2">
        <v>-0.15649614327101899</v>
      </c>
      <c r="I124" s="2">
        <v>-0.14383827188218601</v>
      </c>
      <c r="J124" s="2">
        <v>0.20065863701325201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-0.119002406934508</v>
      </c>
      <c r="T124" s="2">
        <v>0</v>
      </c>
      <c r="U124" s="2">
        <v>1.3239253125411301E-2</v>
      </c>
      <c r="V124" s="2">
        <v>0</v>
      </c>
    </row>
    <row r="125" spans="1:22" x14ac:dyDescent="0.3">
      <c r="A125" s="1">
        <v>2012</v>
      </c>
      <c r="B125" s="1">
        <v>9</v>
      </c>
      <c r="C125" s="2">
        <v>2.2464630789217499</v>
      </c>
      <c r="D125" s="2">
        <v>1.67691668545937</v>
      </c>
      <c r="E125" s="2">
        <v>0</v>
      </c>
      <c r="F125" s="2">
        <v>0.81377226890049503</v>
      </c>
      <c r="G125" s="2">
        <v>0</v>
      </c>
      <c r="H125" s="2">
        <v>-0.157742054835733</v>
      </c>
      <c r="I125" s="2">
        <v>-0.12305530079143399</v>
      </c>
      <c r="J125" s="2">
        <v>0.201313116651861</v>
      </c>
      <c r="K125" s="2">
        <v>0</v>
      </c>
      <c r="L125" s="2">
        <v>0</v>
      </c>
      <c r="M125" s="2">
        <v>0</v>
      </c>
      <c r="N125" s="2">
        <v>0</v>
      </c>
      <c r="O125" s="2">
        <v>-5.6050946318773699E-2</v>
      </c>
      <c r="P125" s="2">
        <v>0</v>
      </c>
      <c r="Q125" s="2">
        <v>0</v>
      </c>
      <c r="R125" s="2">
        <v>0</v>
      </c>
      <c r="S125" s="2">
        <v>-0.11723678556889799</v>
      </c>
      <c r="T125" s="2">
        <v>0</v>
      </c>
      <c r="U125" s="2">
        <v>8.5460954248559595E-3</v>
      </c>
      <c r="V125" s="2">
        <v>0</v>
      </c>
    </row>
    <row r="126" spans="1:22" x14ac:dyDescent="0.3">
      <c r="A126" s="1">
        <v>2012</v>
      </c>
      <c r="B126" s="1">
        <v>10</v>
      </c>
      <c r="C126" s="2">
        <v>2.0988724214163699</v>
      </c>
      <c r="D126" s="2">
        <v>1.67691668545937</v>
      </c>
      <c r="E126" s="2">
        <v>0</v>
      </c>
      <c r="F126" s="2">
        <v>0.57199542240260504</v>
      </c>
      <c r="G126" s="2">
        <v>0</v>
      </c>
      <c r="H126" s="2">
        <v>-0.15438140247207599</v>
      </c>
      <c r="I126" s="2">
        <v>-8.6395598443356605E-2</v>
      </c>
      <c r="J126" s="2">
        <v>0.20201961593037801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-0.114711621226495</v>
      </c>
      <c r="T126" s="2">
        <v>0</v>
      </c>
      <c r="U126" s="2">
        <v>3.4293197659356301E-3</v>
      </c>
      <c r="V126" s="2">
        <v>0</v>
      </c>
    </row>
    <row r="127" spans="1:22" x14ac:dyDescent="0.3">
      <c r="A127" s="1">
        <v>2012</v>
      </c>
      <c r="B127" s="1">
        <v>11</v>
      </c>
      <c r="C127" s="2">
        <v>1.7598811236479801</v>
      </c>
      <c r="D127" s="2">
        <v>1.67691668545937</v>
      </c>
      <c r="E127" s="2">
        <v>0</v>
      </c>
      <c r="F127" s="2">
        <v>0.23852978017559501</v>
      </c>
      <c r="G127" s="2">
        <v>0</v>
      </c>
      <c r="H127" s="2">
        <v>-0.15343108549767601</v>
      </c>
      <c r="I127" s="2">
        <v>-3.5993012074516002E-2</v>
      </c>
      <c r="J127" s="2">
        <v>0.202544519144542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-5.5898504384660402E-2</v>
      </c>
      <c r="R127" s="2">
        <v>0</v>
      </c>
      <c r="S127" s="2">
        <v>-0.114163353574799</v>
      </c>
      <c r="T127" s="2">
        <v>0</v>
      </c>
      <c r="U127" s="2">
        <v>1.3760944001210999E-3</v>
      </c>
      <c r="V127" s="2">
        <v>0</v>
      </c>
    </row>
    <row r="128" spans="1:22" x14ac:dyDescent="0.3">
      <c r="A128" s="1">
        <v>2012</v>
      </c>
      <c r="B128" s="1">
        <v>12</v>
      </c>
      <c r="C128" s="2">
        <v>1.7976561032939899</v>
      </c>
      <c r="D128" s="2">
        <v>1.67691668545937</v>
      </c>
      <c r="E128" s="2">
        <v>3.0886739035093798E-3</v>
      </c>
      <c r="F128" s="2">
        <v>0.11433343314783199</v>
      </c>
      <c r="G128" s="2">
        <v>8.0672872303359594E-2</v>
      </c>
      <c r="H128" s="2">
        <v>-0.14944058607664601</v>
      </c>
      <c r="I128" s="2">
        <v>-1.7232489381102199E-2</v>
      </c>
      <c r="J128" s="2">
        <v>0.20299178353356701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-0.114226459513236</v>
      </c>
      <c r="T128" s="2">
        <v>0</v>
      </c>
      <c r="U128" s="2">
        <v>5.5218991732797196E-4</v>
      </c>
      <c r="V128" s="2">
        <v>0</v>
      </c>
    </row>
    <row r="129" spans="1:22" x14ac:dyDescent="0.3">
      <c r="A129" s="1">
        <v>2013</v>
      </c>
      <c r="B129" s="1">
        <v>1</v>
      </c>
      <c r="C129" s="2">
        <v>1.8116506536685699</v>
      </c>
      <c r="D129" s="2">
        <v>1.67691668545937</v>
      </c>
      <c r="E129" s="2">
        <v>8.3776068038457305E-3</v>
      </c>
      <c r="F129" s="2">
        <v>7.5256262302428101E-2</v>
      </c>
      <c r="G129" s="2">
        <v>0.12355191113262801</v>
      </c>
      <c r="H129" s="2">
        <v>-0.148415284871906</v>
      </c>
      <c r="I129" s="2">
        <v>-1.34469828258303E-2</v>
      </c>
      <c r="J129" s="2">
        <v>0.203412053808215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-0.114223177201021</v>
      </c>
      <c r="T129" s="2">
        <v>0</v>
      </c>
      <c r="U129" s="2">
        <v>2.21579060834642E-4</v>
      </c>
      <c r="V129" s="2">
        <v>0</v>
      </c>
    </row>
    <row r="130" spans="1:22" x14ac:dyDescent="0.3">
      <c r="A130" s="1">
        <v>2013</v>
      </c>
      <c r="B130" s="1">
        <v>2</v>
      </c>
      <c r="C130" s="2">
        <v>1.61728807579988</v>
      </c>
      <c r="D130" s="2">
        <v>1.67691668545937</v>
      </c>
      <c r="E130" s="2">
        <v>0</v>
      </c>
      <c r="F130" s="2">
        <v>9.6440003246047304E-2</v>
      </c>
      <c r="G130" s="2">
        <v>6.9978857185672302E-2</v>
      </c>
      <c r="H130" s="2">
        <v>-0.14388974649439401</v>
      </c>
      <c r="I130" s="2">
        <v>-1.7212084005565401E-2</v>
      </c>
      <c r="J130" s="2">
        <v>0.20393167015163299</v>
      </c>
      <c r="K130" s="2">
        <v>0</v>
      </c>
      <c r="L130" s="2">
        <v>-0.15490727556589301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-0.114058947934128</v>
      </c>
      <c r="T130" s="2">
        <v>0</v>
      </c>
      <c r="U130" s="2">
        <v>8.8913757132269593E-5</v>
      </c>
      <c r="V130" s="2">
        <v>0</v>
      </c>
    </row>
    <row r="131" spans="1:22" x14ac:dyDescent="0.3">
      <c r="A131" s="1">
        <v>2013</v>
      </c>
      <c r="B131" s="1">
        <v>3</v>
      </c>
      <c r="C131" s="2">
        <v>1.8182643657280499</v>
      </c>
      <c r="D131" s="2">
        <v>1.67691668545937</v>
      </c>
      <c r="E131" s="2">
        <v>0</v>
      </c>
      <c r="F131" s="2">
        <v>0.193960964293595</v>
      </c>
      <c r="G131" s="2">
        <v>3.1552704963087E-2</v>
      </c>
      <c r="H131" s="2">
        <v>-0.14032412307113701</v>
      </c>
      <c r="I131" s="2">
        <v>-3.4576831960768301E-2</v>
      </c>
      <c r="J131" s="2">
        <v>0.20448960584042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-0.113790318511725</v>
      </c>
      <c r="T131" s="2">
        <v>0</v>
      </c>
      <c r="U131" s="2">
        <v>3.5678715207598799E-5</v>
      </c>
      <c r="V131" s="2">
        <v>0</v>
      </c>
    </row>
    <row r="132" spans="1:22" x14ac:dyDescent="0.3">
      <c r="A132" s="1">
        <v>2013</v>
      </c>
      <c r="B132" s="1">
        <v>4</v>
      </c>
      <c r="C132" s="2">
        <v>1.84981525323035</v>
      </c>
      <c r="D132" s="2">
        <v>1.67691668545937</v>
      </c>
      <c r="E132" s="2">
        <v>0</v>
      </c>
      <c r="F132" s="2">
        <v>0.32367506463702</v>
      </c>
      <c r="G132" s="2">
        <v>0</v>
      </c>
      <c r="H132" s="2">
        <v>-0.141088981372712</v>
      </c>
      <c r="I132" s="2">
        <v>-5.76335431434385E-2</v>
      </c>
      <c r="J132" s="2">
        <v>0.20509009256108099</v>
      </c>
      <c r="K132" s="2">
        <v>0</v>
      </c>
      <c r="L132" s="2">
        <v>0</v>
      </c>
      <c r="M132" s="2">
        <v>-4.4142832281563897E-2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-0.113015549544592</v>
      </c>
      <c r="T132" s="2">
        <v>0</v>
      </c>
      <c r="U132" s="2">
        <v>1.43169151760603E-5</v>
      </c>
      <c r="V132" s="2">
        <v>0</v>
      </c>
    </row>
    <row r="133" spans="1:22" x14ac:dyDescent="0.3">
      <c r="A133" s="1">
        <v>2013</v>
      </c>
      <c r="B133" s="1">
        <v>5</v>
      </c>
      <c r="C133" s="2">
        <v>2.1294913583256401</v>
      </c>
      <c r="D133" s="2">
        <v>1.67691668545937</v>
      </c>
      <c r="E133" s="2">
        <v>0</v>
      </c>
      <c r="F133" s="2">
        <v>0.61114414927945504</v>
      </c>
      <c r="G133" s="2">
        <v>0</v>
      </c>
      <c r="H133" s="2">
        <v>-0.14199033003669201</v>
      </c>
      <c r="I133" s="2">
        <v>-0.108673317332145</v>
      </c>
      <c r="J133" s="2">
        <v>0.20556257038334499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-0.113474144423252</v>
      </c>
      <c r="T133" s="2">
        <v>0</v>
      </c>
      <c r="U133" s="2">
        <v>5.7449955521704501E-6</v>
      </c>
      <c r="V133" s="2">
        <v>0</v>
      </c>
    </row>
    <row r="134" spans="1:22" x14ac:dyDescent="0.3">
      <c r="A134" s="1">
        <v>2013</v>
      </c>
      <c r="B134" s="1">
        <v>6</v>
      </c>
      <c r="C134" s="2">
        <v>2.22372793802796</v>
      </c>
      <c r="D134" s="2">
        <v>1.67691668545937</v>
      </c>
      <c r="E134" s="2">
        <v>0</v>
      </c>
      <c r="F134" s="2">
        <v>0.79976273286065402</v>
      </c>
      <c r="G134" s="2">
        <v>0</v>
      </c>
      <c r="H134" s="2">
        <v>-0.14207911600034401</v>
      </c>
      <c r="I134" s="2">
        <v>-0.14202160315922799</v>
      </c>
      <c r="J134" s="2">
        <v>0.20598969652542101</v>
      </c>
      <c r="K134" s="2">
        <v>0</v>
      </c>
      <c r="L134" s="2">
        <v>0</v>
      </c>
      <c r="M134" s="2">
        <v>0</v>
      </c>
      <c r="N134" s="2">
        <v>-6.0631111103489801E-2</v>
      </c>
      <c r="O134" s="2">
        <v>0</v>
      </c>
      <c r="P134" s="2">
        <v>0</v>
      </c>
      <c r="Q134" s="2">
        <v>0</v>
      </c>
      <c r="R134" s="2">
        <v>0</v>
      </c>
      <c r="S134" s="2">
        <v>-0.114211651867653</v>
      </c>
      <c r="T134" s="2">
        <v>0</v>
      </c>
      <c r="U134" s="2">
        <v>2.3053132243156001E-6</v>
      </c>
      <c r="V134" s="2">
        <v>0</v>
      </c>
    </row>
    <row r="135" spans="1:22" x14ac:dyDescent="0.3">
      <c r="A135" s="1">
        <v>2013</v>
      </c>
      <c r="B135" s="1">
        <v>7</v>
      </c>
      <c r="C135" s="2">
        <v>2.4038523493522401</v>
      </c>
      <c r="D135" s="2">
        <v>1.67691668545937</v>
      </c>
      <c r="E135" s="2">
        <v>0</v>
      </c>
      <c r="F135" s="2">
        <v>0.94514724151085505</v>
      </c>
      <c r="G135" s="2">
        <v>0</v>
      </c>
      <c r="H135" s="2">
        <v>-0.14191156708406899</v>
      </c>
      <c r="I135" s="2">
        <v>-0.16761291923229599</v>
      </c>
      <c r="J135" s="2">
        <v>0.20643311704740699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-0.11512113340963299</v>
      </c>
      <c r="T135" s="2">
        <v>0</v>
      </c>
      <c r="U135" s="2">
        <v>9.25060605005967E-7</v>
      </c>
      <c r="V135" s="2">
        <v>0</v>
      </c>
    </row>
    <row r="136" spans="1:22" x14ac:dyDescent="0.3">
      <c r="A136" s="1">
        <v>2013</v>
      </c>
      <c r="B136" s="1">
        <v>8</v>
      </c>
      <c r="C136" s="2">
        <v>2.4102468056601598</v>
      </c>
      <c r="D136" s="2">
        <v>1.67691668545937</v>
      </c>
      <c r="E136" s="2">
        <v>0</v>
      </c>
      <c r="F136" s="2">
        <v>0.950446895863158</v>
      </c>
      <c r="G136" s="2">
        <v>0</v>
      </c>
      <c r="H136" s="2">
        <v>-0.14007816159133099</v>
      </c>
      <c r="I136" s="2">
        <v>-0.16832608959040399</v>
      </c>
      <c r="J136" s="2">
        <v>0.20683150668192801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-0.11554440236467201</v>
      </c>
      <c r="T136" s="2">
        <v>0</v>
      </c>
      <c r="U136" s="2">
        <v>3.7120210549801398E-7</v>
      </c>
      <c r="V136" s="2">
        <v>0</v>
      </c>
    </row>
    <row r="137" spans="1:22" x14ac:dyDescent="0.3">
      <c r="A137" s="1">
        <v>2013</v>
      </c>
      <c r="B137" s="1">
        <v>9</v>
      </c>
      <c r="C137" s="2">
        <v>2.2404693354630099</v>
      </c>
      <c r="D137" s="2">
        <v>1.67691668545937</v>
      </c>
      <c r="E137" s="2">
        <v>0</v>
      </c>
      <c r="F137" s="2">
        <v>0.81377226890049503</v>
      </c>
      <c r="G137" s="2">
        <v>0</v>
      </c>
      <c r="H137" s="2">
        <v>-0.14178998847243901</v>
      </c>
      <c r="I137" s="2">
        <v>-0.14392717735858601</v>
      </c>
      <c r="J137" s="2">
        <v>0.207278525543519</v>
      </c>
      <c r="K137" s="2">
        <v>0</v>
      </c>
      <c r="L137" s="2">
        <v>0</v>
      </c>
      <c r="M137" s="2">
        <v>0</v>
      </c>
      <c r="N137" s="2">
        <v>0</v>
      </c>
      <c r="O137" s="2">
        <v>-5.6050946318773699E-2</v>
      </c>
      <c r="P137" s="2">
        <v>0</v>
      </c>
      <c r="Q137" s="2">
        <v>0</v>
      </c>
      <c r="R137" s="2">
        <v>0</v>
      </c>
      <c r="S137" s="2">
        <v>-0.115730181244068</v>
      </c>
      <c r="T137" s="2">
        <v>0</v>
      </c>
      <c r="U137" s="2">
        <v>1.48953487766335E-7</v>
      </c>
      <c r="V137" s="2">
        <v>0</v>
      </c>
    </row>
    <row r="138" spans="1:22" x14ac:dyDescent="0.3">
      <c r="A138" s="1">
        <v>2013</v>
      </c>
      <c r="B138" s="1">
        <v>10</v>
      </c>
      <c r="C138" s="2">
        <v>2.10222038916864</v>
      </c>
      <c r="D138" s="2">
        <v>1.67691668545937</v>
      </c>
      <c r="E138" s="2">
        <v>0</v>
      </c>
      <c r="F138" s="2">
        <v>0.57199542240260504</v>
      </c>
      <c r="G138" s="2">
        <v>0</v>
      </c>
      <c r="H138" s="2">
        <v>-0.137096252625033</v>
      </c>
      <c r="I138" s="2">
        <v>-0.101029825504818</v>
      </c>
      <c r="J138" s="2">
        <v>0.20754712260599201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-0.11611282294053001</v>
      </c>
      <c r="T138" s="2">
        <v>0</v>
      </c>
      <c r="U138" s="2">
        <v>5.9771054328194903E-8</v>
      </c>
      <c r="V138" s="2">
        <v>0</v>
      </c>
    </row>
    <row r="139" spans="1:22" x14ac:dyDescent="0.3">
      <c r="A139" s="1">
        <v>2013</v>
      </c>
      <c r="B139" s="1">
        <v>11</v>
      </c>
      <c r="C139" s="2">
        <v>1.7734797900694099</v>
      </c>
      <c r="D139" s="2">
        <v>1.67691668545937</v>
      </c>
      <c r="E139" s="2">
        <v>0</v>
      </c>
      <c r="F139" s="2">
        <v>0.23852978017559501</v>
      </c>
      <c r="G139" s="2">
        <v>0</v>
      </c>
      <c r="H139" s="2">
        <v>-0.13608549087063701</v>
      </c>
      <c r="I139" s="2">
        <v>-4.2074364641687699E-2</v>
      </c>
      <c r="J139" s="2">
        <v>0.208232776933158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-5.5898504384660402E-2</v>
      </c>
      <c r="R139" s="2">
        <v>0</v>
      </c>
      <c r="S139" s="2">
        <v>-0.11614111658625501</v>
      </c>
      <c r="T139" s="2">
        <v>0</v>
      </c>
      <c r="U139" s="2">
        <v>2.3984527253162498E-8</v>
      </c>
      <c r="V139" s="2">
        <v>0</v>
      </c>
    </row>
    <row r="140" spans="1:22" x14ac:dyDescent="0.3">
      <c r="A140" s="1">
        <v>2013</v>
      </c>
      <c r="B140" s="1">
        <v>12</v>
      </c>
      <c r="C140" s="2">
        <v>1.8153421825748299</v>
      </c>
      <c r="D140" s="2">
        <v>1.67691668545937</v>
      </c>
      <c r="E140" s="2">
        <v>3.0886739035093798E-3</v>
      </c>
      <c r="F140" s="2">
        <v>0.11433343314783199</v>
      </c>
      <c r="G140" s="2">
        <v>8.0672872303359594E-2</v>
      </c>
      <c r="H140" s="2">
        <v>-0.13233736372170199</v>
      </c>
      <c r="I140" s="2">
        <v>-2.0140344321085E-2</v>
      </c>
      <c r="J140" s="2">
        <v>0.20895918729465801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-0.11615097111546301</v>
      </c>
      <c r="T140" s="2">
        <v>0</v>
      </c>
      <c r="U140" s="2">
        <v>9.6243499836390406E-9</v>
      </c>
      <c r="V140" s="2">
        <v>0</v>
      </c>
    </row>
    <row r="141" spans="1:22" x14ac:dyDescent="0.3">
      <c r="A141" s="1">
        <v>2014</v>
      </c>
      <c r="B141" s="1">
        <v>1</v>
      </c>
      <c r="C141" s="2">
        <v>1.8307730601618999</v>
      </c>
      <c r="D141" s="2">
        <v>1.67691668545937</v>
      </c>
      <c r="E141" s="2">
        <v>8.3776068038457305E-3</v>
      </c>
      <c r="F141" s="2">
        <v>7.5256262302428101E-2</v>
      </c>
      <c r="G141" s="2">
        <v>0.12355191113262801</v>
      </c>
      <c r="H141" s="2">
        <v>-0.131644401435379</v>
      </c>
      <c r="I141" s="2">
        <v>-1.53417265256841E-2</v>
      </c>
      <c r="J141" s="2">
        <v>0.20985438115473901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-0.116197662592045</v>
      </c>
      <c r="T141" s="2">
        <v>0</v>
      </c>
      <c r="U141" s="2">
        <v>3.8619949460638703E-9</v>
      </c>
      <c r="V141" s="2">
        <v>0</v>
      </c>
    </row>
    <row r="142" spans="1:22" x14ac:dyDescent="0.3">
      <c r="A142" s="1">
        <v>2014</v>
      </c>
      <c r="B142" s="1">
        <v>2</v>
      </c>
      <c r="C142" s="2">
        <v>1.6355212945272899</v>
      </c>
      <c r="D142" s="2">
        <v>1.67691668545937</v>
      </c>
      <c r="E142" s="2">
        <v>0</v>
      </c>
      <c r="F142" s="2">
        <v>9.6440003246047304E-2</v>
      </c>
      <c r="G142" s="2">
        <v>6.9978857185672302E-2</v>
      </c>
      <c r="H142" s="2">
        <v>-0.12744813852923101</v>
      </c>
      <c r="I142" s="2">
        <v>-1.9634011841529901E-2</v>
      </c>
      <c r="J142" s="2">
        <v>0.21033434931240899</v>
      </c>
      <c r="K142" s="2">
        <v>0</v>
      </c>
      <c r="L142" s="2">
        <v>-0.15490727556589301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-0.116159176289271</v>
      </c>
      <c r="T142" s="2">
        <v>0</v>
      </c>
      <c r="U142" s="2">
        <v>1.5497150229748501E-9</v>
      </c>
      <c r="V142" s="2">
        <v>0</v>
      </c>
    </row>
    <row r="143" spans="1:22" x14ac:dyDescent="0.3">
      <c r="A143" s="1">
        <v>2014</v>
      </c>
      <c r="B143" s="1">
        <v>3</v>
      </c>
      <c r="C143" s="2">
        <v>1.8330794944104201</v>
      </c>
      <c r="D143" s="2">
        <v>1.67691668545937</v>
      </c>
      <c r="E143" s="2">
        <v>0</v>
      </c>
      <c r="F143" s="2">
        <v>0.193960964293595</v>
      </c>
      <c r="G143" s="2">
        <v>3.1552704963087E-2</v>
      </c>
      <c r="H143" s="2">
        <v>-0.124520112334554</v>
      </c>
      <c r="I143" s="2">
        <v>-3.9435484401874901E-2</v>
      </c>
      <c r="J143" s="2">
        <v>0.210724283791484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-0.116119547982551</v>
      </c>
      <c r="T143" s="2">
        <v>0</v>
      </c>
      <c r="U143" s="2">
        <v>6.2185945282067202E-10</v>
      </c>
      <c r="V143" s="2">
        <v>0</v>
      </c>
    </row>
    <row r="144" spans="1:22" x14ac:dyDescent="0.3">
      <c r="A144" s="1">
        <v>2014</v>
      </c>
      <c r="B144" s="1">
        <v>4</v>
      </c>
      <c r="C144" s="2">
        <v>1.8603259834736501</v>
      </c>
      <c r="D144" s="2">
        <v>1.67691668545937</v>
      </c>
      <c r="E144" s="2">
        <v>0</v>
      </c>
      <c r="F144" s="2">
        <v>0.32367506463702</v>
      </c>
      <c r="G144" s="2">
        <v>0</v>
      </c>
      <c r="H144" s="2">
        <v>-0.12539492136306499</v>
      </c>
      <c r="I144" s="2">
        <v>-6.5720956036533301E-2</v>
      </c>
      <c r="J144" s="2">
        <v>0.21102913870471601</v>
      </c>
      <c r="K144" s="2">
        <v>0</v>
      </c>
      <c r="L144" s="2">
        <v>0</v>
      </c>
      <c r="M144" s="2">
        <v>-4.4142832281563897E-2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-0.116036195895834</v>
      </c>
      <c r="T144" s="2">
        <v>0</v>
      </c>
      <c r="U144" s="2">
        <v>2.4953528132698502E-10</v>
      </c>
      <c r="V144" s="2">
        <v>0</v>
      </c>
    </row>
    <row r="145" spans="1:22" x14ac:dyDescent="0.3">
      <c r="A145" s="1">
        <v>2014</v>
      </c>
      <c r="B145" s="1">
        <v>5</v>
      </c>
      <c r="C145" s="2">
        <v>2.1337538517573398</v>
      </c>
      <c r="D145" s="2">
        <v>1.67691668545937</v>
      </c>
      <c r="E145" s="2">
        <v>0</v>
      </c>
      <c r="F145" s="2">
        <v>0.61114414927945504</v>
      </c>
      <c r="G145" s="2">
        <v>0</v>
      </c>
      <c r="H145" s="2">
        <v>-0.12582733667420501</v>
      </c>
      <c r="I145" s="2">
        <v>-0.123935735378012</v>
      </c>
      <c r="J145" s="2">
        <v>0.21152325542792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-0.116067166457326</v>
      </c>
      <c r="T145" s="2">
        <v>0</v>
      </c>
      <c r="U145" s="2">
        <v>1.00131458680153E-10</v>
      </c>
      <c r="V145" s="2">
        <v>0</v>
      </c>
    </row>
    <row r="146" spans="1:22" x14ac:dyDescent="0.3">
      <c r="A146" s="1">
        <v>2014</v>
      </c>
      <c r="B146" s="1">
        <v>6</v>
      </c>
      <c r="C146" s="2">
        <v>2.2246421652038202</v>
      </c>
      <c r="D146" s="2">
        <v>1.67691668545937</v>
      </c>
      <c r="E146" s="2">
        <v>0</v>
      </c>
      <c r="F146" s="2">
        <v>0.79976273286065402</v>
      </c>
      <c r="G146" s="2">
        <v>0</v>
      </c>
      <c r="H146" s="2">
        <v>-0.12543346801376101</v>
      </c>
      <c r="I146" s="2">
        <v>-0.16198432412438499</v>
      </c>
      <c r="J146" s="2">
        <v>0.21211434025568901</v>
      </c>
      <c r="K146" s="2">
        <v>0</v>
      </c>
      <c r="L146" s="2">
        <v>0</v>
      </c>
      <c r="M146" s="2">
        <v>0</v>
      </c>
      <c r="N146" s="2">
        <v>-6.0631111103489801E-2</v>
      </c>
      <c r="O146" s="2">
        <v>0</v>
      </c>
      <c r="P146" s="2">
        <v>0</v>
      </c>
      <c r="Q146" s="2">
        <v>0</v>
      </c>
      <c r="R146" s="2">
        <v>0</v>
      </c>
      <c r="S146" s="2">
        <v>-0.11610269017043599</v>
      </c>
      <c r="T146" s="2">
        <v>0</v>
      </c>
      <c r="U146" s="2">
        <v>4.0180303528813998E-11</v>
      </c>
      <c r="V146" s="2">
        <v>0</v>
      </c>
    </row>
    <row r="147" spans="1:22" x14ac:dyDescent="0.3">
      <c r="A147" s="1">
        <v>2014</v>
      </c>
      <c r="B147" s="1">
        <v>7</v>
      </c>
      <c r="C147" s="2">
        <v>2.4022179757211002</v>
      </c>
      <c r="D147" s="2">
        <v>1.67691668545937</v>
      </c>
      <c r="E147" s="2">
        <v>0</v>
      </c>
      <c r="F147" s="2">
        <v>0.94514724151085505</v>
      </c>
      <c r="G147" s="2">
        <v>0</v>
      </c>
      <c r="H147" s="2">
        <v>-0.12505655538418001</v>
      </c>
      <c r="I147" s="2">
        <v>-0.19119252327601399</v>
      </c>
      <c r="J147" s="2">
        <v>0.21261764452287901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-0.116214517127936</v>
      </c>
      <c r="T147" s="2">
        <v>0</v>
      </c>
      <c r="U147" s="2">
        <v>1.6123102852816399E-11</v>
      </c>
      <c r="V147" s="2">
        <v>0</v>
      </c>
    </row>
    <row r="148" spans="1:22" x14ac:dyDescent="0.3">
      <c r="A148" s="1">
        <v>2014</v>
      </c>
      <c r="B148" s="1">
        <v>8</v>
      </c>
      <c r="C148" s="2">
        <v>2.4094044660592502</v>
      </c>
      <c r="D148" s="2">
        <v>1.67691668545937</v>
      </c>
      <c r="E148" s="2">
        <v>0</v>
      </c>
      <c r="F148" s="2">
        <v>0.950446895863158</v>
      </c>
      <c r="G148" s="2">
        <v>0</v>
      </c>
      <c r="H148" s="2">
        <v>-0.123088709325389</v>
      </c>
      <c r="I148" s="2">
        <v>-0.19202579447686199</v>
      </c>
      <c r="J148" s="2">
        <v>0.21328236224508099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-0.116126973712583</v>
      </c>
      <c r="T148" s="2">
        <v>0</v>
      </c>
      <c r="U148" s="2">
        <v>6.4699356983055598E-12</v>
      </c>
      <c r="V148" s="2">
        <v>0</v>
      </c>
    </row>
    <row r="149" spans="1:22" x14ac:dyDescent="0.3">
      <c r="A149" s="1">
        <v>2014</v>
      </c>
      <c r="B149" s="1">
        <v>9</v>
      </c>
      <c r="C149" s="2">
        <v>2.2441619406362801</v>
      </c>
      <c r="D149" s="2">
        <v>1.67691668545937</v>
      </c>
      <c r="E149" s="2">
        <v>0</v>
      </c>
      <c r="F149" s="2">
        <v>0.81377226890049503</v>
      </c>
      <c r="G149" s="2">
        <v>0</v>
      </c>
      <c r="H149" s="2">
        <v>-0.124200120854507</v>
      </c>
      <c r="I149" s="2">
        <v>-0.16420846840032699</v>
      </c>
      <c r="J149" s="2">
        <v>0.21396124157475799</v>
      </c>
      <c r="K149" s="2">
        <v>0</v>
      </c>
      <c r="L149" s="2">
        <v>0</v>
      </c>
      <c r="M149" s="2">
        <v>0</v>
      </c>
      <c r="N149" s="2">
        <v>0</v>
      </c>
      <c r="O149" s="2">
        <v>-5.6050946318773699E-2</v>
      </c>
      <c r="P149" s="2">
        <v>0</v>
      </c>
      <c r="Q149" s="2">
        <v>0</v>
      </c>
      <c r="R149" s="2">
        <v>0</v>
      </c>
      <c r="S149" s="2">
        <v>-0.116028719727334</v>
      </c>
      <c r="T149" s="2">
        <v>0</v>
      </c>
      <c r="U149" s="2">
        <v>2.59570143157362E-12</v>
      </c>
      <c r="V149" s="2">
        <v>0</v>
      </c>
    </row>
    <row r="150" spans="1:22" x14ac:dyDescent="0.3">
      <c r="A150" s="1">
        <v>2014</v>
      </c>
      <c r="B150" s="1">
        <v>10</v>
      </c>
      <c r="C150" s="2">
        <v>2.1129813612279502</v>
      </c>
      <c r="D150" s="2">
        <v>1.67691668545937</v>
      </c>
      <c r="E150" s="2">
        <v>0</v>
      </c>
      <c r="F150" s="2">
        <v>0.57199542240260504</v>
      </c>
      <c r="G150" s="2">
        <v>0</v>
      </c>
      <c r="H150" s="2">
        <v>-0.119450346901555</v>
      </c>
      <c r="I150" s="2">
        <v>-0.115278106876796</v>
      </c>
      <c r="J150" s="2">
        <v>0.214617792131436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-0.11582008498815401</v>
      </c>
      <c r="T150" s="2">
        <v>0</v>
      </c>
      <c r="U150" s="2">
        <v>1.0413891970984001E-12</v>
      </c>
      <c r="V150" s="2">
        <v>0</v>
      </c>
    </row>
    <row r="151" spans="1:22" x14ac:dyDescent="0.3">
      <c r="A151" s="1">
        <v>2014</v>
      </c>
      <c r="B151" s="1">
        <v>11</v>
      </c>
      <c r="C151" s="2">
        <v>1.7924931977215599</v>
      </c>
      <c r="D151" s="2">
        <v>1.67691668545937</v>
      </c>
      <c r="E151" s="2">
        <v>0</v>
      </c>
      <c r="F151" s="2">
        <v>0.23852978017559501</v>
      </c>
      <c r="G151" s="2">
        <v>0</v>
      </c>
      <c r="H151" s="2">
        <v>-0.118448693604087</v>
      </c>
      <c r="I151" s="2">
        <v>-4.8013036775033102E-2</v>
      </c>
      <c r="J151" s="2">
        <v>0.215328190399598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-5.5898504384660402E-2</v>
      </c>
      <c r="R151" s="2">
        <v>0</v>
      </c>
      <c r="S151" s="2">
        <v>-0.115921223549643</v>
      </c>
      <c r="T151" s="2">
        <v>0</v>
      </c>
      <c r="U151" s="2">
        <v>4.18109991073834E-13</v>
      </c>
      <c r="V151" s="2">
        <v>0</v>
      </c>
    </row>
    <row r="152" spans="1:22" x14ac:dyDescent="0.3">
      <c r="A152" s="1">
        <v>2014</v>
      </c>
      <c r="B152" s="1">
        <v>12</v>
      </c>
      <c r="C152" s="2">
        <v>1.8370598811658101</v>
      </c>
      <c r="D152" s="2">
        <v>1.67691668545937</v>
      </c>
      <c r="E152" s="2">
        <v>3.0886739035093798E-3</v>
      </c>
      <c r="F152" s="2">
        <v>0.11433343314783199</v>
      </c>
      <c r="G152" s="2">
        <v>8.0672872303359594E-2</v>
      </c>
      <c r="H152" s="2">
        <v>-0.114992721281569</v>
      </c>
      <c r="I152" s="2">
        <v>-2.29854368411904E-2</v>
      </c>
      <c r="J152" s="2">
        <v>0.216036310220072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-0.11600993574575</v>
      </c>
      <c r="T152" s="2">
        <v>0</v>
      </c>
      <c r="U152" s="2">
        <v>1.6764367671839899E-13</v>
      </c>
      <c r="V152" s="2">
        <v>0</v>
      </c>
    </row>
    <row r="153" spans="1:22" x14ac:dyDescent="0.3">
      <c r="A153" s="1">
        <v>2015</v>
      </c>
      <c r="B153" s="1">
        <v>1</v>
      </c>
      <c r="C153" s="2">
        <v>1.8523648427133099</v>
      </c>
      <c r="D153" s="2">
        <v>1.67691668545937</v>
      </c>
      <c r="E153" s="2">
        <v>8.3776068038457305E-3</v>
      </c>
      <c r="F153" s="2">
        <v>7.5256262302428101E-2</v>
      </c>
      <c r="G153" s="2">
        <v>0.12355191113262801</v>
      </c>
      <c r="H153" s="2">
        <v>-0.11469201717816099</v>
      </c>
      <c r="I153" s="2">
        <v>-1.7350035339414701E-2</v>
      </c>
      <c r="J153" s="2">
        <v>0.21678634479946901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-0.116481915266921</v>
      </c>
      <c r="T153" s="2">
        <v>0</v>
      </c>
      <c r="U153" s="2">
        <v>6.7279515292284499E-14</v>
      </c>
      <c r="V153" s="2">
        <v>0</v>
      </c>
    </row>
    <row r="154" spans="1:22" x14ac:dyDescent="0.3">
      <c r="A154" s="1">
        <v>2015</v>
      </c>
      <c r="B154" s="1">
        <v>2</v>
      </c>
      <c r="C154" s="2">
        <v>1.65670588936329</v>
      </c>
      <c r="D154" s="2">
        <v>1.67691668545937</v>
      </c>
      <c r="E154" s="2">
        <v>0</v>
      </c>
      <c r="F154" s="2">
        <v>9.6440003246047304E-2</v>
      </c>
      <c r="G154" s="2">
        <v>6.9978857185672302E-2</v>
      </c>
      <c r="H154" s="2">
        <v>-0.110882074599214</v>
      </c>
      <c r="I154" s="2">
        <v>-2.2206453780484098E-2</v>
      </c>
      <c r="J154" s="2">
        <v>0.217435259583701</v>
      </c>
      <c r="K154" s="2">
        <v>0</v>
      </c>
      <c r="L154" s="2">
        <v>-0.15490727556589301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-0.116069112165943</v>
      </c>
      <c r="T154" s="2">
        <v>0</v>
      </c>
      <c r="U154" s="2">
        <v>2.6645352591003801E-14</v>
      </c>
      <c r="V154" s="2">
        <v>0</v>
      </c>
    </row>
    <row r="155" spans="1:22" x14ac:dyDescent="0.3">
      <c r="A155" s="1">
        <v>2015</v>
      </c>
      <c r="B155" s="1">
        <v>3</v>
      </c>
      <c r="C155" s="2">
        <v>1.85179498730764</v>
      </c>
      <c r="D155" s="2">
        <v>1.67691668545937</v>
      </c>
      <c r="E155" s="2">
        <v>0</v>
      </c>
      <c r="F155" s="2">
        <v>0.193960964293595</v>
      </c>
      <c r="G155" s="2">
        <v>3.1552704963087E-2</v>
      </c>
      <c r="H155" s="2">
        <v>-0.10863981533945199</v>
      </c>
      <c r="I155" s="2">
        <v>-4.4606819970936303E-2</v>
      </c>
      <c r="J155" s="2">
        <v>0.21807410796526899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-0.11546284006331101</v>
      </c>
      <c r="T155" s="2">
        <v>0</v>
      </c>
      <c r="U155" s="2">
        <v>1.0880185641326499E-14</v>
      </c>
      <c r="V155" s="2">
        <v>0</v>
      </c>
    </row>
    <row r="156" spans="1:22" x14ac:dyDescent="0.3">
      <c r="A156" s="1">
        <v>2015</v>
      </c>
      <c r="B156" s="1">
        <v>4</v>
      </c>
      <c r="C156" s="2">
        <v>1.8762568931514401</v>
      </c>
      <c r="D156" s="2">
        <v>1.67691668545937</v>
      </c>
      <c r="E156" s="2">
        <v>0</v>
      </c>
      <c r="F156" s="2">
        <v>0.32367506463702</v>
      </c>
      <c r="G156" s="2">
        <v>0</v>
      </c>
      <c r="H156" s="2">
        <v>-0.10975296172827501</v>
      </c>
      <c r="I156" s="2">
        <v>-7.4346711838099197E-2</v>
      </c>
      <c r="J156" s="2">
        <v>0.21867050052398701</v>
      </c>
      <c r="K156" s="2">
        <v>0</v>
      </c>
      <c r="L156" s="2">
        <v>0</v>
      </c>
      <c r="M156" s="2">
        <v>-4.4142832281563897E-2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-0.11476285162100799</v>
      </c>
      <c r="T156" s="2">
        <v>0</v>
      </c>
      <c r="U156" s="2">
        <v>4.2188474935755901E-15</v>
      </c>
      <c r="V156" s="2">
        <v>0</v>
      </c>
    </row>
    <row r="157" spans="1:22" x14ac:dyDescent="0.3">
      <c r="A157" s="1">
        <v>2015</v>
      </c>
      <c r="B157" s="1">
        <v>5</v>
      </c>
      <c r="C157" s="2">
        <v>2.1426263606584999</v>
      </c>
      <c r="D157" s="2">
        <v>1.67691668545937</v>
      </c>
      <c r="E157" s="2">
        <v>0</v>
      </c>
      <c r="F157" s="2">
        <v>0.61114414927945504</v>
      </c>
      <c r="G157" s="2">
        <v>0</v>
      </c>
      <c r="H157" s="2">
        <v>-0.11031155085739</v>
      </c>
      <c r="I157" s="2">
        <v>-0.14020465424399101</v>
      </c>
      <c r="J157" s="2">
        <v>0.21936388744767199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-0.11428215642662</v>
      </c>
      <c r="T157" s="2">
        <v>0</v>
      </c>
      <c r="U157" s="2">
        <v>2.2204460492503099E-15</v>
      </c>
      <c r="V157" s="2">
        <v>0</v>
      </c>
    </row>
    <row r="158" spans="1:22" x14ac:dyDescent="0.3">
      <c r="A158" s="1">
        <v>2015</v>
      </c>
      <c r="B158" s="1">
        <v>6</v>
      </c>
      <c r="C158" s="2">
        <v>2.22873276413958</v>
      </c>
      <c r="D158" s="2">
        <v>1.67691668545937</v>
      </c>
      <c r="E158" s="2">
        <v>0</v>
      </c>
      <c r="F158" s="2">
        <v>0.79976273286065402</v>
      </c>
      <c r="G158" s="2">
        <v>0</v>
      </c>
      <c r="H158" s="2">
        <v>-0.110092568374134</v>
      </c>
      <c r="I158" s="2">
        <v>-0.18325120568528899</v>
      </c>
      <c r="J158" s="2">
        <v>0.220069086703163</v>
      </c>
      <c r="K158" s="2">
        <v>0</v>
      </c>
      <c r="L158" s="2">
        <v>0</v>
      </c>
      <c r="M158" s="2">
        <v>0</v>
      </c>
      <c r="N158" s="2">
        <v>-6.0631111103489801E-2</v>
      </c>
      <c r="O158" s="2">
        <v>0</v>
      </c>
      <c r="P158" s="2">
        <v>0</v>
      </c>
      <c r="Q158" s="2">
        <v>0</v>
      </c>
      <c r="R158" s="2">
        <v>0</v>
      </c>
      <c r="S158" s="2">
        <v>-0.114040855720698</v>
      </c>
      <c r="T158" s="2">
        <v>0</v>
      </c>
      <c r="U158" s="2">
        <v>8.8817841970012504E-16</v>
      </c>
      <c r="V158" s="2">
        <v>0</v>
      </c>
    </row>
    <row r="159" spans="1:22" x14ac:dyDescent="0.3">
      <c r="A159" s="1">
        <v>2015</v>
      </c>
      <c r="B159" s="1">
        <v>7</v>
      </c>
      <c r="C159" s="2">
        <v>2.4032582249433601</v>
      </c>
      <c r="D159" s="2">
        <v>1.67691668545937</v>
      </c>
      <c r="E159" s="2">
        <v>0</v>
      </c>
      <c r="F159" s="2">
        <v>0.94514724151085505</v>
      </c>
      <c r="G159" s="2">
        <v>0</v>
      </c>
      <c r="H159" s="2">
        <v>-0.110104620801473</v>
      </c>
      <c r="I159" s="2">
        <v>-0.21629810153641699</v>
      </c>
      <c r="J159" s="2">
        <v>0.220829643861855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-0.11323262355083601</v>
      </c>
      <c r="T159" s="2">
        <v>0</v>
      </c>
      <c r="U159" s="2">
        <v>4.4408920985006301E-16</v>
      </c>
      <c r="V159" s="2">
        <v>0</v>
      </c>
    </row>
    <row r="160" spans="1:22" x14ac:dyDescent="0.3">
      <c r="A160" s="1">
        <v>2015</v>
      </c>
      <c r="B160" s="1">
        <v>8</v>
      </c>
      <c r="C160" s="2">
        <v>2.4093220664368502</v>
      </c>
      <c r="D160" s="2">
        <v>1.67691668545937</v>
      </c>
      <c r="E160" s="2">
        <v>0</v>
      </c>
      <c r="F160" s="2">
        <v>0.950446895863158</v>
      </c>
      <c r="G160" s="2">
        <v>0</v>
      </c>
      <c r="H160" s="2">
        <v>-0.108571246823607</v>
      </c>
      <c r="I160" s="2">
        <v>-0.21724475699510901</v>
      </c>
      <c r="J160" s="2">
        <v>0.221435114969675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-0.113660626036637</v>
      </c>
      <c r="T160" s="2">
        <v>0</v>
      </c>
      <c r="U160" s="2">
        <v>-8.8817841970012504E-16</v>
      </c>
      <c r="V160" s="2">
        <v>0</v>
      </c>
    </row>
    <row r="161" spans="1:22" x14ac:dyDescent="0.3">
      <c r="A161" s="1">
        <v>2015</v>
      </c>
      <c r="B161" s="1">
        <v>9</v>
      </c>
      <c r="C161" s="2">
        <v>2.2469483216097101</v>
      </c>
      <c r="D161" s="2">
        <v>1.67691668545937</v>
      </c>
      <c r="E161" s="2">
        <v>0</v>
      </c>
      <c r="F161" s="2">
        <v>0.81377226890049503</v>
      </c>
      <c r="G161" s="2">
        <v>0</v>
      </c>
      <c r="H161" s="2">
        <v>-0.109692465645869</v>
      </c>
      <c r="I161" s="2">
        <v>-0.185777534415866</v>
      </c>
      <c r="J161" s="2">
        <v>0.222042921536593</v>
      </c>
      <c r="K161" s="2">
        <v>0</v>
      </c>
      <c r="L161" s="2">
        <v>0</v>
      </c>
      <c r="M161" s="2">
        <v>0</v>
      </c>
      <c r="N161" s="2">
        <v>0</v>
      </c>
      <c r="O161" s="2">
        <v>-5.6050946318773699E-2</v>
      </c>
      <c r="P161" s="2">
        <v>0</v>
      </c>
      <c r="Q161" s="2">
        <v>0</v>
      </c>
      <c r="R161" s="2">
        <v>0</v>
      </c>
      <c r="S161" s="2">
        <v>-0.114262607906241</v>
      </c>
      <c r="T161" s="2">
        <v>0</v>
      </c>
      <c r="U161" s="2">
        <v>-4.4408920985006301E-16</v>
      </c>
      <c r="V161" s="2">
        <v>0</v>
      </c>
    </row>
    <row r="162" spans="1:22" x14ac:dyDescent="0.3">
      <c r="A162" s="1">
        <v>2015</v>
      </c>
      <c r="B162" s="1">
        <v>10</v>
      </c>
      <c r="C162" s="2">
        <v>2.1205262170361401</v>
      </c>
      <c r="D162" s="2">
        <v>1.67691668545937</v>
      </c>
      <c r="E162" s="2">
        <v>0</v>
      </c>
      <c r="F162" s="2">
        <v>0.57199542240260504</v>
      </c>
      <c r="G162" s="2">
        <v>0</v>
      </c>
      <c r="H162" s="2">
        <v>-0.105448105791407</v>
      </c>
      <c r="I162" s="2">
        <v>-0.130422455264457</v>
      </c>
      <c r="J162" s="2">
        <v>0.22248967774974099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-0.115005007519713</v>
      </c>
      <c r="T162" s="2">
        <v>0</v>
      </c>
      <c r="U162" s="2">
        <v>-4.4408920985006301E-16</v>
      </c>
      <c r="V162" s="2">
        <v>0</v>
      </c>
    </row>
    <row r="163" spans="1:22" x14ac:dyDescent="0.3">
      <c r="A163" s="1">
        <v>2015</v>
      </c>
      <c r="B163" s="1">
        <v>11</v>
      </c>
      <c r="C163" s="2">
        <v>1.8082684792147501</v>
      </c>
      <c r="D163" s="2">
        <v>1.67691668545937</v>
      </c>
      <c r="E163" s="2">
        <v>0</v>
      </c>
      <c r="F163" s="2">
        <v>0.23852978017559501</v>
      </c>
      <c r="G163" s="2">
        <v>0</v>
      </c>
      <c r="H163" s="2">
        <v>-0.104950473795551</v>
      </c>
      <c r="I163" s="2">
        <v>-5.4321603804813899E-2</v>
      </c>
      <c r="J163" s="2">
        <v>0.22333165457033799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-5.5898504384660402E-2</v>
      </c>
      <c r="R163" s="2">
        <v>0</v>
      </c>
      <c r="S163" s="2">
        <v>-0.11533905900553</v>
      </c>
      <c r="T163" s="2">
        <v>0</v>
      </c>
      <c r="U163" s="2">
        <v>2.2204460492503101E-16</v>
      </c>
      <c r="V163" s="2">
        <v>0</v>
      </c>
    </row>
    <row r="164" spans="1:22" x14ac:dyDescent="0.3">
      <c r="A164" s="1">
        <v>2015</v>
      </c>
      <c r="B164" s="1">
        <v>12</v>
      </c>
      <c r="C164" s="2">
        <v>1.85544591370595</v>
      </c>
      <c r="D164" s="2">
        <v>1.67691668545937</v>
      </c>
      <c r="E164" s="2">
        <v>3.0886739035093798E-3</v>
      </c>
      <c r="F164" s="2">
        <v>0.11433343314783199</v>
      </c>
      <c r="G164" s="2">
        <v>8.0672872303359594E-2</v>
      </c>
      <c r="H164" s="2">
        <v>-0.102234621124145</v>
      </c>
      <c r="I164" s="2">
        <v>-2.6006027834354999E-2</v>
      </c>
      <c r="J164" s="2">
        <v>0.224224880173928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-0.115549982323554</v>
      </c>
      <c r="T164" s="2">
        <v>0</v>
      </c>
      <c r="U164" s="2">
        <v>-2.2204460492503101E-16</v>
      </c>
      <c r="V164" s="2">
        <v>0</v>
      </c>
    </row>
    <row r="165" spans="1:22" x14ac:dyDescent="0.3">
      <c r="A165" s="1">
        <v>2016</v>
      </c>
      <c r="B165" s="1">
        <v>1</v>
      </c>
      <c r="C165" s="2">
        <v>1.8717425902248599</v>
      </c>
      <c r="D165" s="2">
        <v>1.67691668545937</v>
      </c>
      <c r="E165" s="2">
        <v>8.3776068038457305E-3</v>
      </c>
      <c r="F165" s="2">
        <v>7.5256262302428101E-2</v>
      </c>
      <c r="G165" s="2">
        <v>0.12355191113262801</v>
      </c>
      <c r="H165" s="2">
        <v>-0.102737240510119</v>
      </c>
      <c r="I165" s="2">
        <v>-1.9255623485933099E-2</v>
      </c>
      <c r="J165" s="2">
        <v>0.225298547504412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-0.115665558981775</v>
      </c>
      <c r="T165" s="2">
        <v>0</v>
      </c>
      <c r="U165" s="2">
        <v>0</v>
      </c>
      <c r="V165" s="2">
        <v>0</v>
      </c>
    </row>
    <row r="166" spans="1:22" x14ac:dyDescent="0.3">
      <c r="A166" s="1">
        <v>2016</v>
      </c>
      <c r="B166" s="1">
        <v>2</v>
      </c>
      <c r="C166" s="2">
        <v>1.73308603330385</v>
      </c>
      <c r="D166" s="2">
        <v>1.67691668545937</v>
      </c>
      <c r="E166" s="2">
        <v>0</v>
      </c>
      <c r="F166" s="2">
        <v>9.6440003246047304E-2</v>
      </c>
      <c r="G166" s="2">
        <v>6.9978857185672302E-2</v>
      </c>
      <c r="H166" s="2">
        <v>-9.9688397326815698E-2</v>
      </c>
      <c r="I166" s="2">
        <v>-2.4647158429694699E-2</v>
      </c>
      <c r="J166" s="2">
        <v>0.225942429675971</v>
      </c>
      <c r="K166" s="2">
        <v>0</v>
      </c>
      <c r="L166" s="2">
        <v>-0.15490727556589301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-0.11605607248795501</v>
      </c>
      <c r="T166" s="2">
        <v>5.9106961547143198E-2</v>
      </c>
      <c r="U166" s="2">
        <v>-6.6613381477509402E-16</v>
      </c>
      <c r="V166" s="2">
        <v>0</v>
      </c>
    </row>
    <row r="167" spans="1:22" x14ac:dyDescent="0.3">
      <c r="A167" s="1">
        <v>2016</v>
      </c>
      <c r="B167" s="1">
        <v>3</v>
      </c>
      <c r="C167" s="2">
        <v>1.8643958691320299</v>
      </c>
      <c r="D167" s="2">
        <v>1.67691668545937</v>
      </c>
      <c r="E167" s="2">
        <v>0</v>
      </c>
      <c r="F167" s="2">
        <v>0.193960964293595</v>
      </c>
      <c r="G167" s="2">
        <v>3.1552704963087E-2</v>
      </c>
      <c r="H167" s="2">
        <v>-9.84459071549003E-2</v>
      </c>
      <c r="I167" s="2">
        <v>-4.9513002372833001E-2</v>
      </c>
      <c r="J167" s="2">
        <v>0.22646311947291001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-0.116538695529203</v>
      </c>
      <c r="T167" s="2">
        <v>0</v>
      </c>
      <c r="U167" s="2">
        <v>2.2204460492503101E-16</v>
      </c>
      <c r="V167" s="2">
        <v>0</v>
      </c>
    </row>
    <row r="168" spans="1:22" x14ac:dyDescent="0.3">
      <c r="A168" s="1">
        <v>2016</v>
      </c>
      <c r="B168" s="1">
        <v>4</v>
      </c>
      <c r="C168" s="2">
        <v>1.8837383878181999</v>
      </c>
      <c r="D168" s="2">
        <v>1.67691668545937</v>
      </c>
      <c r="E168" s="2">
        <v>0</v>
      </c>
      <c r="F168" s="2">
        <v>0.32367506463702</v>
      </c>
      <c r="G168" s="2">
        <v>0</v>
      </c>
      <c r="H168" s="2">
        <v>-0.100157486982674</v>
      </c>
      <c r="I168" s="2">
        <v>-8.2529657645965399E-2</v>
      </c>
      <c r="J168" s="2">
        <v>0.22702180968871599</v>
      </c>
      <c r="K168" s="2">
        <v>0</v>
      </c>
      <c r="L168" s="2">
        <v>0</v>
      </c>
      <c r="M168" s="2">
        <v>-4.4142832281563897E-2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-0.11704519505670601</v>
      </c>
      <c r="T168" s="2">
        <v>0</v>
      </c>
      <c r="U168" s="2">
        <v>-2.2204460492503101E-16</v>
      </c>
      <c r="V168" s="2">
        <v>0</v>
      </c>
    </row>
    <row r="169" spans="1:22" x14ac:dyDescent="0.3">
      <c r="A169" s="1">
        <v>2016</v>
      </c>
      <c r="B169" s="1">
        <v>5</v>
      </c>
      <c r="C169" s="2">
        <v>2.1413501600623901</v>
      </c>
      <c r="D169" s="2">
        <v>1.67691668545937</v>
      </c>
      <c r="E169" s="2">
        <v>0</v>
      </c>
      <c r="F169" s="2">
        <v>0.61114414927945504</v>
      </c>
      <c r="G169" s="2">
        <v>0</v>
      </c>
      <c r="H169" s="2">
        <v>-0.101145396567467</v>
      </c>
      <c r="I169" s="2">
        <v>-0.155647057910553</v>
      </c>
      <c r="J169" s="2">
        <v>0.22753096947270299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-0.117449189671124</v>
      </c>
      <c r="T169" s="2">
        <v>0</v>
      </c>
      <c r="U169" s="2">
        <v>0</v>
      </c>
      <c r="V169" s="2">
        <v>0</v>
      </c>
    </row>
    <row r="170" spans="1:22" x14ac:dyDescent="0.3">
      <c r="A170" s="1">
        <v>2016</v>
      </c>
      <c r="B170" s="1">
        <v>6</v>
      </c>
      <c r="C170" s="2">
        <v>2.2214963517281898</v>
      </c>
      <c r="D170" s="2">
        <v>1.67691668545937</v>
      </c>
      <c r="E170" s="2">
        <v>0</v>
      </c>
      <c r="F170" s="2">
        <v>0.79976273286065402</v>
      </c>
      <c r="G170" s="2">
        <v>0</v>
      </c>
      <c r="H170" s="2">
        <v>-0.10136471892356499</v>
      </c>
      <c r="I170" s="2">
        <v>-0.203448953883614</v>
      </c>
      <c r="J170" s="2">
        <v>0.22808104349390901</v>
      </c>
      <c r="K170" s="2">
        <v>0</v>
      </c>
      <c r="L170" s="2">
        <v>0</v>
      </c>
      <c r="M170" s="2">
        <v>0</v>
      </c>
      <c r="N170" s="2">
        <v>-6.0631111103489801E-2</v>
      </c>
      <c r="O170" s="2">
        <v>0</v>
      </c>
      <c r="P170" s="2">
        <v>0</v>
      </c>
      <c r="Q170" s="2">
        <v>0</v>
      </c>
      <c r="R170" s="2">
        <v>0</v>
      </c>
      <c r="S170" s="2">
        <v>-0.11781932617508201</v>
      </c>
      <c r="T170" s="2">
        <v>0</v>
      </c>
      <c r="U170" s="2">
        <v>0</v>
      </c>
      <c r="V170" s="2">
        <v>0</v>
      </c>
    </row>
    <row r="171" spans="1:22" x14ac:dyDescent="0.3">
      <c r="A171" s="1">
        <v>2016</v>
      </c>
      <c r="B171" s="1">
        <v>7</v>
      </c>
      <c r="C171" s="2">
        <v>2.39041517089818</v>
      </c>
      <c r="D171" s="2">
        <v>1.67691668545937</v>
      </c>
      <c r="E171" s="2">
        <v>0</v>
      </c>
      <c r="F171" s="2">
        <v>0.94514724151085505</v>
      </c>
      <c r="G171" s="2">
        <v>0</v>
      </c>
      <c r="H171" s="2">
        <v>-0.10191242150636801</v>
      </c>
      <c r="I171" s="2">
        <v>-0.24015486638844599</v>
      </c>
      <c r="J171" s="2">
        <v>0.22857695775247799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-0.118158425929712</v>
      </c>
      <c r="T171" s="2">
        <v>0</v>
      </c>
      <c r="U171" s="2">
        <v>-4.4408920985006301E-16</v>
      </c>
      <c r="V171" s="2">
        <v>0</v>
      </c>
    </row>
    <row r="172" spans="1:22" x14ac:dyDescent="0.3">
      <c r="A172" s="1">
        <v>2016</v>
      </c>
      <c r="B172" s="1">
        <v>8</v>
      </c>
      <c r="C172" s="2">
        <v>2.3957808561130598</v>
      </c>
      <c r="D172" s="2">
        <v>1.67691668545937</v>
      </c>
      <c r="E172" s="2">
        <v>0</v>
      </c>
      <c r="F172" s="2">
        <v>0.950446895863158</v>
      </c>
      <c r="G172" s="2">
        <v>0</v>
      </c>
      <c r="H172" s="2">
        <v>-0.10092084006103499</v>
      </c>
      <c r="I172" s="2">
        <v>-0.241222591936152</v>
      </c>
      <c r="J172" s="2">
        <v>0.229189499989156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-0.118628793201446</v>
      </c>
      <c r="T172" s="2">
        <v>0</v>
      </c>
      <c r="U172" s="2">
        <v>-4.4408920985006301E-16</v>
      </c>
      <c r="V172" s="2">
        <v>0</v>
      </c>
    </row>
    <row r="173" spans="1:22" x14ac:dyDescent="0.3">
      <c r="A173" s="1">
        <v>2016</v>
      </c>
      <c r="B173" s="1">
        <v>9</v>
      </c>
      <c r="C173" s="2">
        <v>2.23686737286044</v>
      </c>
      <c r="D173" s="2">
        <v>1.67691668545937</v>
      </c>
      <c r="E173" s="2">
        <v>0</v>
      </c>
      <c r="F173" s="2">
        <v>0.81377226890049503</v>
      </c>
      <c r="G173" s="2">
        <v>0</v>
      </c>
      <c r="H173" s="2">
        <v>-0.102217972076639</v>
      </c>
      <c r="I173" s="2">
        <v>-0.206296467350117</v>
      </c>
      <c r="J173" s="2">
        <v>0.22980406855140001</v>
      </c>
      <c r="K173" s="2">
        <v>0</v>
      </c>
      <c r="L173" s="2">
        <v>0</v>
      </c>
      <c r="M173" s="2">
        <v>0</v>
      </c>
      <c r="N173" s="2">
        <v>0</v>
      </c>
      <c r="O173" s="2">
        <v>-5.6050946318773699E-2</v>
      </c>
      <c r="P173" s="2">
        <v>0</v>
      </c>
      <c r="Q173" s="2">
        <v>0</v>
      </c>
      <c r="R173" s="2">
        <v>0</v>
      </c>
      <c r="S173" s="2">
        <v>-0.119060264305294</v>
      </c>
      <c r="T173" s="2">
        <v>0</v>
      </c>
      <c r="U173" s="2">
        <v>4.4408920985006301E-16</v>
      </c>
      <c r="V173" s="2">
        <v>0</v>
      </c>
    </row>
    <row r="174" spans="1:22" x14ac:dyDescent="0.3">
      <c r="A174" s="1">
        <v>2016</v>
      </c>
      <c r="B174" s="1">
        <v>10</v>
      </c>
      <c r="C174" s="2">
        <v>2.1161934181563602</v>
      </c>
      <c r="D174" s="2">
        <v>1.67691668545937</v>
      </c>
      <c r="E174" s="2">
        <v>0</v>
      </c>
      <c r="F174" s="2">
        <v>0.57199542240260504</v>
      </c>
      <c r="G174" s="2">
        <v>0</v>
      </c>
      <c r="H174" s="2">
        <v>-9.8526021916080495E-2</v>
      </c>
      <c r="I174" s="2">
        <v>-0.14483743256713799</v>
      </c>
      <c r="J174" s="2">
        <v>0.23047410756307901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-0.11982934278547901</v>
      </c>
      <c r="T174" s="2">
        <v>0</v>
      </c>
      <c r="U174" s="2">
        <v>0</v>
      </c>
      <c r="V174" s="2">
        <v>0</v>
      </c>
    </row>
    <row r="175" spans="1:22" x14ac:dyDescent="0.3">
      <c r="A175" s="1">
        <v>2016</v>
      </c>
      <c r="B175" s="1">
        <v>11</v>
      </c>
      <c r="C175" s="2">
        <v>1.81187364129336</v>
      </c>
      <c r="D175" s="2">
        <v>1.67691668545937</v>
      </c>
      <c r="E175" s="2">
        <v>0</v>
      </c>
      <c r="F175" s="2">
        <v>0.23852978017559501</v>
      </c>
      <c r="G175" s="2">
        <v>0</v>
      </c>
      <c r="H175" s="2">
        <v>-9.8544137481953897E-2</v>
      </c>
      <c r="I175" s="2">
        <v>-6.0329650395698799E-2</v>
      </c>
      <c r="J175" s="2">
        <v>0.23101574968198699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-5.5898504384660402E-2</v>
      </c>
      <c r="R175" s="2">
        <v>0</v>
      </c>
      <c r="S175" s="2">
        <v>-0.11981628176128099</v>
      </c>
      <c r="T175" s="2">
        <v>0</v>
      </c>
      <c r="U175" s="2">
        <v>-2.2204460492503101E-16</v>
      </c>
      <c r="V175" s="2">
        <v>0</v>
      </c>
    </row>
    <row r="176" spans="1:22" x14ac:dyDescent="0.3">
      <c r="A176" s="1">
        <v>2016</v>
      </c>
      <c r="B176" s="1">
        <v>12</v>
      </c>
      <c r="C176" s="2">
        <v>1.86148698064594</v>
      </c>
      <c r="D176" s="2">
        <v>1.67691668545937</v>
      </c>
      <c r="E176" s="2">
        <v>3.0886739035093798E-3</v>
      </c>
      <c r="F176" s="2">
        <v>0.11433343314783199</v>
      </c>
      <c r="G176" s="2">
        <v>8.0672872303359594E-2</v>
      </c>
      <c r="H176" s="2">
        <v>-9.6503284631397304E-2</v>
      </c>
      <c r="I176" s="2">
        <v>-2.8884307274074601E-2</v>
      </c>
      <c r="J176" s="2">
        <v>0.23152780439353501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-0.11966489665619499</v>
      </c>
      <c r="T176" s="2">
        <v>0</v>
      </c>
      <c r="U176" s="2">
        <v>0</v>
      </c>
      <c r="V176" s="2">
        <v>0</v>
      </c>
    </row>
    <row r="177" spans="1:22" x14ac:dyDescent="0.3">
      <c r="A177" s="1">
        <v>2017</v>
      </c>
      <c r="B177" s="1">
        <v>1</v>
      </c>
      <c r="C177" s="2">
        <v>1.8780626380072101</v>
      </c>
      <c r="D177" s="2">
        <v>1.67691668545937</v>
      </c>
      <c r="E177" s="2">
        <v>8.3776068038457305E-3</v>
      </c>
      <c r="F177" s="2">
        <v>7.5256262302428101E-2</v>
      </c>
      <c r="G177" s="2">
        <v>0.12355191113262801</v>
      </c>
      <c r="H177" s="2">
        <v>-9.7680661597094695E-2</v>
      </c>
      <c r="I177" s="2">
        <v>-2.10220989783916E-2</v>
      </c>
      <c r="J177" s="2">
        <v>0.232047454263342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-0.119384521378919</v>
      </c>
      <c r="T177" s="2">
        <v>0</v>
      </c>
      <c r="U177" s="2">
        <v>-4.4408920985006301E-16</v>
      </c>
      <c r="V177" s="2">
        <v>0</v>
      </c>
    </row>
    <row r="178" spans="1:22" x14ac:dyDescent="0.3">
      <c r="A178" s="1">
        <v>2017</v>
      </c>
      <c r="B178" s="1">
        <v>2</v>
      </c>
      <c r="C178" s="2">
        <v>1.6793637850149199</v>
      </c>
      <c r="D178" s="2">
        <v>1.67691668545937</v>
      </c>
      <c r="E178" s="2">
        <v>0</v>
      </c>
      <c r="F178" s="2">
        <v>9.6440003246047304E-2</v>
      </c>
      <c r="G178" s="2">
        <v>6.9978857185672302E-2</v>
      </c>
      <c r="H178" s="2">
        <v>-9.52715412198855E-2</v>
      </c>
      <c r="I178" s="2">
        <v>-2.6909293165290199E-2</v>
      </c>
      <c r="J178" s="2">
        <v>0.23256946369643899</v>
      </c>
      <c r="K178" s="2">
        <v>0</v>
      </c>
      <c r="L178" s="2">
        <v>-0.15490727556589301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-0.119453114621541</v>
      </c>
      <c r="T178" s="2">
        <v>0</v>
      </c>
      <c r="U178" s="2">
        <v>-6.6613381477509402E-16</v>
      </c>
      <c r="V178" s="2">
        <v>0</v>
      </c>
    </row>
    <row r="179" spans="1:22" x14ac:dyDescent="0.3">
      <c r="A179" s="1">
        <v>2017</v>
      </c>
      <c r="B179" s="1">
        <v>3</v>
      </c>
      <c r="C179" s="2">
        <v>1.86700297120421</v>
      </c>
      <c r="D179" s="2">
        <v>1.67691668545937</v>
      </c>
      <c r="E179" s="2">
        <v>0</v>
      </c>
      <c r="F179" s="2">
        <v>0.193960964293595</v>
      </c>
      <c r="G179" s="2">
        <v>3.1552704963087E-2</v>
      </c>
      <c r="H179" s="2">
        <v>-9.4803546446423706E-2</v>
      </c>
      <c r="I179" s="2">
        <v>-5.4059447026331899E-2</v>
      </c>
      <c r="J179" s="2">
        <v>0.233088149814872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-0.119652539853961</v>
      </c>
      <c r="T179" s="2">
        <v>0</v>
      </c>
      <c r="U179" s="2">
        <v>-2.2204460492503101E-16</v>
      </c>
      <c r="V179" s="2">
        <v>0</v>
      </c>
    </row>
    <row r="180" spans="1:22" x14ac:dyDescent="0.3">
      <c r="A180" s="1">
        <v>2017</v>
      </c>
      <c r="B180" s="1">
        <v>4</v>
      </c>
      <c r="C180" s="2">
        <v>1.8832716463383501</v>
      </c>
      <c r="D180" s="2">
        <v>1.67691668545937</v>
      </c>
      <c r="E180" s="2">
        <v>0</v>
      </c>
      <c r="F180" s="2">
        <v>0.32367506463702</v>
      </c>
      <c r="G180" s="2">
        <v>0</v>
      </c>
      <c r="H180" s="2">
        <v>-9.6929927872424604E-2</v>
      </c>
      <c r="I180" s="2">
        <v>-9.0111298039513496E-2</v>
      </c>
      <c r="J180" s="2">
        <v>0.233667969911597</v>
      </c>
      <c r="K180" s="2">
        <v>0</v>
      </c>
      <c r="L180" s="2">
        <v>0</v>
      </c>
      <c r="M180" s="2">
        <v>-4.4142832281563897E-2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-0.11980401547613501</v>
      </c>
      <c r="T180" s="2">
        <v>0</v>
      </c>
      <c r="U180" s="2">
        <v>0</v>
      </c>
      <c r="V180" s="2">
        <v>0</v>
      </c>
    </row>
    <row r="181" spans="1:22" x14ac:dyDescent="0.3">
      <c r="A181" s="1">
        <v>2017</v>
      </c>
      <c r="B181" s="1">
        <v>5</v>
      </c>
      <c r="C181" s="2">
        <v>2.1340327030713002</v>
      </c>
      <c r="D181" s="2">
        <v>1.67691668545937</v>
      </c>
      <c r="E181" s="2">
        <v>0</v>
      </c>
      <c r="F181" s="2">
        <v>0.61114414927945504</v>
      </c>
      <c r="G181" s="2">
        <v>0</v>
      </c>
      <c r="H181" s="2">
        <v>-9.8179364878018205E-2</v>
      </c>
      <c r="I181" s="2">
        <v>-0.169952260208489</v>
      </c>
      <c r="J181" s="2">
        <v>0.23411284466238899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-0.120009351243414</v>
      </c>
      <c r="T181" s="2">
        <v>0</v>
      </c>
      <c r="U181" s="2">
        <v>0</v>
      </c>
      <c r="V181" s="2">
        <v>0</v>
      </c>
    </row>
    <row r="182" spans="1:22" x14ac:dyDescent="0.3">
      <c r="A182" s="1">
        <v>2017</v>
      </c>
      <c r="B182" s="1">
        <v>6</v>
      </c>
      <c r="C182" s="2">
        <v>2.20954929863872</v>
      </c>
      <c r="D182" s="2">
        <v>1.67691668545937</v>
      </c>
      <c r="E182" s="2">
        <v>0</v>
      </c>
      <c r="F182" s="2">
        <v>0.79976273286065402</v>
      </c>
      <c r="G182" s="2">
        <v>0</v>
      </c>
      <c r="H182" s="2">
        <v>-9.8670982027970894E-2</v>
      </c>
      <c r="I182" s="2">
        <v>-0.222156118150314</v>
      </c>
      <c r="J182" s="2">
        <v>0.23452295484468899</v>
      </c>
      <c r="K182" s="2">
        <v>0</v>
      </c>
      <c r="L182" s="2">
        <v>0</v>
      </c>
      <c r="M182" s="2">
        <v>0</v>
      </c>
      <c r="N182" s="2">
        <v>-6.0631111103489801E-2</v>
      </c>
      <c r="O182" s="2">
        <v>0</v>
      </c>
      <c r="P182" s="2">
        <v>0</v>
      </c>
      <c r="Q182" s="2">
        <v>0</v>
      </c>
      <c r="R182" s="2">
        <v>0</v>
      </c>
      <c r="S182" s="2">
        <v>-0.120194863244224</v>
      </c>
      <c r="T182" s="2">
        <v>0</v>
      </c>
      <c r="U182" s="2">
        <v>-4.4408920985006301E-16</v>
      </c>
      <c r="V182" s="2">
        <v>0</v>
      </c>
    </row>
    <row r="183" spans="1:22" x14ac:dyDescent="0.3">
      <c r="A183" s="1">
        <v>2017</v>
      </c>
      <c r="B183" s="1">
        <v>7</v>
      </c>
      <c r="C183" s="2">
        <v>2.3748191748057002</v>
      </c>
      <c r="D183" s="2">
        <v>1.67691668545937</v>
      </c>
      <c r="E183" s="2">
        <v>0</v>
      </c>
      <c r="F183" s="2">
        <v>0.94514724151085505</v>
      </c>
      <c r="G183" s="2">
        <v>0</v>
      </c>
      <c r="H183" s="2">
        <v>-9.9611355760030093E-2</v>
      </c>
      <c r="I183" s="2">
        <v>-0.26224725957880701</v>
      </c>
      <c r="J183" s="2">
        <v>0.234957299912289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-0.12034343673798099</v>
      </c>
      <c r="T183" s="2">
        <v>0</v>
      </c>
      <c r="U183" s="2">
        <v>-4.4408920985006301E-16</v>
      </c>
      <c r="V183" s="2">
        <v>0</v>
      </c>
    </row>
    <row r="184" spans="1:22" x14ac:dyDescent="0.3">
      <c r="A184" s="1">
        <v>2017</v>
      </c>
      <c r="B184" s="1">
        <v>8</v>
      </c>
      <c r="C184" s="2">
        <v>2.3796718705380302</v>
      </c>
      <c r="D184" s="2">
        <v>1.67691668545937</v>
      </c>
      <c r="E184" s="2">
        <v>0</v>
      </c>
      <c r="F184" s="2">
        <v>0.950446895863158</v>
      </c>
      <c r="G184" s="2">
        <v>0</v>
      </c>
      <c r="H184" s="2">
        <v>-9.9038575024203698E-2</v>
      </c>
      <c r="I184" s="2">
        <v>-0.26342334424050501</v>
      </c>
      <c r="J184" s="2">
        <v>0.23535275749675499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-0.12058254901655099</v>
      </c>
      <c r="T184" s="2">
        <v>0</v>
      </c>
      <c r="U184" s="2">
        <v>-4.4408920985006301E-16</v>
      </c>
      <c r="V184" s="2">
        <v>0</v>
      </c>
    </row>
    <row r="185" spans="1:22" x14ac:dyDescent="0.3">
      <c r="A185" s="1">
        <v>2017</v>
      </c>
      <c r="B185" s="1">
        <v>9</v>
      </c>
      <c r="C185" s="2">
        <v>2.2237661683319101</v>
      </c>
      <c r="D185" s="2">
        <v>1.67691668545937</v>
      </c>
      <c r="E185" s="2">
        <v>0</v>
      </c>
      <c r="F185" s="2">
        <v>0.81377226890049503</v>
      </c>
      <c r="G185" s="2">
        <v>0</v>
      </c>
      <c r="H185" s="2">
        <v>-0.100471638690835</v>
      </c>
      <c r="I185" s="2">
        <v>-0.22529146785611201</v>
      </c>
      <c r="J185" s="2">
        <v>0.23574469775034301</v>
      </c>
      <c r="K185" s="2">
        <v>0</v>
      </c>
      <c r="L185" s="2">
        <v>0</v>
      </c>
      <c r="M185" s="2">
        <v>0</v>
      </c>
      <c r="N185" s="2">
        <v>0</v>
      </c>
      <c r="O185" s="2">
        <v>-5.6050946318773699E-2</v>
      </c>
      <c r="P185" s="2">
        <v>0</v>
      </c>
      <c r="Q185" s="2">
        <v>0</v>
      </c>
      <c r="R185" s="2">
        <v>0</v>
      </c>
      <c r="S185" s="2">
        <v>-0.12085343091258299</v>
      </c>
      <c r="T185" s="2">
        <v>0</v>
      </c>
      <c r="U185" s="2">
        <v>-4.4408920985006301E-16</v>
      </c>
      <c r="V185" s="2">
        <v>0</v>
      </c>
    </row>
    <row r="186" spans="1:22" x14ac:dyDescent="0.3">
      <c r="A186" s="1">
        <v>2017</v>
      </c>
      <c r="B186" s="1">
        <v>10</v>
      </c>
      <c r="C186" s="2">
        <v>2.10857312458712</v>
      </c>
      <c r="D186" s="2">
        <v>1.67691668545937</v>
      </c>
      <c r="E186" s="2">
        <v>0</v>
      </c>
      <c r="F186" s="2">
        <v>0.57199542240260504</v>
      </c>
      <c r="G186" s="2">
        <v>0</v>
      </c>
      <c r="H186" s="2">
        <v>-9.7219479342202694E-2</v>
      </c>
      <c r="I186" s="2">
        <v>-0.158179576219589</v>
      </c>
      <c r="J186" s="2">
        <v>0.236162068133631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-0.121101995846693</v>
      </c>
      <c r="T186" s="2">
        <v>0</v>
      </c>
      <c r="U186" s="2">
        <v>0</v>
      </c>
      <c r="V186" s="2">
        <v>0</v>
      </c>
    </row>
    <row r="187" spans="1:22" x14ac:dyDescent="0.3">
      <c r="A187" s="1">
        <v>2017</v>
      </c>
      <c r="B187" s="1">
        <v>11</v>
      </c>
      <c r="C187" s="2">
        <v>1.8111420943115299</v>
      </c>
      <c r="D187" s="2">
        <v>1.67691668545937</v>
      </c>
      <c r="E187" s="2">
        <v>0</v>
      </c>
      <c r="F187" s="2">
        <v>0.23852978017559501</v>
      </c>
      <c r="G187" s="2">
        <v>0</v>
      </c>
      <c r="H187" s="2">
        <v>-9.7649735285713496E-2</v>
      </c>
      <c r="I187" s="2">
        <v>-6.5889619151936599E-2</v>
      </c>
      <c r="J187" s="2">
        <v>0.23652391222531799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-5.5898504384660402E-2</v>
      </c>
      <c r="R187" s="2">
        <v>0</v>
      </c>
      <c r="S187" s="2">
        <v>-0.121390424726442</v>
      </c>
      <c r="T187" s="2">
        <v>0</v>
      </c>
      <c r="U187" s="2">
        <v>-2.2204460492503101E-16</v>
      </c>
      <c r="V187" s="2">
        <v>0</v>
      </c>
    </row>
    <row r="188" spans="1:22" x14ac:dyDescent="0.3">
      <c r="A188" s="1">
        <v>2017</v>
      </c>
      <c r="B188" s="1">
        <v>12</v>
      </c>
      <c r="C188" s="2">
        <v>1.8625035945034301</v>
      </c>
      <c r="D188" s="2">
        <v>1.67691668545937</v>
      </c>
      <c r="E188" s="2">
        <v>3.0886739035093798E-3</v>
      </c>
      <c r="F188" s="2">
        <v>0.11433343314783199</v>
      </c>
      <c r="G188" s="2">
        <v>8.0672872303359594E-2</v>
      </c>
      <c r="H188" s="2">
        <v>-9.61550352307904E-2</v>
      </c>
      <c r="I188" s="2">
        <v>-3.1547482368529299E-2</v>
      </c>
      <c r="J188" s="2">
        <v>0.23687100320663601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-0.12167655591795901</v>
      </c>
      <c r="T188" s="2">
        <v>0</v>
      </c>
      <c r="U188" s="2">
        <v>2.2204460492503101E-16</v>
      </c>
      <c r="V188" s="2">
        <v>0</v>
      </c>
    </row>
    <row r="189" spans="1:22" x14ac:dyDescent="0.3">
      <c r="A189" s="1">
        <v>2018</v>
      </c>
      <c r="B189" s="1">
        <v>1</v>
      </c>
      <c r="C189" s="2">
        <v>1.8820137729351001</v>
      </c>
      <c r="D189" s="2">
        <v>1.67691668545937</v>
      </c>
      <c r="E189" s="2">
        <v>8.3776068038457305E-3</v>
      </c>
      <c r="F189" s="2">
        <v>7.5256262302428101E-2</v>
      </c>
      <c r="G189" s="2">
        <v>0.12355191113262801</v>
      </c>
      <c r="H189" s="2">
        <v>-9.51404964501429E-2</v>
      </c>
      <c r="I189" s="2">
        <v>-2.2209206421863002E-2</v>
      </c>
      <c r="J189" s="2">
        <v>0.237233627017961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-0.121972616909131</v>
      </c>
      <c r="T189" s="2">
        <v>0</v>
      </c>
      <c r="U189" s="2">
        <v>0</v>
      </c>
      <c r="V189" s="2">
        <v>0</v>
      </c>
    </row>
    <row r="190" spans="1:22" x14ac:dyDescent="0.3">
      <c r="A190" s="1">
        <v>2018</v>
      </c>
      <c r="B190" s="1">
        <v>2</v>
      </c>
      <c r="C190" s="2">
        <v>1.6825855984903</v>
      </c>
      <c r="D190" s="2">
        <v>1.67691668545937</v>
      </c>
      <c r="E190" s="2">
        <v>0</v>
      </c>
      <c r="F190" s="2">
        <v>9.6440003246047304E-2</v>
      </c>
      <c r="G190" s="2">
        <v>6.9978857185672302E-2</v>
      </c>
      <c r="H190" s="2">
        <v>-9.2731376072933594E-2</v>
      </c>
      <c r="I190" s="2">
        <v>-2.8429889995164801E-2</v>
      </c>
      <c r="J190" s="2">
        <v>0.23756733719200901</v>
      </c>
      <c r="K190" s="2">
        <v>0</v>
      </c>
      <c r="L190" s="2">
        <v>-0.15490727556589301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-0.12224874295881299</v>
      </c>
      <c r="T190" s="2">
        <v>0</v>
      </c>
      <c r="U190" s="2">
        <v>-6.6613381477509402E-16</v>
      </c>
      <c r="V190" s="2">
        <v>0</v>
      </c>
    </row>
    <row r="191" spans="1:22" x14ac:dyDescent="0.3">
      <c r="A191" s="1">
        <v>2018</v>
      </c>
      <c r="B191" s="1">
        <v>3</v>
      </c>
      <c r="C191" s="2">
        <v>1.8684303737299199</v>
      </c>
      <c r="D191" s="2">
        <v>1.67691668545937</v>
      </c>
      <c r="E191" s="2">
        <v>0</v>
      </c>
      <c r="F191" s="2">
        <v>0.193960964293595</v>
      </c>
      <c r="G191" s="2">
        <v>3.1552704963087E-2</v>
      </c>
      <c r="H191" s="2">
        <v>-9.2263381299471897E-2</v>
      </c>
      <c r="I191" s="2">
        <v>-5.7116341016816202E-2</v>
      </c>
      <c r="J191" s="2">
        <v>0.23789709124049099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-0.12251734991034099</v>
      </c>
      <c r="T191" s="2">
        <v>0</v>
      </c>
      <c r="U191" s="2">
        <v>4.4408920985006301E-16</v>
      </c>
      <c r="V191" s="2">
        <v>0</v>
      </c>
    </row>
    <row r="192" spans="1:22" x14ac:dyDescent="0.3">
      <c r="A192" s="1">
        <v>2018</v>
      </c>
      <c r="B192" s="1">
        <v>4</v>
      </c>
      <c r="C192" s="2">
        <v>1.8822830920920599</v>
      </c>
      <c r="D192" s="2">
        <v>1.67691668545937</v>
      </c>
      <c r="E192" s="2">
        <v>0</v>
      </c>
      <c r="F192" s="2">
        <v>0.32367506463702</v>
      </c>
      <c r="G192" s="2">
        <v>0</v>
      </c>
      <c r="H192" s="2">
        <v>-9.4389762725472795E-2</v>
      </c>
      <c r="I192" s="2">
        <v>-9.5210288116154604E-2</v>
      </c>
      <c r="J192" s="2">
        <v>0.23823475016711201</v>
      </c>
      <c r="K192" s="2">
        <v>0</v>
      </c>
      <c r="L192" s="2">
        <v>0</v>
      </c>
      <c r="M192" s="2">
        <v>-4.4142832281563897E-2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-0.122800525048255</v>
      </c>
      <c r="T192" s="2">
        <v>0</v>
      </c>
      <c r="U192" s="2">
        <v>-2.2204460492503101E-16</v>
      </c>
      <c r="V192" s="2">
        <v>0</v>
      </c>
    </row>
    <row r="193" spans="1:22" x14ac:dyDescent="0.3">
      <c r="A193" s="1">
        <v>2018</v>
      </c>
      <c r="B193" s="1">
        <v>5</v>
      </c>
      <c r="C193" s="2">
        <v>2.12835550010367</v>
      </c>
      <c r="D193" s="2">
        <v>1.67691668545937</v>
      </c>
      <c r="E193" s="2">
        <v>0</v>
      </c>
      <c r="F193" s="2">
        <v>0.61114414927945504</v>
      </c>
      <c r="G193" s="2">
        <v>0</v>
      </c>
      <c r="H193" s="2">
        <v>-9.5639199731066299E-2</v>
      </c>
      <c r="I193" s="2">
        <v>-0.179575629782708</v>
      </c>
      <c r="J193" s="2">
        <v>0.23856056578083401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-0.123051070902223</v>
      </c>
      <c r="T193" s="2">
        <v>0</v>
      </c>
      <c r="U193" s="2">
        <v>0</v>
      </c>
      <c r="V193" s="2">
        <v>0</v>
      </c>
    </row>
    <row r="194" spans="1:22" x14ac:dyDescent="0.3">
      <c r="A194" s="1">
        <v>2018</v>
      </c>
      <c r="B194" s="1">
        <v>6</v>
      </c>
      <c r="C194" s="2">
        <v>2.2007581687601001</v>
      </c>
      <c r="D194" s="2">
        <v>1.67691668545937</v>
      </c>
      <c r="E194" s="2">
        <v>0</v>
      </c>
      <c r="F194" s="2">
        <v>0.79976273286065402</v>
      </c>
      <c r="G194" s="2">
        <v>0</v>
      </c>
      <c r="H194" s="2">
        <v>-9.6130816881019099E-2</v>
      </c>
      <c r="I194" s="2">
        <v>-0.234744008689487</v>
      </c>
      <c r="J194" s="2">
        <v>0.23888449414878299</v>
      </c>
      <c r="K194" s="2">
        <v>0</v>
      </c>
      <c r="L194" s="2">
        <v>0</v>
      </c>
      <c r="M194" s="2">
        <v>0</v>
      </c>
      <c r="N194" s="2">
        <v>-6.0631111103489801E-2</v>
      </c>
      <c r="O194" s="2">
        <v>0</v>
      </c>
      <c r="P194" s="2">
        <v>0</v>
      </c>
      <c r="Q194" s="2">
        <v>0</v>
      </c>
      <c r="R194" s="2">
        <v>0</v>
      </c>
      <c r="S194" s="2">
        <v>-0.123299807034719</v>
      </c>
      <c r="T194" s="2">
        <v>0</v>
      </c>
      <c r="U194" s="2">
        <v>-4.4408920985006301E-16</v>
      </c>
      <c r="V194" s="2">
        <v>0</v>
      </c>
    </row>
    <row r="195" spans="1:22" x14ac:dyDescent="0.3">
      <c r="A195" s="1">
        <v>2018</v>
      </c>
      <c r="B195" s="1">
        <v>7</v>
      </c>
      <c r="C195" s="2">
        <v>2.3635369652915399</v>
      </c>
      <c r="D195" s="2">
        <v>1.67691668545937</v>
      </c>
      <c r="E195" s="2">
        <v>0</v>
      </c>
      <c r="F195" s="2">
        <v>0.94514724151085505</v>
      </c>
      <c r="G195" s="2">
        <v>0</v>
      </c>
      <c r="H195" s="2">
        <v>-9.7071190613078201E-2</v>
      </c>
      <c r="I195" s="2">
        <v>-0.27711685876313902</v>
      </c>
      <c r="J195" s="2">
        <v>0.23919581813226101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-0.123534730434731</v>
      </c>
      <c r="T195" s="2">
        <v>0</v>
      </c>
      <c r="U195" s="2">
        <v>0</v>
      </c>
      <c r="V195" s="2">
        <v>0</v>
      </c>
    </row>
    <row r="196" spans="1:22" x14ac:dyDescent="0.3">
      <c r="A196" s="1">
        <v>2018</v>
      </c>
      <c r="B196" s="1">
        <v>8</v>
      </c>
      <c r="C196" s="2">
        <v>2.3682203243748399</v>
      </c>
      <c r="D196" s="2">
        <v>1.67691668545937</v>
      </c>
      <c r="E196" s="2">
        <v>0</v>
      </c>
      <c r="F196" s="2">
        <v>0.950446895863158</v>
      </c>
      <c r="G196" s="2">
        <v>0</v>
      </c>
      <c r="H196" s="2">
        <v>-9.6498409877251806E-2</v>
      </c>
      <c r="I196" s="2">
        <v>-0.27836970134087002</v>
      </c>
      <c r="J196" s="2">
        <v>0.239528290015671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-0.123803435745242</v>
      </c>
      <c r="T196" s="2">
        <v>0</v>
      </c>
      <c r="U196" s="2">
        <v>0</v>
      </c>
      <c r="V196" s="2">
        <v>0</v>
      </c>
    </row>
    <row r="197" spans="1:22" x14ac:dyDescent="0.3">
      <c r="A197" s="1">
        <v>2018</v>
      </c>
      <c r="B197" s="1">
        <v>9</v>
      </c>
      <c r="C197" s="2">
        <v>2.2144264695794602</v>
      </c>
      <c r="D197" s="2">
        <v>1.67691668545937</v>
      </c>
      <c r="E197" s="2">
        <v>0</v>
      </c>
      <c r="F197" s="2">
        <v>0.81377226890049503</v>
      </c>
      <c r="G197" s="2">
        <v>0</v>
      </c>
      <c r="H197" s="2">
        <v>-9.7931473543883193E-2</v>
      </c>
      <c r="I197" s="2">
        <v>-0.23808285970634499</v>
      </c>
      <c r="J197" s="2">
        <v>0.239881323630007</v>
      </c>
      <c r="K197" s="2">
        <v>0</v>
      </c>
      <c r="L197" s="2">
        <v>0</v>
      </c>
      <c r="M197" s="2">
        <v>0</v>
      </c>
      <c r="N197" s="2">
        <v>0</v>
      </c>
      <c r="O197" s="2">
        <v>-5.6050946318773699E-2</v>
      </c>
      <c r="P197" s="2">
        <v>0</v>
      </c>
      <c r="Q197" s="2">
        <v>0</v>
      </c>
      <c r="R197" s="2">
        <v>0</v>
      </c>
      <c r="S197" s="2">
        <v>-0.124078528841411</v>
      </c>
      <c r="T197" s="2">
        <v>0</v>
      </c>
      <c r="U197" s="2">
        <v>-4.4408920985006301E-16</v>
      </c>
      <c r="V197" s="2">
        <v>0</v>
      </c>
    </row>
    <row r="198" spans="1:22" x14ac:dyDescent="0.3">
      <c r="A198" s="1">
        <v>2018</v>
      </c>
      <c r="B198" s="1">
        <v>10</v>
      </c>
      <c r="C198" s="2">
        <v>2.10288401639444</v>
      </c>
      <c r="D198" s="2">
        <v>1.67691668545937</v>
      </c>
      <c r="E198" s="2">
        <v>0</v>
      </c>
      <c r="F198" s="2">
        <v>0.57199542240260504</v>
      </c>
      <c r="G198" s="2">
        <v>0</v>
      </c>
      <c r="H198" s="2">
        <v>-9.4679314195250802E-2</v>
      </c>
      <c r="I198" s="2">
        <v>-0.167166573386589</v>
      </c>
      <c r="J198" s="2">
        <v>0.240177960931165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-0.124360164816863</v>
      </c>
      <c r="T198" s="2">
        <v>0</v>
      </c>
      <c r="U198" s="2">
        <v>-4.4408920985006301E-16</v>
      </c>
      <c r="V198" s="2">
        <v>0</v>
      </c>
    </row>
    <row r="199" spans="1:22" x14ac:dyDescent="0.3">
      <c r="A199" s="1">
        <v>2018</v>
      </c>
      <c r="B199" s="1">
        <v>11</v>
      </c>
      <c r="C199" s="2">
        <v>1.8107886819594801</v>
      </c>
      <c r="D199" s="2">
        <v>1.67691668545937</v>
      </c>
      <c r="E199" s="2">
        <v>0</v>
      </c>
      <c r="F199" s="2">
        <v>0.23852978017559501</v>
      </c>
      <c r="G199" s="2">
        <v>0</v>
      </c>
      <c r="H199" s="2">
        <v>-9.5109570138761604E-2</v>
      </c>
      <c r="I199" s="2">
        <v>-6.9635651398095202E-2</v>
      </c>
      <c r="J199" s="2">
        <v>0.240608375469479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-5.5898504384660402E-2</v>
      </c>
      <c r="R199" s="2">
        <v>0</v>
      </c>
      <c r="S199" s="2">
        <v>-0.124622433223448</v>
      </c>
      <c r="T199" s="2">
        <v>0</v>
      </c>
      <c r="U199" s="2">
        <v>-2.2204460492503101E-16</v>
      </c>
      <c r="V199" s="2">
        <v>0</v>
      </c>
    </row>
    <row r="200" spans="1:22" x14ac:dyDescent="0.3">
      <c r="A200" s="1">
        <v>2018</v>
      </c>
      <c r="B200" s="1">
        <v>12</v>
      </c>
      <c r="C200" s="2">
        <v>1.8642164125175</v>
      </c>
      <c r="D200" s="2">
        <v>1.67691668545937</v>
      </c>
      <c r="E200" s="2">
        <v>3.0886739035093798E-3</v>
      </c>
      <c r="F200" s="2">
        <v>0.11433343314783199</v>
      </c>
      <c r="G200" s="2">
        <v>8.0672872303359594E-2</v>
      </c>
      <c r="H200" s="2">
        <v>-9.3614870083838606E-2</v>
      </c>
      <c r="I200" s="2">
        <v>-3.33422520305535E-2</v>
      </c>
      <c r="J200" s="2">
        <v>0.24104306349836399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-0.12488119368054799</v>
      </c>
      <c r="T200" s="2">
        <v>0</v>
      </c>
      <c r="U200" s="2">
        <v>-2.2204460492503101E-16</v>
      </c>
      <c r="V200" s="2">
        <v>0</v>
      </c>
    </row>
    <row r="201" spans="1:22" x14ac:dyDescent="0.3">
      <c r="A201" s="1">
        <v>2019</v>
      </c>
      <c r="B201" s="1">
        <v>1</v>
      </c>
      <c r="C201" s="2">
        <v>1.8846143169455301</v>
      </c>
      <c r="D201" s="2">
        <v>1.67691668545937</v>
      </c>
      <c r="E201" s="2">
        <v>8.3776068038457305E-3</v>
      </c>
      <c r="F201" s="2">
        <v>7.5256262302428101E-2</v>
      </c>
      <c r="G201" s="2">
        <v>0.12355191113262801</v>
      </c>
      <c r="H201" s="2">
        <v>-9.2600331303190994E-2</v>
      </c>
      <c r="I201" s="2">
        <v>-2.3325628359511501E-2</v>
      </c>
      <c r="J201" s="2">
        <v>0.241568926799163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-0.125131115889205</v>
      </c>
      <c r="T201" s="2">
        <v>0</v>
      </c>
      <c r="U201" s="2">
        <v>-2.2204460492503101E-16</v>
      </c>
      <c r="V201" s="2">
        <v>0</v>
      </c>
    </row>
    <row r="202" spans="1:22" x14ac:dyDescent="0.3">
      <c r="A202" s="1">
        <v>2019</v>
      </c>
      <c r="B202" s="1">
        <v>2</v>
      </c>
      <c r="C202" s="2">
        <v>1.68485457414782</v>
      </c>
      <c r="D202" s="2">
        <v>1.67691668545937</v>
      </c>
      <c r="E202" s="2">
        <v>0</v>
      </c>
      <c r="F202" s="2">
        <v>9.6440003246047304E-2</v>
      </c>
      <c r="G202" s="2">
        <v>6.9978857185672302E-2</v>
      </c>
      <c r="H202" s="2">
        <v>-9.0191210925981702E-2</v>
      </c>
      <c r="I202" s="2">
        <v>-2.9859776736313098E-2</v>
      </c>
      <c r="J202" s="2">
        <v>0.24188396673250701</v>
      </c>
      <c r="K202" s="2">
        <v>0</v>
      </c>
      <c r="L202" s="2">
        <v>-0.15490727556589301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-0.125406675247591</v>
      </c>
      <c r="T202" s="2">
        <v>0</v>
      </c>
      <c r="U202" s="2">
        <v>-2.2204460492503101E-16</v>
      </c>
      <c r="V202" s="2">
        <v>0</v>
      </c>
    </row>
    <row r="203" spans="1:22" x14ac:dyDescent="0.3">
      <c r="A203" s="1">
        <v>2019</v>
      </c>
      <c r="B203" s="1">
        <v>3</v>
      </c>
      <c r="C203" s="2">
        <v>1.8691800267501999</v>
      </c>
      <c r="D203" s="2">
        <v>1.67691668545937</v>
      </c>
      <c r="E203" s="2">
        <v>0</v>
      </c>
      <c r="F203" s="2">
        <v>0.193960964293595</v>
      </c>
      <c r="G203" s="2">
        <v>3.1552704963087E-2</v>
      </c>
      <c r="H203" s="2">
        <v>-8.9723216152520005E-2</v>
      </c>
      <c r="I203" s="2">
        <v>-5.9990543522204502E-2</v>
      </c>
      <c r="J203" s="2">
        <v>0.242146071533511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-0.125682639824644</v>
      </c>
      <c r="T203" s="2">
        <v>0</v>
      </c>
      <c r="U203" s="2">
        <v>4.4408920985006301E-16</v>
      </c>
      <c r="V203" s="2">
        <v>0</v>
      </c>
    </row>
    <row r="204" spans="1:22" x14ac:dyDescent="0.3">
      <c r="A204" s="1">
        <v>2019</v>
      </c>
      <c r="B204" s="1">
        <v>4</v>
      </c>
      <c r="C204" s="2">
        <v>1.8810398531407999</v>
      </c>
      <c r="D204" s="2">
        <v>1.67691668545937</v>
      </c>
      <c r="E204" s="2">
        <v>0</v>
      </c>
      <c r="F204" s="2">
        <v>0.32367506463702</v>
      </c>
      <c r="G204" s="2">
        <v>0</v>
      </c>
      <c r="H204" s="2">
        <v>-9.1849597578520903E-2</v>
      </c>
      <c r="I204" s="2">
        <v>-0.10000398733301701</v>
      </c>
      <c r="J204" s="2">
        <v>0.242425470368202</v>
      </c>
      <c r="K204" s="2">
        <v>0</v>
      </c>
      <c r="L204" s="2">
        <v>0</v>
      </c>
      <c r="M204" s="2">
        <v>-4.4142832281563897E-2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-0.12598095013069599</v>
      </c>
      <c r="T204" s="2">
        <v>0</v>
      </c>
      <c r="U204" s="2">
        <v>0</v>
      </c>
      <c r="V204" s="2">
        <v>0</v>
      </c>
    </row>
    <row r="205" spans="1:22" x14ac:dyDescent="0.3">
      <c r="A205" s="1">
        <v>2019</v>
      </c>
      <c r="B205" s="1">
        <v>5</v>
      </c>
      <c r="C205" s="2">
        <v>2.1228092709347401</v>
      </c>
      <c r="D205" s="2">
        <v>1.67691668545937</v>
      </c>
      <c r="E205" s="2">
        <v>0</v>
      </c>
      <c r="F205" s="2">
        <v>0.61114414927945504</v>
      </c>
      <c r="G205" s="2">
        <v>0</v>
      </c>
      <c r="H205" s="2">
        <v>-9.3099034584114504E-2</v>
      </c>
      <c r="I205" s="2">
        <v>-0.18862177607612901</v>
      </c>
      <c r="J205" s="2">
        <v>0.24269001944653401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-0.12622077259037401</v>
      </c>
      <c r="T205" s="2">
        <v>0</v>
      </c>
      <c r="U205" s="2">
        <v>-4.4408920985006301E-16</v>
      </c>
      <c r="V205" s="2">
        <v>0</v>
      </c>
    </row>
    <row r="206" spans="1:22" x14ac:dyDescent="0.3">
      <c r="A206" s="1">
        <v>2019</v>
      </c>
      <c r="B206" s="1">
        <v>6</v>
      </c>
      <c r="C206" s="2">
        <v>2.1923890990358301</v>
      </c>
      <c r="D206" s="2">
        <v>1.67691668545937</v>
      </c>
      <c r="E206" s="2">
        <v>0</v>
      </c>
      <c r="F206" s="2">
        <v>0.79976273286065402</v>
      </c>
      <c r="G206" s="2">
        <v>0</v>
      </c>
      <c r="H206" s="2">
        <v>-9.3590651734067207E-2</v>
      </c>
      <c r="I206" s="2">
        <v>-0.246575498316398</v>
      </c>
      <c r="J206" s="2">
        <v>0.24296548055471001</v>
      </c>
      <c r="K206" s="2">
        <v>0</v>
      </c>
      <c r="L206" s="2">
        <v>0</v>
      </c>
      <c r="M206" s="2">
        <v>0</v>
      </c>
      <c r="N206" s="2">
        <v>-6.0631111103489801E-2</v>
      </c>
      <c r="O206" s="2">
        <v>0</v>
      </c>
      <c r="P206" s="2">
        <v>0</v>
      </c>
      <c r="Q206" s="2">
        <v>0</v>
      </c>
      <c r="R206" s="2">
        <v>0</v>
      </c>
      <c r="S206" s="2">
        <v>-0.126458538684949</v>
      </c>
      <c r="T206" s="2">
        <v>0</v>
      </c>
      <c r="U206" s="2">
        <v>-4.4408920985006301E-16</v>
      </c>
      <c r="V206" s="2">
        <v>0</v>
      </c>
    </row>
    <row r="207" spans="1:22" x14ac:dyDescent="0.3">
      <c r="A207" s="1">
        <v>2019</v>
      </c>
      <c r="B207" s="1">
        <v>7</v>
      </c>
      <c r="C207" s="2">
        <v>2.35303057802868</v>
      </c>
      <c r="D207" s="2">
        <v>1.67691668545937</v>
      </c>
      <c r="E207" s="2">
        <v>0</v>
      </c>
      <c r="F207" s="2">
        <v>0.94514724151085505</v>
      </c>
      <c r="G207" s="2">
        <v>0</v>
      </c>
      <c r="H207" s="2">
        <v>-9.4531025466126406E-2</v>
      </c>
      <c r="I207" s="2">
        <v>-0.29109134843204698</v>
      </c>
      <c r="J207" s="2">
        <v>0.24325048613207101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-0.12666146117544799</v>
      </c>
      <c r="T207" s="2">
        <v>0</v>
      </c>
      <c r="U207" s="2">
        <v>0</v>
      </c>
      <c r="V207" s="2">
        <v>0</v>
      </c>
    </row>
    <row r="208" spans="1:22" x14ac:dyDescent="0.3">
      <c r="A208" s="1">
        <v>2019</v>
      </c>
      <c r="B208" s="1">
        <v>8</v>
      </c>
      <c r="C208" s="2">
        <v>2.3575431511906499</v>
      </c>
      <c r="D208" s="2">
        <v>1.67691668545937</v>
      </c>
      <c r="E208" s="2">
        <v>0</v>
      </c>
      <c r="F208" s="2">
        <v>0.950446895863158</v>
      </c>
      <c r="G208" s="2">
        <v>0</v>
      </c>
      <c r="H208" s="2">
        <v>-9.3958244730299997E-2</v>
      </c>
      <c r="I208" s="2">
        <v>-0.29241472487363401</v>
      </c>
      <c r="J208" s="2">
        <v>0.24351418395428301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-0.12696164448223199</v>
      </c>
      <c r="T208" s="2">
        <v>0</v>
      </c>
      <c r="U208" s="2">
        <v>-8.8817841970012504E-16</v>
      </c>
      <c r="V208" s="2">
        <v>0</v>
      </c>
    </row>
    <row r="209" spans="1:22" x14ac:dyDescent="0.3">
      <c r="A209" s="1">
        <v>2019</v>
      </c>
      <c r="B209" s="1">
        <v>9</v>
      </c>
      <c r="C209" s="2">
        <v>2.20564840172245</v>
      </c>
      <c r="D209" s="2">
        <v>1.67691668545937</v>
      </c>
      <c r="E209" s="2">
        <v>0</v>
      </c>
      <c r="F209" s="2">
        <v>0.81377226890049503</v>
      </c>
      <c r="G209" s="2">
        <v>0</v>
      </c>
      <c r="H209" s="2">
        <v>-9.5391308396931301E-2</v>
      </c>
      <c r="I209" s="2">
        <v>-0.25010150555375799</v>
      </c>
      <c r="J209" s="2">
        <v>0.24376057497803899</v>
      </c>
      <c r="K209" s="2">
        <v>0</v>
      </c>
      <c r="L209" s="2">
        <v>0</v>
      </c>
      <c r="M209" s="2">
        <v>0</v>
      </c>
      <c r="N209" s="2">
        <v>0</v>
      </c>
      <c r="O209" s="2">
        <v>-5.6050946318773699E-2</v>
      </c>
      <c r="P209" s="2">
        <v>0</v>
      </c>
      <c r="Q209" s="2">
        <v>0</v>
      </c>
      <c r="R209" s="2">
        <v>0</v>
      </c>
      <c r="S209" s="2">
        <v>-0.12725736734599599</v>
      </c>
      <c r="T209" s="2">
        <v>0</v>
      </c>
      <c r="U209" s="2">
        <v>0</v>
      </c>
      <c r="V209" s="2">
        <v>0</v>
      </c>
    </row>
    <row r="210" spans="1:22" x14ac:dyDescent="0.3">
      <c r="A210" s="1">
        <v>2019</v>
      </c>
      <c r="B210" s="1">
        <v>10</v>
      </c>
      <c r="C210" s="2">
        <v>2.0975244618417999</v>
      </c>
      <c r="D210" s="2">
        <v>1.67691668545937</v>
      </c>
      <c r="E210" s="2">
        <v>0</v>
      </c>
      <c r="F210" s="2">
        <v>0.57199542240260504</v>
      </c>
      <c r="G210" s="2">
        <v>0</v>
      </c>
      <c r="H210" s="2">
        <v>-9.2139149048298993E-2</v>
      </c>
      <c r="I210" s="2">
        <v>-0.17560969708392701</v>
      </c>
      <c r="J210" s="2">
        <v>0.244024338351542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-0.12766313823949199</v>
      </c>
      <c r="T210" s="2">
        <v>0</v>
      </c>
      <c r="U210" s="2">
        <v>-4.4408920985006301E-16</v>
      </c>
      <c r="V210" s="2">
        <v>0</v>
      </c>
    </row>
    <row r="211" spans="1:22" x14ac:dyDescent="0.3">
      <c r="A211" s="1">
        <v>2019</v>
      </c>
      <c r="B211" s="1">
        <v>11</v>
      </c>
      <c r="C211" s="2">
        <v>1.81025119746075</v>
      </c>
      <c r="D211" s="2">
        <v>1.67691668545937</v>
      </c>
      <c r="E211" s="2">
        <v>0</v>
      </c>
      <c r="F211" s="2">
        <v>0.23852978017559501</v>
      </c>
      <c r="G211" s="2">
        <v>0</v>
      </c>
      <c r="H211" s="2">
        <v>-9.2569404991809698E-2</v>
      </c>
      <c r="I211" s="2">
        <v>-7.3154584939131295E-2</v>
      </c>
      <c r="J211" s="2">
        <v>0.24423156015956199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-5.5898504384660402E-2</v>
      </c>
      <c r="R211" s="2">
        <v>0</v>
      </c>
      <c r="S211" s="2">
        <v>-0.12780433401817901</v>
      </c>
      <c r="T211" s="2">
        <v>0</v>
      </c>
      <c r="U211" s="2">
        <v>2.2204460492503101E-16</v>
      </c>
      <c r="V211" s="2">
        <v>0</v>
      </c>
    </row>
    <row r="212" spans="1:22" x14ac:dyDescent="0.3">
      <c r="A212" s="1">
        <v>2019</v>
      </c>
      <c r="B212" s="1">
        <v>12</v>
      </c>
      <c r="C212" s="2">
        <v>1.86547357393214</v>
      </c>
      <c r="D212" s="2">
        <v>1.67691668545937</v>
      </c>
      <c r="E212" s="2">
        <v>3.0886739035093798E-3</v>
      </c>
      <c r="F212" s="2">
        <v>0.11433343314783199</v>
      </c>
      <c r="G212" s="2">
        <v>8.0672872303359594E-2</v>
      </c>
      <c r="H212" s="2">
        <v>-9.10747049368867E-2</v>
      </c>
      <c r="I212" s="2">
        <v>-3.5028026497518502E-2</v>
      </c>
      <c r="J212" s="2">
        <v>0.24447130134564499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-0.127906660793174</v>
      </c>
      <c r="T212" s="2">
        <v>0</v>
      </c>
      <c r="U212" s="2">
        <v>-6.6613381477509402E-16</v>
      </c>
      <c r="V212" s="2">
        <v>0</v>
      </c>
    </row>
    <row r="213" spans="1:22" x14ac:dyDescent="0.3">
      <c r="A213" s="1">
        <v>2020</v>
      </c>
      <c r="B213" s="1">
        <v>1</v>
      </c>
      <c r="C213" s="2">
        <v>1.8878432198756601</v>
      </c>
      <c r="D213" s="2">
        <v>1.67691668545937</v>
      </c>
      <c r="E213" s="2">
        <v>8.3776068038457305E-3</v>
      </c>
      <c r="F213" s="2">
        <v>7.5256262302428101E-2</v>
      </c>
      <c r="G213" s="2">
        <v>0.12355191113262801</v>
      </c>
      <c r="H213" s="2">
        <v>-9.0060166156239102E-2</v>
      </c>
      <c r="I213" s="2">
        <v>-2.28371317421108E-2</v>
      </c>
      <c r="J213" s="2">
        <v>0.244556435852612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-0.12791838377687301</v>
      </c>
      <c r="T213" s="2">
        <v>0</v>
      </c>
      <c r="U213" s="2">
        <v>-4.4408920985006301E-16</v>
      </c>
      <c r="V213" s="2">
        <v>0</v>
      </c>
    </row>
    <row r="214" spans="1:22" x14ac:dyDescent="0.3">
      <c r="A214" s="1">
        <v>2020</v>
      </c>
      <c r="B214" s="1">
        <v>2</v>
      </c>
      <c r="C214" s="2">
        <v>1.7475066619291</v>
      </c>
      <c r="D214" s="2">
        <v>1.67691668545937</v>
      </c>
      <c r="E214" s="2">
        <v>0</v>
      </c>
      <c r="F214" s="2">
        <v>9.6440003246047304E-2</v>
      </c>
      <c r="G214" s="2">
        <v>6.9978857185672302E-2</v>
      </c>
      <c r="H214" s="2">
        <v>-8.7651045779029907E-2</v>
      </c>
      <c r="I214" s="2">
        <v>-2.9234960283595401E-2</v>
      </c>
      <c r="J214" s="2">
        <v>0.24501149977770001</v>
      </c>
      <c r="K214" s="2">
        <v>0</v>
      </c>
      <c r="L214" s="2">
        <v>-0.15490727556589301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-0.128154063658316</v>
      </c>
      <c r="T214" s="2">
        <v>5.9106961547143198E-2</v>
      </c>
      <c r="U214" s="2">
        <v>-4.4408920985006301E-16</v>
      </c>
      <c r="V214" s="2">
        <v>0</v>
      </c>
    </row>
    <row r="215" spans="1:22" x14ac:dyDescent="0.3">
      <c r="A215" s="1">
        <v>2020</v>
      </c>
      <c r="B215" s="1">
        <v>3</v>
      </c>
      <c r="C215" s="2">
        <v>1.8735532670744699</v>
      </c>
      <c r="D215" s="2">
        <v>1.67691668545937</v>
      </c>
      <c r="E215" s="2">
        <v>0</v>
      </c>
      <c r="F215" s="2">
        <v>0.193960964293595</v>
      </c>
      <c r="G215" s="2">
        <v>3.1552704963087E-2</v>
      </c>
      <c r="H215" s="2">
        <v>-8.7183051005568099E-2</v>
      </c>
      <c r="I215" s="2">
        <v>-5.87362856272063E-2</v>
      </c>
      <c r="J215" s="2">
        <v>0.24549734135321399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-0.12845509236202099</v>
      </c>
      <c r="T215" s="2">
        <v>0</v>
      </c>
      <c r="U215" s="2">
        <v>2.2204460492503101E-16</v>
      </c>
      <c r="V215" s="2">
        <v>0</v>
      </c>
    </row>
    <row r="216" spans="1:22" x14ac:dyDescent="0.3">
      <c r="A216" s="1">
        <v>2020</v>
      </c>
      <c r="B216" s="1">
        <v>4</v>
      </c>
      <c r="C216" s="2">
        <v>1.8866672281199699</v>
      </c>
      <c r="D216" s="2">
        <v>1.67691668545937</v>
      </c>
      <c r="E216" s="2">
        <v>0</v>
      </c>
      <c r="F216" s="2">
        <v>0.32367506463702</v>
      </c>
      <c r="G216" s="2">
        <v>0</v>
      </c>
      <c r="H216" s="2">
        <v>-8.9309432431568997E-2</v>
      </c>
      <c r="I216" s="2">
        <v>-9.7914883806546907E-2</v>
      </c>
      <c r="J216" s="2">
        <v>0.246183323318766</v>
      </c>
      <c r="K216" s="2">
        <v>0</v>
      </c>
      <c r="L216" s="2">
        <v>0</v>
      </c>
      <c r="M216" s="2">
        <v>-4.4142832281563897E-2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-0.128740696775512</v>
      </c>
      <c r="T216" s="2">
        <v>0</v>
      </c>
      <c r="U216" s="2">
        <v>2.2204460492503101E-16</v>
      </c>
      <c r="V216" s="2">
        <v>0</v>
      </c>
    </row>
    <row r="217" spans="1:22" x14ac:dyDescent="0.3">
      <c r="A217" s="1">
        <v>2020</v>
      </c>
      <c r="B217" s="1">
        <v>5</v>
      </c>
      <c r="C217" s="2">
        <v>2.13020044768089</v>
      </c>
      <c r="D217" s="2">
        <v>1.67691668545937</v>
      </c>
      <c r="E217" s="2">
        <v>0</v>
      </c>
      <c r="F217" s="2">
        <v>0.61114414927945504</v>
      </c>
      <c r="G217" s="2">
        <v>0</v>
      </c>
      <c r="H217" s="2">
        <v>-9.0558869437162598E-2</v>
      </c>
      <c r="I217" s="2">
        <v>-0.184684702537182</v>
      </c>
      <c r="J217" s="2">
        <v>0.246415664878746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-0.12903247996233699</v>
      </c>
      <c r="T217" s="2">
        <v>0</v>
      </c>
      <c r="U217" s="2">
        <v>-4.4408920985006301E-16</v>
      </c>
      <c r="V217" s="2">
        <v>0</v>
      </c>
    </row>
    <row r="218" spans="1:22" x14ac:dyDescent="0.3">
      <c r="A218" s="1">
        <v>2020</v>
      </c>
      <c r="B218" s="1">
        <v>6</v>
      </c>
      <c r="C218" s="2">
        <v>2.2007764251089998</v>
      </c>
      <c r="D218" s="2">
        <v>1.67691668545937</v>
      </c>
      <c r="E218" s="2">
        <v>0</v>
      </c>
      <c r="F218" s="2">
        <v>0.79976273286065402</v>
      </c>
      <c r="G218" s="2">
        <v>0</v>
      </c>
      <c r="H218" s="2">
        <v>-9.1050486587115301E-2</v>
      </c>
      <c r="I218" s="2">
        <v>-0.24143303598820401</v>
      </c>
      <c r="J218" s="2">
        <v>0.246522983795532</v>
      </c>
      <c r="K218" s="2">
        <v>0</v>
      </c>
      <c r="L218" s="2">
        <v>0</v>
      </c>
      <c r="M218" s="2">
        <v>0</v>
      </c>
      <c r="N218" s="2">
        <v>-6.0631111103489801E-2</v>
      </c>
      <c r="O218" s="2">
        <v>0</v>
      </c>
      <c r="P218" s="2">
        <v>0</v>
      </c>
      <c r="Q218" s="2">
        <v>0</v>
      </c>
      <c r="R218" s="2">
        <v>0</v>
      </c>
      <c r="S218" s="2">
        <v>-0.12931134332775501</v>
      </c>
      <c r="T218" s="2">
        <v>0</v>
      </c>
      <c r="U218" s="2">
        <v>4.4408920985006301E-16</v>
      </c>
      <c r="V218" s="2">
        <v>0</v>
      </c>
    </row>
    <row r="219" spans="1:22" x14ac:dyDescent="0.3">
      <c r="A219" s="1">
        <v>2020</v>
      </c>
      <c r="B219" s="1">
        <v>7</v>
      </c>
      <c r="C219" s="2">
        <v>2.3621345308256299</v>
      </c>
      <c r="D219" s="2">
        <v>1.67691668545937</v>
      </c>
      <c r="E219" s="2">
        <v>0</v>
      </c>
      <c r="F219" s="2">
        <v>0.94514724151085505</v>
      </c>
      <c r="G219" s="2">
        <v>0</v>
      </c>
      <c r="H219" s="2">
        <v>-9.19908603191745E-2</v>
      </c>
      <c r="I219" s="2">
        <v>-0.28502551542514198</v>
      </c>
      <c r="J219" s="2">
        <v>0.24665921631968199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-0.12957223671996601</v>
      </c>
      <c r="T219" s="2">
        <v>0</v>
      </c>
      <c r="U219" s="2">
        <v>-4.4408920985006301E-16</v>
      </c>
      <c r="V219" s="2">
        <v>0</v>
      </c>
    </row>
    <row r="220" spans="1:22" x14ac:dyDescent="0.3">
      <c r="A220" s="1">
        <v>2020</v>
      </c>
      <c r="B220" s="1">
        <v>8</v>
      </c>
      <c r="C220" s="2">
        <v>2.36650133810996</v>
      </c>
      <c r="D220" s="2">
        <v>1.67691668545937</v>
      </c>
      <c r="E220" s="2">
        <v>0</v>
      </c>
      <c r="F220" s="2">
        <v>0.950446895863158</v>
      </c>
      <c r="G220" s="2">
        <v>0</v>
      </c>
      <c r="H220" s="2">
        <v>-9.1418079583348105E-2</v>
      </c>
      <c r="I220" s="2">
        <v>-0.28632635831036402</v>
      </c>
      <c r="J220" s="2">
        <v>0.24676855846165499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-0.12988636378050999</v>
      </c>
      <c r="T220" s="2">
        <v>0</v>
      </c>
      <c r="U220" s="2">
        <v>-1.33226762955019E-15</v>
      </c>
      <c r="V220" s="2">
        <v>0</v>
      </c>
    </row>
    <row r="221" spans="1:22" x14ac:dyDescent="0.3">
      <c r="A221" s="1">
        <v>2020</v>
      </c>
      <c r="B221" s="1">
        <v>9</v>
      </c>
      <c r="C221" s="2">
        <v>2.2136105178691001</v>
      </c>
      <c r="D221" s="2">
        <v>1.67691668545937</v>
      </c>
      <c r="E221" s="2">
        <v>0</v>
      </c>
      <c r="F221" s="2">
        <v>0.81377226890049503</v>
      </c>
      <c r="G221" s="2">
        <v>0</v>
      </c>
      <c r="H221" s="2">
        <v>-9.2851143249979395E-2</v>
      </c>
      <c r="I221" s="2">
        <v>-0.24489844703717401</v>
      </c>
      <c r="J221" s="2">
        <v>0.24692754016794899</v>
      </c>
      <c r="K221" s="2">
        <v>0</v>
      </c>
      <c r="L221" s="2">
        <v>0</v>
      </c>
      <c r="M221" s="2">
        <v>0</v>
      </c>
      <c r="N221" s="2">
        <v>0</v>
      </c>
      <c r="O221" s="2">
        <v>-5.6050946318773699E-2</v>
      </c>
      <c r="P221" s="2">
        <v>0</v>
      </c>
      <c r="Q221" s="2">
        <v>0</v>
      </c>
      <c r="R221" s="2">
        <v>0</v>
      </c>
      <c r="S221" s="2">
        <v>-0.130205440052788</v>
      </c>
      <c r="T221" s="2">
        <v>0</v>
      </c>
      <c r="U221" s="2">
        <v>0</v>
      </c>
      <c r="V221" s="2">
        <v>0</v>
      </c>
    </row>
    <row r="222" spans="1:22" x14ac:dyDescent="0.3">
      <c r="A222" s="1">
        <v>2020</v>
      </c>
      <c r="B222" s="1">
        <v>10</v>
      </c>
      <c r="C222" s="2">
        <v>2.1037722840261499</v>
      </c>
      <c r="D222" s="2">
        <v>1.67691668545937</v>
      </c>
      <c r="E222" s="2">
        <v>0</v>
      </c>
      <c r="F222" s="2">
        <v>0.57199542240260504</v>
      </c>
      <c r="G222" s="2">
        <v>0</v>
      </c>
      <c r="H222" s="2">
        <v>-8.9598983901347101E-2</v>
      </c>
      <c r="I222" s="2">
        <v>-0.171959366514157</v>
      </c>
      <c r="J222" s="2">
        <v>0.24699390047593001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-0.13057537389625201</v>
      </c>
      <c r="T222" s="2">
        <v>0</v>
      </c>
      <c r="U222" s="2">
        <v>-8.8817841970012504E-16</v>
      </c>
      <c r="V222" s="2">
        <v>0</v>
      </c>
    </row>
    <row r="223" spans="1:22" x14ac:dyDescent="0.3">
      <c r="A223" s="1">
        <v>2020</v>
      </c>
      <c r="B223" s="1">
        <v>11</v>
      </c>
      <c r="C223" s="2">
        <v>1.81429913219297</v>
      </c>
      <c r="D223" s="2">
        <v>1.67691668545937</v>
      </c>
      <c r="E223" s="2">
        <v>0</v>
      </c>
      <c r="F223" s="2">
        <v>0.23852978017559501</v>
      </c>
      <c r="G223" s="2">
        <v>0</v>
      </c>
      <c r="H223" s="2">
        <v>-9.0029239844857903E-2</v>
      </c>
      <c r="I223" s="2">
        <v>-7.1635202872263798E-2</v>
      </c>
      <c r="J223" s="2">
        <v>0.24724244805464901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-5.5898504384660402E-2</v>
      </c>
      <c r="R223" s="2">
        <v>0</v>
      </c>
      <c r="S223" s="2">
        <v>-0.13082683439486201</v>
      </c>
      <c r="T223" s="2">
        <v>0</v>
      </c>
      <c r="U223" s="2">
        <v>0</v>
      </c>
      <c r="V223" s="2">
        <v>0</v>
      </c>
    </row>
    <row r="224" spans="1:22" x14ac:dyDescent="0.3">
      <c r="A224" s="1">
        <v>2020</v>
      </c>
      <c r="B224" s="1">
        <v>12</v>
      </c>
      <c r="C224" s="2">
        <v>1.8686669972316501</v>
      </c>
      <c r="D224" s="2">
        <v>1.67691668545937</v>
      </c>
      <c r="E224" s="2">
        <v>3.0886739035093798E-3</v>
      </c>
      <c r="F224" s="2">
        <v>0.11433343314783199</v>
      </c>
      <c r="G224" s="2">
        <v>8.0672872303359594E-2</v>
      </c>
      <c r="H224" s="2">
        <v>-8.8534539789934905E-2</v>
      </c>
      <c r="I224" s="2">
        <v>-3.4301112043528301E-2</v>
      </c>
      <c r="J224" s="2">
        <v>0.24753860966531599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-0.131047625414274</v>
      </c>
      <c r="T224" s="2">
        <v>0</v>
      </c>
      <c r="U224" s="2">
        <v>-2.2204460492503101E-16</v>
      </c>
      <c r="V224" s="2">
        <v>0</v>
      </c>
    </row>
    <row r="225" spans="1:22" x14ac:dyDescent="0.3">
      <c r="A225" s="1">
        <v>2021</v>
      </c>
      <c r="B225" s="1">
        <v>1</v>
      </c>
      <c r="C225" s="2">
        <v>1.8884853164453801</v>
      </c>
      <c r="D225" s="2">
        <v>1.67691668545937</v>
      </c>
      <c r="E225" s="2">
        <v>8.3776068038457305E-3</v>
      </c>
      <c r="F225" s="2">
        <v>7.5256262302428101E-2</v>
      </c>
      <c r="G225" s="2">
        <v>0.12355191113262801</v>
      </c>
      <c r="H225" s="2">
        <v>-9.0060166156239102E-2</v>
      </c>
      <c r="I225" s="2">
        <v>-2.20241119490668E-2</v>
      </c>
      <c r="J225" s="2">
        <v>0.24774431312126699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-0.13127718426885901</v>
      </c>
      <c r="T225" s="2">
        <v>0</v>
      </c>
      <c r="U225" s="2">
        <v>-2.2204460492503101E-16</v>
      </c>
      <c r="V225" s="2">
        <v>0</v>
      </c>
    </row>
    <row r="226" spans="1:22" x14ac:dyDescent="0.3">
      <c r="A226" s="1">
        <v>2021</v>
      </c>
      <c r="B226" s="1">
        <v>2</v>
      </c>
      <c r="C226" s="2">
        <v>1.6892301878204501</v>
      </c>
      <c r="D226" s="2">
        <v>1.67691668545937</v>
      </c>
      <c r="E226" s="2">
        <v>0</v>
      </c>
      <c r="F226" s="2">
        <v>9.6440003246047304E-2</v>
      </c>
      <c r="G226" s="2">
        <v>6.9978857185672302E-2</v>
      </c>
      <c r="H226" s="2">
        <v>-8.7651045779029907E-2</v>
      </c>
      <c r="I226" s="2">
        <v>-2.8194740326181501E-2</v>
      </c>
      <c r="J226" s="2">
        <v>0.24814515065405199</v>
      </c>
      <c r="K226" s="2">
        <v>0</v>
      </c>
      <c r="L226" s="2">
        <v>-0.15490727556589301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-0.13149744705358599</v>
      </c>
      <c r="T226" s="2">
        <v>0</v>
      </c>
      <c r="U226" s="2">
        <v>-4.4408920985006301E-16</v>
      </c>
      <c r="V226" s="2">
        <v>0</v>
      </c>
    </row>
    <row r="227" spans="1:22" x14ac:dyDescent="0.3">
      <c r="A227" s="1">
        <v>2021</v>
      </c>
      <c r="B227" s="1">
        <v>3</v>
      </c>
      <c r="C227" s="2">
        <v>1.8754400423839099</v>
      </c>
      <c r="D227" s="2">
        <v>1.67691668545937</v>
      </c>
      <c r="E227" s="2">
        <v>0</v>
      </c>
      <c r="F227" s="2">
        <v>0.193960964293595</v>
      </c>
      <c r="G227" s="2">
        <v>3.1552704963087E-2</v>
      </c>
      <c r="H227" s="2">
        <v>-8.7183051005568099E-2</v>
      </c>
      <c r="I227" s="2">
        <v>-5.6647506011443603E-2</v>
      </c>
      <c r="J227" s="2">
        <v>0.248567496766467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-0.13172725208160499</v>
      </c>
      <c r="T227" s="2">
        <v>0</v>
      </c>
      <c r="U227" s="2">
        <v>0</v>
      </c>
      <c r="V227" s="2">
        <v>0</v>
      </c>
    </row>
    <row r="228" spans="1:22" x14ac:dyDescent="0.3">
      <c r="A228" s="1">
        <v>2021</v>
      </c>
      <c r="B228" s="1">
        <v>4</v>
      </c>
      <c r="C228" s="2">
        <v>1.88979226108857</v>
      </c>
      <c r="D228" s="2">
        <v>1.67691668545937</v>
      </c>
      <c r="E228" s="2">
        <v>0</v>
      </c>
      <c r="F228" s="2">
        <v>0.32367506463702</v>
      </c>
      <c r="G228" s="2">
        <v>0</v>
      </c>
      <c r="H228" s="2">
        <v>-8.9309432431568997E-2</v>
      </c>
      <c r="I228" s="2">
        <v>-9.4434728085013797E-2</v>
      </c>
      <c r="J228" s="2">
        <v>0.24903359579234399</v>
      </c>
      <c r="K228" s="2">
        <v>0</v>
      </c>
      <c r="L228" s="2">
        <v>0</v>
      </c>
      <c r="M228" s="2">
        <v>-4.4142832281563897E-2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-0.13194609200202101</v>
      </c>
      <c r="T228" s="2">
        <v>0</v>
      </c>
      <c r="U228" s="2">
        <v>0</v>
      </c>
      <c r="V228" s="2">
        <v>0</v>
      </c>
    </row>
    <row r="229" spans="1:22" x14ac:dyDescent="0.3">
      <c r="A229" s="1">
        <v>2021</v>
      </c>
      <c r="B229" s="1">
        <v>5</v>
      </c>
      <c r="C229" s="2">
        <v>2.13658441154131</v>
      </c>
      <c r="D229" s="2">
        <v>1.67691668545937</v>
      </c>
      <c r="E229" s="2">
        <v>0</v>
      </c>
      <c r="F229" s="2">
        <v>0.61114414927945504</v>
      </c>
      <c r="G229" s="2">
        <v>0</v>
      </c>
      <c r="H229" s="2">
        <v>-9.0558869437162598E-2</v>
      </c>
      <c r="I229" s="2">
        <v>-0.17812407979223799</v>
      </c>
      <c r="J229" s="2">
        <v>0.249392650501882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-0.132186124470001</v>
      </c>
      <c r="T229" s="2">
        <v>0</v>
      </c>
      <c r="U229" s="2">
        <v>4.4408920985006301E-16</v>
      </c>
      <c r="V229" s="2">
        <v>0</v>
      </c>
    </row>
    <row r="230" spans="1:22" x14ac:dyDescent="0.3">
      <c r="A230" s="1">
        <v>2021</v>
      </c>
      <c r="B230" s="1">
        <v>6</v>
      </c>
      <c r="C230" s="2">
        <v>2.2094196286397798</v>
      </c>
      <c r="D230" s="2">
        <v>1.67691668545937</v>
      </c>
      <c r="E230" s="2">
        <v>0</v>
      </c>
      <c r="F230" s="2">
        <v>0.79976273286065402</v>
      </c>
      <c r="G230" s="2">
        <v>0</v>
      </c>
      <c r="H230" s="2">
        <v>-9.1050486587115301E-2</v>
      </c>
      <c r="I230" s="2">
        <v>-0.23286117012060001</v>
      </c>
      <c r="J230" s="2">
        <v>0.24971166443471299</v>
      </c>
      <c r="K230" s="2">
        <v>0</v>
      </c>
      <c r="L230" s="2">
        <v>0</v>
      </c>
      <c r="M230" s="2">
        <v>0</v>
      </c>
      <c r="N230" s="2">
        <v>-6.0631111103489801E-2</v>
      </c>
      <c r="O230" s="2">
        <v>0</v>
      </c>
      <c r="P230" s="2">
        <v>0</v>
      </c>
      <c r="Q230" s="2">
        <v>0</v>
      </c>
      <c r="R230" s="2">
        <v>0</v>
      </c>
      <c r="S230" s="2">
        <v>-0.13242868630375401</v>
      </c>
      <c r="T230" s="2">
        <v>0</v>
      </c>
      <c r="U230" s="2">
        <v>-4.4408920985006301E-16</v>
      </c>
      <c r="V230" s="2">
        <v>0</v>
      </c>
    </row>
    <row r="231" spans="1:22" x14ac:dyDescent="0.3">
      <c r="A231" s="1">
        <v>2021</v>
      </c>
      <c r="B231" s="1">
        <v>7</v>
      </c>
      <c r="C231" s="2">
        <v>2.3725678738666498</v>
      </c>
      <c r="D231" s="2">
        <v>1.67691668545937</v>
      </c>
      <c r="E231" s="2">
        <v>0</v>
      </c>
      <c r="F231" s="2">
        <v>0.94514724151085505</v>
      </c>
      <c r="G231" s="2">
        <v>0</v>
      </c>
      <c r="H231" s="2">
        <v>-9.19908603191745E-2</v>
      </c>
      <c r="I231" s="2">
        <v>-0.27491141426677601</v>
      </c>
      <c r="J231" s="2">
        <v>0.25006626798797699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-0.13266004650560301</v>
      </c>
      <c r="T231" s="2">
        <v>0</v>
      </c>
      <c r="U231" s="2">
        <v>-4.4408920985006301E-16</v>
      </c>
      <c r="V231" s="2">
        <v>0</v>
      </c>
    </row>
    <row r="232" spans="1:22" x14ac:dyDescent="0.3">
      <c r="A232" s="1">
        <v>2021</v>
      </c>
      <c r="B232" s="1">
        <v>8</v>
      </c>
      <c r="C232" s="2">
        <v>2.37721190944051</v>
      </c>
      <c r="D232" s="2">
        <v>1.67691668545937</v>
      </c>
      <c r="E232" s="2">
        <v>0</v>
      </c>
      <c r="F232" s="2">
        <v>0.950446895863158</v>
      </c>
      <c r="G232" s="2">
        <v>0</v>
      </c>
      <c r="H232" s="2">
        <v>-9.1418079583348105E-2</v>
      </c>
      <c r="I232" s="2">
        <v>-0.27617158771383099</v>
      </c>
      <c r="J232" s="2">
        <v>0.25034598553839599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-0.132907990123242</v>
      </c>
      <c r="T232" s="2">
        <v>0</v>
      </c>
      <c r="U232" s="2">
        <v>-8.8817841970012504E-16</v>
      </c>
      <c r="V232" s="2">
        <v>0</v>
      </c>
    </row>
    <row r="233" spans="1:22" x14ac:dyDescent="0.3">
      <c r="A233" s="1">
        <v>2021</v>
      </c>
      <c r="B233" s="1">
        <v>9</v>
      </c>
      <c r="C233" s="2">
        <v>2.22303168895071</v>
      </c>
      <c r="D233" s="2">
        <v>1.67691668545937</v>
      </c>
      <c r="E233" s="2">
        <v>0</v>
      </c>
      <c r="F233" s="2">
        <v>0.81377226890049503</v>
      </c>
      <c r="G233" s="2">
        <v>0</v>
      </c>
      <c r="H233" s="2">
        <v>-9.2851143249979395E-2</v>
      </c>
      <c r="I233" s="2">
        <v>-0.23621763399575901</v>
      </c>
      <c r="J233" s="2">
        <v>0.250635793934394</v>
      </c>
      <c r="K233" s="2">
        <v>0</v>
      </c>
      <c r="L233" s="2">
        <v>0</v>
      </c>
      <c r="M233" s="2">
        <v>0</v>
      </c>
      <c r="N233" s="2">
        <v>0</v>
      </c>
      <c r="O233" s="2">
        <v>-5.6050946318773699E-2</v>
      </c>
      <c r="P233" s="2">
        <v>0</v>
      </c>
      <c r="Q233" s="2">
        <v>0</v>
      </c>
      <c r="R233" s="2">
        <v>0</v>
      </c>
      <c r="S233" s="2">
        <v>-0.133173335779039</v>
      </c>
      <c r="T233" s="2">
        <v>0</v>
      </c>
      <c r="U233" s="2">
        <v>0</v>
      </c>
      <c r="V233" s="2">
        <v>0</v>
      </c>
    </row>
    <row r="234" spans="1:22" x14ac:dyDescent="0.3">
      <c r="A234" s="1">
        <v>2021</v>
      </c>
      <c r="B234" s="1">
        <v>10</v>
      </c>
      <c r="C234" s="2">
        <v>2.1109224846479</v>
      </c>
      <c r="D234" s="2">
        <v>1.67691668545937</v>
      </c>
      <c r="E234" s="2">
        <v>0</v>
      </c>
      <c r="F234" s="2">
        <v>0.57199542240260504</v>
      </c>
      <c r="G234" s="2">
        <v>0</v>
      </c>
      <c r="H234" s="2">
        <v>-8.9598983901347101E-2</v>
      </c>
      <c r="I234" s="2">
        <v>-0.16586727886890401</v>
      </c>
      <c r="J234" s="2">
        <v>0.250857380954771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-0.13338074139859599</v>
      </c>
      <c r="T234" s="2">
        <v>0</v>
      </c>
      <c r="U234" s="2">
        <v>-4.4408920985006301E-16</v>
      </c>
      <c r="V234" s="2">
        <v>0</v>
      </c>
    </row>
    <row r="235" spans="1:22" x14ac:dyDescent="0.3">
      <c r="A235" s="1">
        <v>2021</v>
      </c>
      <c r="B235" s="1">
        <v>11</v>
      </c>
      <c r="C235" s="2">
        <v>1.81792997539029</v>
      </c>
      <c r="D235" s="2">
        <v>1.67691668545937</v>
      </c>
      <c r="E235" s="2">
        <v>0</v>
      </c>
      <c r="F235" s="2">
        <v>0.23852978017559501</v>
      </c>
      <c r="G235" s="2">
        <v>0</v>
      </c>
      <c r="H235" s="2">
        <v>-9.0029239844857903E-2</v>
      </c>
      <c r="I235" s="2">
        <v>-6.9098713278130899E-2</v>
      </c>
      <c r="J235" s="2">
        <v>0.25123176488731302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-5.5898504384660402E-2</v>
      </c>
      <c r="R235" s="2">
        <v>0</v>
      </c>
      <c r="S235" s="2">
        <v>-0.13372179762434599</v>
      </c>
      <c r="T235" s="2">
        <v>0</v>
      </c>
      <c r="U235" s="2">
        <v>-2.2204460492503101E-16</v>
      </c>
      <c r="V235" s="2">
        <v>0</v>
      </c>
    </row>
    <row r="236" spans="1:22" x14ac:dyDescent="0.3">
      <c r="A236" s="1">
        <v>2021</v>
      </c>
      <c r="B236" s="1">
        <v>12</v>
      </c>
      <c r="C236" s="2">
        <v>1.87095298447355</v>
      </c>
      <c r="D236" s="2">
        <v>1.67691668545937</v>
      </c>
      <c r="E236" s="2">
        <v>3.0886739035093798E-3</v>
      </c>
      <c r="F236" s="2">
        <v>0.11433343314783199</v>
      </c>
      <c r="G236" s="2">
        <v>8.0672872303359594E-2</v>
      </c>
      <c r="H236" s="2">
        <v>-8.8534539789934905E-2</v>
      </c>
      <c r="I236" s="2">
        <v>-3.3087216207239499E-2</v>
      </c>
      <c r="J236" s="2">
        <v>0.25163981170426297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-0.134076736047612</v>
      </c>
      <c r="T236" s="2">
        <v>0</v>
      </c>
      <c r="U236" s="2">
        <v>-2.2204460492503101E-16</v>
      </c>
      <c r="V236" s="2">
        <v>0</v>
      </c>
    </row>
    <row r="237" spans="1:22" x14ac:dyDescent="0.3">
      <c r="A237" s="1">
        <v>2022</v>
      </c>
      <c r="B237" s="1">
        <v>1</v>
      </c>
      <c r="C237" s="2">
        <v>1.89037145239154</v>
      </c>
      <c r="D237" s="2">
        <v>1.67691668545937</v>
      </c>
      <c r="E237" s="2">
        <v>8.3776068038457305E-3</v>
      </c>
      <c r="F237" s="2">
        <v>7.5256262302428101E-2</v>
      </c>
      <c r="G237" s="2">
        <v>0.12355191113262801</v>
      </c>
      <c r="H237" s="2">
        <v>-9.0060166156239102E-2</v>
      </c>
      <c r="I237" s="2">
        <v>-2.1224057020473398E-2</v>
      </c>
      <c r="J237" s="2">
        <v>0.25203755042641601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-0.13448434055644101</v>
      </c>
      <c r="T237" s="2">
        <v>0</v>
      </c>
      <c r="U237" s="2">
        <v>-2.2204460492503101E-16</v>
      </c>
      <c r="V237" s="2">
        <v>0</v>
      </c>
    </row>
    <row r="238" spans="1:22" x14ac:dyDescent="0.3">
      <c r="A238" s="1">
        <v>2022</v>
      </c>
      <c r="B238" s="1">
        <v>2</v>
      </c>
      <c r="C238" s="2">
        <v>1.69128382533966</v>
      </c>
      <c r="D238" s="2">
        <v>1.67691668545937</v>
      </c>
      <c r="E238" s="2">
        <v>0</v>
      </c>
      <c r="F238" s="2">
        <v>9.6440003246047304E-2</v>
      </c>
      <c r="G238" s="2">
        <v>6.9978857185672302E-2</v>
      </c>
      <c r="H238" s="2">
        <v>-8.7651045779029907E-2</v>
      </c>
      <c r="I238" s="2">
        <v>-2.7170867158635901E-2</v>
      </c>
      <c r="J238" s="2">
        <v>0.25244427247138401</v>
      </c>
      <c r="K238" s="2">
        <v>0</v>
      </c>
      <c r="L238" s="2">
        <v>-0.15490727556589301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-0.13476680451926301</v>
      </c>
      <c r="T238" s="2">
        <v>0</v>
      </c>
      <c r="U238" s="2">
        <v>-2.2204460492503101E-16</v>
      </c>
      <c r="V238" s="2">
        <v>0</v>
      </c>
    </row>
    <row r="239" spans="1:22" x14ac:dyDescent="0.3">
      <c r="A239" s="1">
        <v>2022</v>
      </c>
      <c r="B239" s="1">
        <v>3</v>
      </c>
      <c r="C239" s="2">
        <v>1.87848919919011</v>
      </c>
      <c r="D239" s="2">
        <v>1.67691668545937</v>
      </c>
      <c r="E239" s="2">
        <v>0</v>
      </c>
      <c r="F239" s="2">
        <v>0.193960964293595</v>
      </c>
      <c r="G239" s="2">
        <v>3.1552704963087E-2</v>
      </c>
      <c r="H239" s="2">
        <v>-8.7183051005568099E-2</v>
      </c>
      <c r="I239" s="2">
        <v>-5.4591067337214298E-2</v>
      </c>
      <c r="J239" s="2">
        <v>0.25284539557816399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-0.13501243276132499</v>
      </c>
      <c r="T239" s="2">
        <v>0</v>
      </c>
      <c r="U239" s="2">
        <v>6.6613381477509402E-16</v>
      </c>
      <c r="V239" s="2">
        <v>0</v>
      </c>
    </row>
    <row r="240" spans="1:22" x14ac:dyDescent="0.3">
      <c r="A240" s="1">
        <v>2022</v>
      </c>
      <c r="B240" s="1">
        <v>4</v>
      </c>
      <c r="C240" s="2">
        <v>1.8940844754416</v>
      </c>
      <c r="D240" s="2">
        <v>1.67691668545937</v>
      </c>
      <c r="E240" s="2">
        <v>0</v>
      </c>
      <c r="F240" s="2">
        <v>0.32367506463702</v>
      </c>
      <c r="G240" s="2">
        <v>0</v>
      </c>
      <c r="H240" s="2">
        <v>-8.9309432431568997E-2</v>
      </c>
      <c r="I240" s="2">
        <v>-9.1007651177140603E-2</v>
      </c>
      <c r="J240" s="2">
        <v>0.25323029197750002</v>
      </c>
      <c r="K240" s="2">
        <v>0</v>
      </c>
      <c r="L240" s="2">
        <v>0</v>
      </c>
      <c r="M240" s="2">
        <v>-4.4142832281563897E-2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-0.135277650742021</v>
      </c>
      <c r="T240" s="2">
        <v>0</v>
      </c>
      <c r="U240" s="2">
        <v>0</v>
      </c>
      <c r="V240" s="2">
        <v>0</v>
      </c>
    </row>
    <row r="241" spans="1:22" x14ac:dyDescent="0.3">
      <c r="A241" s="1">
        <v>2022</v>
      </c>
      <c r="B241" s="1">
        <v>5</v>
      </c>
      <c r="C241" s="2">
        <v>2.1439741752131898</v>
      </c>
      <c r="D241" s="2">
        <v>1.67691668545937</v>
      </c>
      <c r="E241" s="2">
        <v>0</v>
      </c>
      <c r="F241" s="2">
        <v>0.61114414927945504</v>
      </c>
      <c r="G241" s="2">
        <v>0</v>
      </c>
      <c r="H241" s="2">
        <v>-9.0558869437162598E-2</v>
      </c>
      <c r="I241" s="2">
        <v>-0.17166200263253401</v>
      </c>
      <c r="J241" s="2">
        <v>0.25364726887491701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-0.135513056330862</v>
      </c>
      <c r="T241" s="2">
        <v>0</v>
      </c>
      <c r="U241" s="2">
        <v>0</v>
      </c>
      <c r="V241" s="2">
        <v>0</v>
      </c>
    </row>
    <row r="242" spans="1:22" x14ac:dyDescent="0.3">
      <c r="A242" s="1">
        <v>2022</v>
      </c>
      <c r="B242" s="1">
        <v>6</v>
      </c>
      <c r="C242" s="2">
        <v>2.21891246849242</v>
      </c>
      <c r="D242" s="2">
        <v>1.67691668545937</v>
      </c>
      <c r="E242" s="2">
        <v>0</v>
      </c>
      <c r="F242" s="2">
        <v>0.79976273286065402</v>
      </c>
      <c r="G242" s="2">
        <v>0</v>
      </c>
      <c r="H242" s="2">
        <v>-9.1050486587115301E-2</v>
      </c>
      <c r="I242" s="2">
        <v>-0.224416081510208</v>
      </c>
      <c r="J242" s="2">
        <v>0.25408238664691801</v>
      </c>
      <c r="K242" s="2">
        <v>0</v>
      </c>
      <c r="L242" s="2">
        <v>0</v>
      </c>
      <c r="M242" s="2">
        <v>0</v>
      </c>
      <c r="N242" s="2">
        <v>-6.0631111103489801E-2</v>
      </c>
      <c r="O242" s="2">
        <v>0</v>
      </c>
      <c r="P242" s="2">
        <v>0</v>
      </c>
      <c r="Q242" s="2">
        <v>0</v>
      </c>
      <c r="R242" s="2">
        <v>0</v>
      </c>
      <c r="S242" s="2">
        <v>-0.13575165727371</v>
      </c>
      <c r="T242" s="2">
        <v>0</v>
      </c>
      <c r="U242" s="2">
        <v>0</v>
      </c>
      <c r="V242" s="2">
        <v>0</v>
      </c>
    </row>
    <row r="243" spans="1:22" x14ac:dyDescent="0.3">
      <c r="A243" s="1">
        <v>2022</v>
      </c>
      <c r="B243" s="1">
        <v>7</v>
      </c>
      <c r="C243" s="2">
        <v>2.3836365494758001</v>
      </c>
      <c r="D243" s="2">
        <v>1.67691668545937</v>
      </c>
      <c r="E243" s="2">
        <v>0</v>
      </c>
      <c r="F243" s="2">
        <v>0.94514724151085505</v>
      </c>
      <c r="G243" s="2">
        <v>0</v>
      </c>
      <c r="H243" s="2">
        <v>-9.19908603191745E-2</v>
      </c>
      <c r="I243" s="2">
        <v>-0.26494456759746399</v>
      </c>
      <c r="J243" s="2">
        <v>0.25449208962756997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-0.13598403920535601</v>
      </c>
      <c r="T243" s="2">
        <v>0</v>
      </c>
      <c r="U243" s="2">
        <v>-4.4408920985006301E-16</v>
      </c>
      <c r="V243" s="2">
        <v>0</v>
      </c>
    </row>
    <row r="244" spans="1:22" x14ac:dyDescent="0.3">
      <c r="A244" s="1">
        <v>2022</v>
      </c>
      <c r="B244" s="1">
        <v>8</v>
      </c>
      <c r="C244" s="2">
        <v>2.3885306256022001</v>
      </c>
      <c r="D244" s="2">
        <v>1.67691668545937</v>
      </c>
      <c r="E244" s="2">
        <v>0</v>
      </c>
      <c r="F244" s="2">
        <v>0.950446895863158</v>
      </c>
      <c r="G244" s="2">
        <v>0</v>
      </c>
      <c r="H244" s="2">
        <v>-9.1418079583348105E-2</v>
      </c>
      <c r="I244" s="2">
        <v>-0.26616232448104399</v>
      </c>
      <c r="J244" s="2">
        <v>0.254965641009538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-0.136218192665475</v>
      </c>
      <c r="T244" s="2">
        <v>0</v>
      </c>
      <c r="U244" s="2">
        <v>-4.4408920985006301E-16</v>
      </c>
      <c r="V244" s="2">
        <v>0</v>
      </c>
    </row>
    <row r="245" spans="1:22" x14ac:dyDescent="0.3">
      <c r="A245" s="1">
        <v>2022</v>
      </c>
      <c r="B245" s="1">
        <v>9</v>
      </c>
      <c r="C245" s="2">
        <v>2.23308351636366</v>
      </c>
      <c r="D245" s="2">
        <v>1.67691668545937</v>
      </c>
      <c r="E245" s="2">
        <v>0</v>
      </c>
      <c r="F245" s="2">
        <v>0.81377226890049503</v>
      </c>
      <c r="G245" s="2">
        <v>0</v>
      </c>
      <c r="H245" s="2">
        <v>-9.2851143249979395E-2</v>
      </c>
      <c r="I245" s="2">
        <v>-0.22765921041301099</v>
      </c>
      <c r="J245" s="2">
        <v>0.25542723150924201</v>
      </c>
      <c r="K245" s="2">
        <v>0</v>
      </c>
      <c r="L245" s="2">
        <v>0</v>
      </c>
      <c r="M245" s="2">
        <v>0</v>
      </c>
      <c r="N245" s="2">
        <v>0</v>
      </c>
      <c r="O245" s="2">
        <v>-5.6050946318773699E-2</v>
      </c>
      <c r="P245" s="2">
        <v>0</v>
      </c>
      <c r="Q245" s="2">
        <v>0</v>
      </c>
      <c r="R245" s="2">
        <v>0</v>
      </c>
      <c r="S245" s="2">
        <v>-0.13647136952368699</v>
      </c>
      <c r="T245" s="2">
        <v>0</v>
      </c>
      <c r="U245" s="2">
        <v>4.4408920985006301E-16</v>
      </c>
      <c r="V245" s="2">
        <v>0</v>
      </c>
    </row>
    <row r="246" spans="1:22" x14ac:dyDescent="0.3">
      <c r="A246" s="1">
        <v>2022</v>
      </c>
      <c r="B246" s="1">
        <v>10</v>
      </c>
      <c r="C246" s="2">
        <v>2.1187899211975201</v>
      </c>
      <c r="D246" s="2">
        <v>1.67691668545937</v>
      </c>
      <c r="E246" s="2">
        <v>0</v>
      </c>
      <c r="F246" s="2">
        <v>0.57199542240260504</v>
      </c>
      <c r="G246" s="2">
        <v>0</v>
      </c>
      <c r="H246" s="2">
        <v>-8.9598983901347101E-2</v>
      </c>
      <c r="I246" s="2">
        <v>-0.159859682197593</v>
      </c>
      <c r="J246" s="2">
        <v>0.25597833716344698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-0.13664185772896201</v>
      </c>
      <c r="T246" s="2">
        <v>0</v>
      </c>
      <c r="U246" s="2">
        <v>-4.4408920985006301E-16</v>
      </c>
      <c r="V246" s="2">
        <v>0</v>
      </c>
    </row>
    <row r="247" spans="1:22" x14ac:dyDescent="0.3">
      <c r="A247" s="1">
        <v>2022</v>
      </c>
      <c r="B247" s="1">
        <v>11</v>
      </c>
      <c r="C247" s="2">
        <v>1.82224306494182</v>
      </c>
      <c r="D247" s="2">
        <v>1.67691668545937</v>
      </c>
      <c r="E247" s="2">
        <v>0</v>
      </c>
      <c r="F247" s="2">
        <v>0.23852978017559501</v>
      </c>
      <c r="G247" s="2">
        <v>0</v>
      </c>
      <c r="H247" s="2">
        <v>-9.0029239844857903E-2</v>
      </c>
      <c r="I247" s="2">
        <v>-6.6596819702702398E-2</v>
      </c>
      <c r="J247" s="2">
        <v>0.25632234324646003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-5.5898504384660402E-2</v>
      </c>
      <c r="R247" s="2">
        <v>0</v>
      </c>
      <c r="S247" s="2">
        <v>-0.13700118000739001</v>
      </c>
      <c r="T247" s="2">
        <v>0</v>
      </c>
      <c r="U247" s="2">
        <v>4.4408920985006301E-16</v>
      </c>
      <c r="V247" s="2">
        <v>0</v>
      </c>
    </row>
    <row r="248" spans="1:22" x14ac:dyDescent="0.3">
      <c r="A248" s="1">
        <v>2022</v>
      </c>
      <c r="B248" s="1">
        <v>12</v>
      </c>
      <c r="C248" s="2">
        <v>1.8738297932610299</v>
      </c>
      <c r="D248" s="2">
        <v>1.67691668545937</v>
      </c>
      <c r="E248" s="2">
        <v>3.0886739035093798E-3</v>
      </c>
      <c r="F248" s="2">
        <v>0.11433343314783199</v>
      </c>
      <c r="G248" s="2">
        <v>8.0672872303359594E-2</v>
      </c>
      <c r="H248" s="2">
        <v>-8.8534539789934905E-2</v>
      </c>
      <c r="I248" s="2">
        <v>-3.1889598629755503E-2</v>
      </c>
      <c r="J248" s="2">
        <v>0.25663124925638803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-0.13738898238974201</v>
      </c>
      <c r="T248" s="2">
        <v>0</v>
      </c>
      <c r="U248" s="2">
        <v>0</v>
      </c>
      <c r="V248" s="2">
        <v>0</v>
      </c>
    </row>
    <row r="249" spans="1:22" x14ac:dyDescent="0.3">
      <c r="A249" s="1">
        <v>2023</v>
      </c>
      <c r="B249" s="1">
        <v>1</v>
      </c>
      <c r="C249" s="2">
        <v>1.8919121175068101</v>
      </c>
      <c r="D249" s="2">
        <v>1.67691668545937</v>
      </c>
      <c r="E249" s="2">
        <v>8.3776068038457305E-3</v>
      </c>
      <c r="F249" s="2">
        <v>7.5256262302428101E-2</v>
      </c>
      <c r="G249" s="2">
        <v>0.12355191113262801</v>
      </c>
      <c r="H249" s="2">
        <v>-9.0060166156239102E-2</v>
      </c>
      <c r="I249" s="2">
        <v>-2.1224057020473398E-2</v>
      </c>
      <c r="J249" s="2">
        <v>0.25691211704554501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-0.137818242060294</v>
      </c>
      <c r="T249" s="2">
        <v>0</v>
      </c>
      <c r="U249" s="2">
        <v>-2.2204460492503101E-16</v>
      </c>
      <c r="V249" s="2">
        <v>0</v>
      </c>
    </row>
    <row r="250" spans="1:22" x14ac:dyDescent="0.3">
      <c r="A250" s="1">
        <v>2023</v>
      </c>
      <c r="B250" s="1">
        <v>2</v>
      </c>
      <c r="C250" s="2">
        <v>1.6927449042214799</v>
      </c>
      <c r="D250" s="2">
        <v>1.67691668545937</v>
      </c>
      <c r="E250" s="2">
        <v>0</v>
      </c>
      <c r="F250" s="2">
        <v>9.6440003246047304E-2</v>
      </c>
      <c r="G250" s="2">
        <v>6.9978857185672302E-2</v>
      </c>
      <c r="H250" s="2">
        <v>-8.7651045779029907E-2</v>
      </c>
      <c r="I250" s="2">
        <v>-2.7170867158635901E-2</v>
      </c>
      <c r="J250" s="2">
        <v>0.25728122305385198</v>
      </c>
      <c r="K250" s="2">
        <v>0</v>
      </c>
      <c r="L250" s="2">
        <v>-0.15490727556589301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-0.13814267621991</v>
      </c>
      <c r="T250" s="2">
        <v>0</v>
      </c>
      <c r="U250" s="2">
        <v>-2.2204460492503101E-16</v>
      </c>
      <c r="V250" s="2">
        <v>0</v>
      </c>
    </row>
    <row r="251" spans="1:22" x14ac:dyDescent="0.3">
      <c r="A251" s="1">
        <v>2023</v>
      </c>
      <c r="B251" s="1">
        <v>3</v>
      </c>
      <c r="C251" s="2">
        <v>1.8798911912241401</v>
      </c>
      <c r="D251" s="2">
        <v>1.67691668545937</v>
      </c>
      <c r="E251" s="2">
        <v>0</v>
      </c>
      <c r="F251" s="2">
        <v>0.193960964293595</v>
      </c>
      <c r="G251" s="2">
        <v>3.1552704963087E-2</v>
      </c>
      <c r="H251" s="2">
        <v>-8.7183051005568099E-2</v>
      </c>
      <c r="I251" s="2">
        <v>-5.4591067337214298E-2</v>
      </c>
      <c r="J251" s="2">
        <v>0.257664994240072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-0.13843003938920501</v>
      </c>
      <c r="T251" s="2">
        <v>0</v>
      </c>
      <c r="U251" s="2">
        <v>0</v>
      </c>
      <c r="V251" s="2">
        <v>0</v>
      </c>
    </row>
    <row r="252" spans="1:22" x14ac:dyDescent="0.3">
      <c r="A252" s="1">
        <v>2023</v>
      </c>
      <c r="B252" s="1">
        <v>4</v>
      </c>
      <c r="C252" s="2">
        <v>1.8955173536586301</v>
      </c>
      <c r="D252" s="2">
        <v>1.67691668545937</v>
      </c>
      <c r="E252" s="2">
        <v>0</v>
      </c>
      <c r="F252" s="2">
        <v>0.32367506463702</v>
      </c>
      <c r="G252" s="2">
        <v>0</v>
      </c>
      <c r="H252" s="2">
        <v>-8.9309432431568997E-2</v>
      </c>
      <c r="I252" s="2">
        <v>-9.1007651177140603E-2</v>
      </c>
      <c r="J252" s="2">
        <v>0.25812349727639899</v>
      </c>
      <c r="K252" s="2">
        <v>0</v>
      </c>
      <c r="L252" s="2">
        <v>0</v>
      </c>
      <c r="M252" s="2">
        <v>-4.4142832281563897E-2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-0.138737977823889</v>
      </c>
      <c r="T252" s="2">
        <v>0</v>
      </c>
      <c r="U252" s="2">
        <v>0</v>
      </c>
      <c r="V252" s="2">
        <v>0</v>
      </c>
    </row>
    <row r="253" spans="1:22" x14ac:dyDescent="0.3">
      <c r="A253" s="1">
        <v>2023</v>
      </c>
      <c r="B253" s="1">
        <v>5</v>
      </c>
      <c r="C253" s="2">
        <v>2.1452297544035401</v>
      </c>
      <c r="D253" s="2">
        <v>1.67691668545937</v>
      </c>
      <c r="E253" s="2">
        <v>0</v>
      </c>
      <c r="F253" s="2">
        <v>0.61114414927945504</v>
      </c>
      <c r="G253" s="2">
        <v>0</v>
      </c>
      <c r="H253" s="2">
        <v>-9.0558869437162598E-2</v>
      </c>
      <c r="I253" s="2">
        <v>-0.17166200263253401</v>
      </c>
      <c r="J253" s="2">
        <v>0.25840278932734001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-0.13901299759293001</v>
      </c>
      <c r="T253" s="2">
        <v>0</v>
      </c>
      <c r="U253" s="2">
        <v>0</v>
      </c>
      <c r="V253" s="2">
        <v>0</v>
      </c>
    </row>
    <row r="254" spans="1:22" x14ac:dyDescent="0.3">
      <c r="A254" s="1">
        <v>2023</v>
      </c>
      <c r="B254" s="1">
        <v>6</v>
      </c>
      <c r="C254" s="2">
        <v>2.2199222757543602</v>
      </c>
      <c r="D254" s="2">
        <v>1.67691668545937</v>
      </c>
      <c r="E254" s="2">
        <v>0</v>
      </c>
      <c r="F254" s="2">
        <v>0.79976273286065402</v>
      </c>
      <c r="G254" s="2">
        <v>0</v>
      </c>
      <c r="H254" s="2">
        <v>-9.1050486587115301E-2</v>
      </c>
      <c r="I254" s="2">
        <v>-0.224416081510208</v>
      </c>
      <c r="J254" s="2">
        <v>0.25863270192434301</v>
      </c>
      <c r="K254" s="2">
        <v>0</v>
      </c>
      <c r="L254" s="2">
        <v>0</v>
      </c>
      <c r="M254" s="2">
        <v>0</v>
      </c>
      <c r="N254" s="2">
        <v>-6.0631111103489801E-2</v>
      </c>
      <c r="O254" s="2">
        <v>0</v>
      </c>
      <c r="P254" s="2">
        <v>0</v>
      </c>
      <c r="Q254" s="2">
        <v>0</v>
      </c>
      <c r="R254" s="2">
        <v>0</v>
      </c>
      <c r="S254" s="2">
        <v>-0.13929216528919799</v>
      </c>
      <c r="T254" s="2">
        <v>0</v>
      </c>
      <c r="U254" s="2">
        <v>0</v>
      </c>
      <c r="V254" s="2">
        <v>0</v>
      </c>
    </row>
    <row r="255" spans="1:22" x14ac:dyDescent="0.3">
      <c r="A255" s="1">
        <v>2023</v>
      </c>
      <c r="B255" s="1">
        <v>7</v>
      </c>
      <c r="C255" s="2">
        <v>2.3844288301060499</v>
      </c>
      <c r="D255" s="2">
        <v>1.67691668545937</v>
      </c>
      <c r="E255" s="2">
        <v>0</v>
      </c>
      <c r="F255" s="2">
        <v>0.94514724151085505</v>
      </c>
      <c r="G255" s="2">
        <v>0</v>
      </c>
      <c r="H255" s="2">
        <v>-9.19908603191745E-2</v>
      </c>
      <c r="I255" s="2">
        <v>-0.26494456759746399</v>
      </c>
      <c r="J255" s="2">
        <v>0.25887678697112898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-0.13957645591866799</v>
      </c>
      <c r="T255" s="2">
        <v>0</v>
      </c>
      <c r="U255" s="2">
        <v>0</v>
      </c>
      <c r="V255" s="2">
        <v>0</v>
      </c>
    </row>
    <row r="256" spans="1:22" x14ac:dyDescent="0.3">
      <c r="A256" s="1">
        <v>2023</v>
      </c>
      <c r="B256" s="1">
        <v>8</v>
      </c>
      <c r="C256" s="2">
        <v>2.3890295096069099</v>
      </c>
      <c r="D256" s="2">
        <v>1.67691668545937</v>
      </c>
      <c r="E256" s="2">
        <v>0</v>
      </c>
      <c r="F256" s="2">
        <v>0.950446895863158</v>
      </c>
      <c r="G256" s="2">
        <v>0</v>
      </c>
      <c r="H256" s="2">
        <v>-9.1418079583348105E-2</v>
      </c>
      <c r="I256" s="2">
        <v>-0.26616232448104399</v>
      </c>
      <c r="J256" s="2">
        <v>0.25910033070675398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-0.13985399835798901</v>
      </c>
      <c r="T256" s="2">
        <v>0</v>
      </c>
      <c r="U256" s="2">
        <v>-4.4408920985006301E-16</v>
      </c>
      <c r="V256" s="2">
        <v>0</v>
      </c>
    </row>
    <row r="257" spans="1:22" x14ac:dyDescent="0.3">
      <c r="A257" s="1">
        <v>2023</v>
      </c>
      <c r="B257" s="1">
        <v>9</v>
      </c>
      <c r="C257" s="2">
        <v>2.2333577064944801</v>
      </c>
      <c r="D257" s="2">
        <v>1.67691668545937</v>
      </c>
      <c r="E257" s="2">
        <v>0</v>
      </c>
      <c r="F257" s="2">
        <v>0.81377226890049503</v>
      </c>
      <c r="G257" s="2">
        <v>0</v>
      </c>
      <c r="H257" s="2">
        <v>-9.2851143249979395E-2</v>
      </c>
      <c r="I257" s="2">
        <v>-0.22765921041301099</v>
      </c>
      <c r="J257" s="2">
        <v>0.25934707553886999</v>
      </c>
      <c r="K257" s="2">
        <v>0</v>
      </c>
      <c r="L257" s="2">
        <v>0</v>
      </c>
      <c r="M257" s="2">
        <v>0</v>
      </c>
      <c r="N257" s="2">
        <v>0</v>
      </c>
      <c r="O257" s="2">
        <v>-5.6050946318773699E-2</v>
      </c>
      <c r="P257" s="2">
        <v>0</v>
      </c>
      <c r="Q257" s="2">
        <v>0</v>
      </c>
      <c r="R257" s="2">
        <v>0</v>
      </c>
      <c r="S257" s="2">
        <v>-0.14011702342249699</v>
      </c>
      <c r="T257" s="2">
        <v>0</v>
      </c>
      <c r="U257" s="2">
        <v>0</v>
      </c>
      <c r="V257" s="2">
        <v>0</v>
      </c>
    </row>
    <row r="258" spans="1:22" x14ac:dyDescent="0.3">
      <c r="A258" s="1">
        <v>2023</v>
      </c>
      <c r="B258" s="1">
        <v>10</v>
      </c>
      <c r="C258" s="2">
        <v>2.1185581945687901</v>
      </c>
      <c r="D258" s="2">
        <v>1.67691668545937</v>
      </c>
      <c r="E258" s="2">
        <v>0</v>
      </c>
      <c r="F258" s="2">
        <v>0.57199542240260504</v>
      </c>
      <c r="G258" s="2">
        <v>0</v>
      </c>
      <c r="H258" s="2">
        <v>-8.9598983901347101E-2</v>
      </c>
      <c r="I258" s="2">
        <v>-0.159859682197593</v>
      </c>
      <c r="J258" s="2">
        <v>0.25953436201339403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-0.14042960920764</v>
      </c>
      <c r="T258" s="2">
        <v>0</v>
      </c>
      <c r="U258" s="2">
        <v>-4.4408920985006301E-16</v>
      </c>
      <c r="V258" s="2">
        <v>0</v>
      </c>
    </row>
    <row r="259" spans="1:22" x14ac:dyDescent="0.3">
      <c r="A259" s="1">
        <v>2023</v>
      </c>
      <c r="B259" s="1">
        <v>11</v>
      </c>
      <c r="C259" s="2">
        <v>1.82213996889438</v>
      </c>
      <c r="D259" s="2">
        <v>1.67691668545937</v>
      </c>
      <c r="E259" s="2">
        <v>0</v>
      </c>
      <c r="F259" s="2">
        <v>0.23852978017559501</v>
      </c>
      <c r="G259" s="2">
        <v>0</v>
      </c>
      <c r="H259" s="2">
        <v>-9.0029239844857903E-2</v>
      </c>
      <c r="I259" s="2">
        <v>-6.6596819702702398E-2</v>
      </c>
      <c r="J259" s="2">
        <v>0.25984839048410302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-5.5898504384660402E-2</v>
      </c>
      <c r="R259" s="2">
        <v>0</v>
      </c>
      <c r="S259" s="2">
        <v>-0.14063032329247199</v>
      </c>
      <c r="T259" s="2">
        <v>0</v>
      </c>
      <c r="U259" s="2">
        <v>0</v>
      </c>
      <c r="V259" s="2">
        <v>0</v>
      </c>
    </row>
    <row r="260" spans="1:22" x14ac:dyDescent="0.3">
      <c r="A260" s="1">
        <v>2023</v>
      </c>
      <c r="B260" s="1">
        <v>12</v>
      </c>
      <c r="C260" s="2">
        <v>1.8739590405938999</v>
      </c>
      <c r="D260" s="2">
        <v>1.67691668545937</v>
      </c>
      <c r="E260" s="2">
        <v>3.0886739035093798E-3</v>
      </c>
      <c r="F260" s="2">
        <v>0.11433343314783199</v>
      </c>
      <c r="G260" s="2">
        <v>8.0672872303359594E-2</v>
      </c>
      <c r="H260" s="2">
        <v>-8.8534539789934905E-2</v>
      </c>
      <c r="I260" s="2">
        <v>-3.1889598629755503E-2</v>
      </c>
      <c r="J260" s="2">
        <v>0.26018663361956101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-0.14081511942004299</v>
      </c>
      <c r="T260" s="2">
        <v>0</v>
      </c>
      <c r="U260" s="2">
        <v>-2.2204460492503101E-16</v>
      </c>
      <c r="V260" s="2">
        <v>0</v>
      </c>
    </row>
    <row r="261" spans="1:22" x14ac:dyDescent="0.3">
      <c r="A261" s="1">
        <v>2024</v>
      </c>
      <c r="B261" s="1">
        <v>1</v>
      </c>
      <c r="C261" s="2">
        <v>1.8923583721469099</v>
      </c>
      <c r="D261" s="2">
        <v>1.67691668545937</v>
      </c>
      <c r="E261" s="2">
        <v>8.3776068038457305E-3</v>
      </c>
      <c r="F261" s="2">
        <v>7.5256262302428101E-2</v>
      </c>
      <c r="G261" s="2">
        <v>0.12355191113262801</v>
      </c>
      <c r="H261" s="2">
        <v>-9.0060166156239102E-2</v>
      </c>
      <c r="I261" s="2">
        <v>-2.1224057020473398E-2</v>
      </c>
      <c r="J261" s="2">
        <v>0.26051602348974801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-0.14097589386439799</v>
      </c>
      <c r="T261" s="2">
        <v>0</v>
      </c>
      <c r="U261" s="2">
        <v>-4.4408920985006301E-16</v>
      </c>
      <c r="V261" s="2">
        <v>0</v>
      </c>
    </row>
    <row r="262" spans="1:22" x14ac:dyDescent="0.3">
      <c r="A262" s="1">
        <v>2024</v>
      </c>
      <c r="B262" s="1">
        <v>2</v>
      </c>
      <c r="C262" s="2">
        <v>1.7523746336380599</v>
      </c>
      <c r="D262" s="2">
        <v>1.67691668545937</v>
      </c>
      <c r="E262" s="2">
        <v>0</v>
      </c>
      <c r="F262" s="2">
        <v>9.6440003246047304E-2</v>
      </c>
      <c r="G262" s="2">
        <v>6.9978857185672302E-2</v>
      </c>
      <c r="H262" s="2">
        <v>-8.7651045779029907E-2</v>
      </c>
      <c r="I262" s="2">
        <v>-2.7170867158635901E-2</v>
      </c>
      <c r="J262" s="2">
        <v>0.26085885529460601</v>
      </c>
      <c r="K262" s="2">
        <v>0</v>
      </c>
      <c r="L262" s="2">
        <v>-0.15490727556589301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-0.14119754059122799</v>
      </c>
      <c r="T262" s="2">
        <v>5.9106961547143198E-2</v>
      </c>
      <c r="U262" s="2">
        <v>-4.4408920985006301E-16</v>
      </c>
      <c r="V262" s="2">
        <v>0</v>
      </c>
    </row>
    <row r="263" spans="1:22" x14ac:dyDescent="0.3">
      <c r="A263" s="1">
        <v>2024</v>
      </c>
      <c r="B263" s="1">
        <v>3</v>
      </c>
      <c r="C263" s="2">
        <v>1.8804078813820899</v>
      </c>
      <c r="D263" s="2">
        <v>1.67691668545937</v>
      </c>
      <c r="E263" s="2">
        <v>0</v>
      </c>
      <c r="F263" s="2">
        <v>0.193960964293595</v>
      </c>
      <c r="G263" s="2">
        <v>3.1552704963087E-2</v>
      </c>
      <c r="H263" s="2">
        <v>-8.7183051005568099E-2</v>
      </c>
      <c r="I263" s="2">
        <v>-5.4591067337214298E-2</v>
      </c>
      <c r="J263" s="2">
        <v>0.26119152859328398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-0.14143988358446699</v>
      </c>
      <c r="T263" s="2">
        <v>0</v>
      </c>
      <c r="U263" s="2">
        <v>4.4408920985006301E-16</v>
      </c>
      <c r="V263" s="2">
        <v>0</v>
      </c>
    </row>
    <row r="264" spans="1:22" x14ac:dyDescent="0.3">
      <c r="A264" s="1">
        <v>2024</v>
      </c>
      <c r="B264" s="1">
        <v>4</v>
      </c>
      <c r="C264" s="2">
        <v>1.8960134696589701</v>
      </c>
      <c r="D264" s="2">
        <v>1.67691668545937</v>
      </c>
      <c r="E264" s="2">
        <v>0</v>
      </c>
      <c r="F264" s="2">
        <v>0.32367506463702</v>
      </c>
      <c r="G264" s="2">
        <v>0</v>
      </c>
      <c r="H264" s="2">
        <v>-8.9309432431568997E-2</v>
      </c>
      <c r="I264" s="2">
        <v>-9.1007651177140603E-2</v>
      </c>
      <c r="J264" s="2">
        <v>0.26155471304212002</v>
      </c>
      <c r="K264" s="2">
        <v>0</v>
      </c>
      <c r="L264" s="2">
        <v>0</v>
      </c>
      <c r="M264" s="2">
        <v>-4.4142832281563897E-2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-0.141673077589275</v>
      </c>
      <c r="T264" s="2">
        <v>0</v>
      </c>
      <c r="U264" s="2">
        <v>2.2204460492503101E-16</v>
      </c>
      <c r="V264" s="2">
        <v>0</v>
      </c>
    </row>
    <row r="265" spans="1:22" x14ac:dyDescent="0.3">
      <c r="A265" s="1">
        <v>2024</v>
      </c>
      <c r="B265" s="1">
        <v>5</v>
      </c>
      <c r="C265" s="2">
        <v>2.1457729820265401</v>
      </c>
      <c r="D265" s="2">
        <v>1.67691668545937</v>
      </c>
      <c r="E265" s="2">
        <v>0</v>
      </c>
      <c r="F265" s="2">
        <v>0.61114414927945504</v>
      </c>
      <c r="G265" s="2">
        <v>0</v>
      </c>
      <c r="H265" s="2">
        <v>-9.0558869437162598E-2</v>
      </c>
      <c r="I265" s="2">
        <v>-0.17166200263253401</v>
      </c>
      <c r="J265" s="2">
        <v>0.261852178442888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-0.141919159085476</v>
      </c>
      <c r="T265" s="2">
        <v>0</v>
      </c>
      <c r="U265" s="2">
        <v>0</v>
      </c>
      <c r="V265" s="2">
        <v>0</v>
      </c>
    </row>
    <row r="266" spans="1:22" x14ac:dyDescent="0.3">
      <c r="A266" s="1">
        <v>2024</v>
      </c>
      <c r="B266" s="1">
        <v>6</v>
      </c>
      <c r="C266" s="2">
        <v>2.2205515773116802</v>
      </c>
      <c r="D266" s="2">
        <v>1.67691668545937</v>
      </c>
      <c r="E266" s="2">
        <v>0</v>
      </c>
      <c r="F266" s="2">
        <v>0.79976273286065402</v>
      </c>
      <c r="G266" s="2">
        <v>0</v>
      </c>
      <c r="H266" s="2">
        <v>-9.1050486587115301E-2</v>
      </c>
      <c r="I266" s="2">
        <v>-0.224416081510208</v>
      </c>
      <c r="J266" s="2">
        <v>0.26213164722437299</v>
      </c>
      <c r="K266" s="2">
        <v>0</v>
      </c>
      <c r="L266" s="2">
        <v>0</v>
      </c>
      <c r="M266" s="2">
        <v>0</v>
      </c>
      <c r="N266" s="2">
        <v>-6.0631111103489801E-2</v>
      </c>
      <c r="O266" s="2">
        <v>0</v>
      </c>
      <c r="P266" s="2">
        <v>0</v>
      </c>
      <c r="Q266" s="2">
        <v>0</v>
      </c>
      <c r="R266" s="2">
        <v>0</v>
      </c>
      <c r="S266" s="2">
        <v>-0.14216180903190501</v>
      </c>
      <c r="T266" s="2">
        <v>0</v>
      </c>
      <c r="U266" s="2">
        <v>-4.4408920985006301E-16</v>
      </c>
      <c r="V266" s="2">
        <v>0</v>
      </c>
    </row>
    <row r="267" spans="1:22" x14ac:dyDescent="0.3">
      <c r="A267" s="1">
        <v>2024</v>
      </c>
      <c r="B267" s="1">
        <v>7</v>
      </c>
      <c r="C267" s="2">
        <v>2.3851542914034201</v>
      </c>
      <c r="D267" s="2">
        <v>1.67691668545937</v>
      </c>
      <c r="E267" s="2">
        <v>0</v>
      </c>
      <c r="F267" s="2">
        <v>0.94514724151085505</v>
      </c>
      <c r="G267" s="2">
        <v>0</v>
      </c>
      <c r="H267" s="2">
        <v>-9.19908603191745E-2</v>
      </c>
      <c r="I267" s="2">
        <v>-0.26494456759746399</v>
      </c>
      <c r="J267" s="2">
        <v>0.26242989393725902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-0.142404101587428</v>
      </c>
      <c r="T267" s="2">
        <v>0</v>
      </c>
      <c r="U267" s="2">
        <v>0</v>
      </c>
      <c r="V267" s="2">
        <v>0</v>
      </c>
    </row>
    <row r="268" spans="1:22" x14ac:dyDescent="0.3">
      <c r="A268" s="1">
        <v>2024</v>
      </c>
      <c r="B268" s="1">
        <v>8</v>
      </c>
      <c r="C268" s="2">
        <v>2.3898155637131002</v>
      </c>
      <c r="D268" s="2">
        <v>1.67691668545937</v>
      </c>
      <c r="E268" s="2">
        <v>0</v>
      </c>
      <c r="F268" s="2">
        <v>0.950446895863158</v>
      </c>
      <c r="G268" s="2">
        <v>0</v>
      </c>
      <c r="H268" s="2">
        <v>-9.1418079583348105E-2</v>
      </c>
      <c r="I268" s="2">
        <v>-0.26616232448104399</v>
      </c>
      <c r="J268" s="2">
        <v>0.26268023845051103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-0.14264785199555099</v>
      </c>
      <c r="T268" s="2">
        <v>0</v>
      </c>
      <c r="U268" s="2">
        <v>0</v>
      </c>
      <c r="V268" s="2">
        <v>0</v>
      </c>
    </row>
    <row r="269" spans="1:22" x14ac:dyDescent="0.3">
      <c r="A269" s="1">
        <v>2024</v>
      </c>
      <c r="B269" s="1">
        <v>9</v>
      </c>
      <c r="C269" s="2">
        <v>2.2341786608382299</v>
      </c>
      <c r="D269" s="2">
        <v>1.67691668545937</v>
      </c>
      <c r="E269" s="2">
        <v>0</v>
      </c>
      <c r="F269" s="2">
        <v>0.81377226890049503</v>
      </c>
      <c r="G269" s="2">
        <v>0</v>
      </c>
      <c r="H269" s="2">
        <v>-9.2851143249979395E-2</v>
      </c>
      <c r="I269" s="2">
        <v>-0.22765921041301099</v>
      </c>
      <c r="J269" s="2">
        <v>0.26294528319829102</v>
      </c>
      <c r="K269" s="2">
        <v>0</v>
      </c>
      <c r="L269" s="2">
        <v>0</v>
      </c>
      <c r="M269" s="2">
        <v>0</v>
      </c>
      <c r="N269" s="2">
        <v>0</v>
      </c>
      <c r="O269" s="2">
        <v>-5.6050946318773699E-2</v>
      </c>
      <c r="P269" s="2">
        <v>0</v>
      </c>
      <c r="Q269" s="2">
        <v>0</v>
      </c>
      <c r="R269" s="2">
        <v>0</v>
      </c>
      <c r="S269" s="2">
        <v>-0.14289427673816801</v>
      </c>
      <c r="T269" s="2">
        <v>0</v>
      </c>
      <c r="U269" s="2">
        <v>0</v>
      </c>
      <c r="V269" s="2">
        <v>0</v>
      </c>
    </row>
    <row r="270" spans="1:22" x14ac:dyDescent="0.3">
      <c r="A270" s="1">
        <v>2024</v>
      </c>
      <c r="B270" s="1">
        <v>10</v>
      </c>
      <c r="C270" s="2">
        <v>2.1194378181070799</v>
      </c>
      <c r="D270" s="2">
        <v>1.67691668545937</v>
      </c>
      <c r="E270" s="2">
        <v>0</v>
      </c>
      <c r="F270" s="2">
        <v>0.57199542240260504</v>
      </c>
      <c r="G270" s="2">
        <v>0</v>
      </c>
      <c r="H270" s="2">
        <v>-8.9598983901347101E-2</v>
      </c>
      <c r="I270" s="2">
        <v>-0.159859682197593</v>
      </c>
      <c r="J270" s="2">
        <v>0.26311991007847602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-0.14313553373443699</v>
      </c>
      <c r="T270" s="2">
        <v>0</v>
      </c>
      <c r="U270" s="2">
        <v>-8.8817841970012504E-16</v>
      </c>
      <c r="V270" s="2">
        <v>0</v>
      </c>
    </row>
    <row r="271" spans="1:22" x14ac:dyDescent="0.3">
      <c r="A271" s="1">
        <v>2024</v>
      </c>
      <c r="B271" s="1">
        <v>11</v>
      </c>
      <c r="C271" s="2">
        <v>1.8230313348142</v>
      </c>
      <c r="D271" s="2">
        <v>1.67691668545937</v>
      </c>
      <c r="E271" s="2">
        <v>0</v>
      </c>
      <c r="F271" s="2">
        <v>0.23852978017559501</v>
      </c>
      <c r="G271" s="2">
        <v>0</v>
      </c>
      <c r="H271" s="2">
        <v>-9.0029239844857903E-2</v>
      </c>
      <c r="I271" s="2">
        <v>-6.6596819702702398E-2</v>
      </c>
      <c r="J271" s="2">
        <v>0.263497778256301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-5.5898504384660402E-2</v>
      </c>
      <c r="R271" s="2">
        <v>0</v>
      </c>
      <c r="S271" s="2">
        <v>-0.143388345144845</v>
      </c>
      <c r="T271" s="2">
        <v>0</v>
      </c>
      <c r="U271" s="2">
        <v>0</v>
      </c>
      <c r="V271" s="2">
        <v>0</v>
      </c>
    </row>
    <row r="272" spans="1:22" x14ac:dyDescent="0.3">
      <c r="A272" s="1">
        <v>2024</v>
      </c>
      <c r="B272" s="1">
        <v>12</v>
      </c>
      <c r="C272" s="2">
        <v>1.87486339604597</v>
      </c>
      <c r="D272" s="2">
        <v>1.67691668545937</v>
      </c>
      <c r="E272" s="2">
        <v>3.0886739035093798E-3</v>
      </c>
      <c r="F272" s="2">
        <v>0.11433343314783199</v>
      </c>
      <c r="G272" s="2">
        <v>8.0672872303359594E-2</v>
      </c>
      <c r="H272" s="2">
        <v>-8.8534539789934905E-2</v>
      </c>
      <c r="I272" s="2">
        <v>-3.1889598629755503E-2</v>
      </c>
      <c r="J272" s="2">
        <v>0.26391769123653203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-0.14364182158494199</v>
      </c>
      <c r="T272" s="2">
        <v>0</v>
      </c>
      <c r="U272" s="2">
        <v>-2.2204460492503101E-16</v>
      </c>
      <c r="V272" s="2">
        <v>0</v>
      </c>
    </row>
    <row r="273" spans="1:22" x14ac:dyDescent="0.3">
      <c r="A273" s="1">
        <v>2025</v>
      </c>
      <c r="B273" s="1">
        <v>1</v>
      </c>
      <c r="C273" s="2">
        <v>1.89325924291078</v>
      </c>
      <c r="D273" s="2">
        <v>1.67691668545937</v>
      </c>
      <c r="E273" s="2">
        <v>8.3776068038457305E-3</v>
      </c>
      <c r="F273" s="2">
        <v>7.5256262302428101E-2</v>
      </c>
      <c r="G273" s="2">
        <v>0.12355191113262801</v>
      </c>
      <c r="H273" s="2">
        <v>-9.0060166156239102E-2</v>
      </c>
      <c r="I273" s="2">
        <v>-2.1224057020473398E-2</v>
      </c>
      <c r="J273" s="2">
        <v>0.26434176722886799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-0.143900766839646</v>
      </c>
      <c r="T273" s="2">
        <v>0</v>
      </c>
      <c r="U273" s="2">
        <v>-4.4408920985006301E-16</v>
      </c>
      <c r="V273" s="2">
        <v>0</v>
      </c>
    </row>
    <row r="274" spans="1:22" x14ac:dyDescent="0.3">
      <c r="A274" s="1">
        <v>2025</v>
      </c>
      <c r="B274" s="1">
        <v>2</v>
      </c>
      <c r="C274" s="2">
        <v>1.69420419356755</v>
      </c>
      <c r="D274" s="2">
        <v>1.67691668545937</v>
      </c>
      <c r="E274" s="2">
        <v>0</v>
      </c>
      <c r="F274" s="2">
        <v>9.6440003246047304E-2</v>
      </c>
      <c r="G274" s="2">
        <v>6.9978857185672302E-2</v>
      </c>
      <c r="H274" s="2">
        <v>-8.7651045779029907E-2</v>
      </c>
      <c r="I274" s="2">
        <v>-2.7170867158635901E-2</v>
      </c>
      <c r="J274" s="2">
        <v>0.26474492800549898</v>
      </c>
      <c r="K274" s="2">
        <v>0</v>
      </c>
      <c r="L274" s="2">
        <v>-0.15490727556589301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-0.14414709182548699</v>
      </c>
      <c r="T274" s="2">
        <v>0</v>
      </c>
      <c r="U274" s="2">
        <v>-2.2204460492503101E-16</v>
      </c>
      <c r="V274" s="2">
        <v>0</v>
      </c>
    </row>
    <row r="275" spans="1:22" x14ac:dyDescent="0.3">
      <c r="A275" s="1">
        <v>2025</v>
      </c>
      <c r="B275" s="1">
        <v>3</v>
      </c>
      <c r="C275" s="2">
        <v>1.8813871604263199</v>
      </c>
      <c r="D275" s="2">
        <v>1.67691668545937</v>
      </c>
      <c r="E275" s="2">
        <v>0</v>
      </c>
      <c r="F275" s="2">
        <v>0.193960964293595</v>
      </c>
      <c r="G275" s="2">
        <v>3.1552704963087E-2</v>
      </c>
      <c r="H275" s="2">
        <v>-8.7183051005568099E-2</v>
      </c>
      <c r="I275" s="2">
        <v>-5.4591067337214298E-2</v>
      </c>
      <c r="J275" s="2">
        <v>0.26512073097955402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-0.14438980692650799</v>
      </c>
      <c r="T275" s="2">
        <v>0</v>
      </c>
      <c r="U275" s="2">
        <v>0</v>
      </c>
      <c r="V275" s="2">
        <v>0</v>
      </c>
    </row>
    <row r="276" spans="1:22" x14ac:dyDescent="0.3">
      <c r="A276" s="1">
        <v>2025</v>
      </c>
      <c r="B276" s="1">
        <v>4</v>
      </c>
      <c r="C276" s="2">
        <v>1.8970328945319199</v>
      </c>
      <c r="D276" s="2">
        <v>1.67691668545937</v>
      </c>
      <c r="E276" s="2">
        <v>0</v>
      </c>
      <c r="F276" s="2">
        <v>0.32367506463702</v>
      </c>
      <c r="G276" s="2">
        <v>0</v>
      </c>
      <c r="H276" s="2">
        <v>-8.9309432431568997E-2</v>
      </c>
      <c r="I276" s="2">
        <v>-9.1007651177140603E-2</v>
      </c>
      <c r="J276" s="2">
        <v>0.26553666893243999</v>
      </c>
      <c r="K276" s="2">
        <v>0</v>
      </c>
      <c r="L276" s="2">
        <v>0</v>
      </c>
      <c r="M276" s="2">
        <v>-4.4142832281563897E-2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-0.14463560860663999</v>
      </c>
      <c r="T276" s="2">
        <v>0</v>
      </c>
      <c r="U276" s="2">
        <v>0</v>
      </c>
      <c r="V276" s="2">
        <v>0</v>
      </c>
    </row>
    <row r="277" spans="1:22" x14ac:dyDescent="0.3">
      <c r="A277" s="1">
        <v>2025</v>
      </c>
      <c r="B277" s="1">
        <v>5</v>
      </c>
      <c r="C277" s="2">
        <v>2.1468552667440202</v>
      </c>
      <c r="D277" s="2">
        <v>1.67691668545937</v>
      </c>
      <c r="E277" s="2">
        <v>0</v>
      </c>
      <c r="F277" s="2">
        <v>0.61114414927945504</v>
      </c>
      <c r="G277" s="2">
        <v>0</v>
      </c>
      <c r="H277" s="2">
        <v>-9.0558869437162598E-2</v>
      </c>
      <c r="I277" s="2">
        <v>-0.17166200263253401</v>
      </c>
      <c r="J277" s="2">
        <v>0.265891666358678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-0.144876362283792</v>
      </c>
      <c r="T277" s="2">
        <v>0</v>
      </c>
      <c r="U277" s="2">
        <v>-4.4408920985006301E-16</v>
      </c>
      <c r="V277" s="2">
        <v>0</v>
      </c>
    </row>
    <row r="278" spans="1:22" x14ac:dyDescent="0.3">
      <c r="A278" s="1">
        <v>2025</v>
      </c>
      <c r="B278" s="1">
        <v>6</v>
      </c>
      <c r="C278" s="2">
        <v>2.2217085022408201</v>
      </c>
      <c r="D278" s="2">
        <v>1.67691668545937</v>
      </c>
      <c r="E278" s="2">
        <v>0</v>
      </c>
      <c r="F278" s="2">
        <v>0.79976273286065402</v>
      </c>
      <c r="G278" s="2">
        <v>0</v>
      </c>
      <c r="H278" s="2">
        <v>-9.1050486587115301E-2</v>
      </c>
      <c r="I278" s="2">
        <v>-0.224416081510208</v>
      </c>
      <c r="J278" s="2">
        <v>0.26624271465539401</v>
      </c>
      <c r="K278" s="2">
        <v>0</v>
      </c>
      <c r="L278" s="2">
        <v>0</v>
      </c>
      <c r="M278" s="2">
        <v>0</v>
      </c>
      <c r="N278" s="2">
        <v>-6.0631111103489801E-2</v>
      </c>
      <c r="O278" s="2">
        <v>0</v>
      </c>
      <c r="P278" s="2">
        <v>0</v>
      </c>
      <c r="Q278" s="2">
        <v>0</v>
      </c>
      <c r="R278" s="2">
        <v>0</v>
      </c>
      <c r="S278" s="2">
        <v>-0.145115951533791</v>
      </c>
      <c r="T278" s="2">
        <v>0</v>
      </c>
      <c r="U278" s="2">
        <v>-4.4408920985006301E-16</v>
      </c>
      <c r="V278" s="2">
        <v>0</v>
      </c>
    </row>
    <row r="279" spans="1:22" x14ac:dyDescent="0.3">
      <c r="A279" s="1">
        <v>2025</v>
      </c>
      <c r="B279" s="1">
        <v>7</v>
      </c>
      <c r="C279" s="2">
        <v>2.3863323243484902</v>
      </c>
      <c r="D279" s="2">
        <v>1.67691668545937</v>
      </c>
      <c r="E279" s="2">
        <v>0</v>
      </c>
      <c r="F279" s="2">
        <v>0.94514724151085505</v>
      </c>
      <c r="G279" s="2">
        <v>0</v>
      </c>
      <c r="H279" s="2">
        <v>-9.19908603191745E-2</v>
      </c>
      <c r="I279" s="2">
        <v>-0.26494456759746399</v>
      </c>
      <c r="J279" s="2">
        <v>0.26656467883831197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-0.14536085354341399</v>
      </c>
      <c r="T279" s="2">
        <v>0</v>
      </c>
      <c r="U279" s="2">
        <v>0</v>
      </c>
      <c r="V279" s="2">
        <v>0</v>
      </c>
    </row>
    <row r="280" spans="1:22" x14ac:dyDescent="0.3">
      <c r="A280" s="1">
        <v>2025</v>
      </c>
      <c r="B280" s="1">
        <v>8</v>
      </c>
      <c r="C280" s="2">
        <v>2.3911480576306898</v>
      </c>
      <c r="D280" s="2">
        <v>1.67691668545937</v>
      </c>
      <c r="E280" s="2">
        <v>0</v>
      </c>
      <c r="F280" s="2">
        <v>0.950446895863158</v>
      </c>
      <c r="G280" s="2">
        <v>0</v>
      </c>
      <c r="H280" s="2">
        <v>-9.1418079583348105E-2</v>
      </c>
      <c r="I280" s="2">
        <v>-0.26616232448104399</v>
      </c>
      <c r="J280" s="2">
        <v>0.266959129360688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-0.145594248988139</v>
      </c>
      <c r="T280" s="2">
        <v>0</v>
      </c>
      <c r="U280" s="2">
        <v>-4.4408920985006301E-16</v>
      </c>
      <c r="V280" s="2">
        <v>0</v>
      </c>
    </row>
    <row r="281" spans="1:22" x14ac:dyDescent="0.3">
      <c r="A281" s="1">
        <v>2025</v>
      </c>
      <c r="B281" s="1">
        <v>9</v>
      </c>
      <c r="C281" s="2">
        <v>2.2356681825135198</v>
      </c>
      <c r="D281" s="2">
        <v>1.67691668545937</v>
      </c>
      <c r="E281" s="2">
        <v>0</v>
      </c>
      <c r="F281" s="2">
        <v>0.81377226890049503</v>
      </c>
      <c r="G281" s="2">
        <v>0</v>
      </c>
      <c r="H281" s="2">
        <v>-9.2851143249979395E-2</v>
      </c>
      <c r="I281" s="2">
        <v>-0.22765921041301099</v>
      </c>
      <c r="J281" s="2">
        <v>0.267365345804286</v>
      </c>
      <c r="K281" s="2">
        <v>0</v>
      </c>
      <c r="L281" s="2">
        <v>0</v>
      </c>
      <c r="M281" s="2">
        <v>0</v>
      </c>
      <c r="N281" s="2">
        <v>0</v>
      </c>
      <c r="O281" s="2">
        <v>-5.6050946318773699E-2</v>
      </c>
      <c r="P281" s="2">
        <v>0</v>
      </c>
      <c r="Q281" s="2">
        <v>0</v>
      </c>
      <c r="R281" s="2">
        <v>0</v>
      </c>
      <c r="S281" s="2">
        <v>-0.14582481766886499</v>
      </c>
      <c r="T281" s="2">
        <v>0</v>
      </c>
      <c r="U281" s="2">
        <v>-4.4408920985006301E-16</v>
      </c>
      <c r="V281" s="2">
        <v>0</v>
      </c>
    </row>
    <row r="282" spans="1:22" x14ac:dyDescent="0.3">
      <c r="A282" s="1">
        <v>2025</v>
      </c>
      <c r="B282" s="1">
        <v>10</v>
      </c>
      <c r="C282" s="2">
        <v>2.1211844892278302</v>
      </c>
      <c r="D282" s="2">
        <v>1.67691668545937</v>
      </c>
      <c r="E282" s="2">
        <v>0</v>
      </c>
      <c r="F282" s="2">
        <v>0.57199542240260504</v>
      </c>
      <c r="G282" s="2">
        <v>0</v>
      </c>
      <c r="H282" s="2">
        <v>-8.9598983901347101E-2</v>
      </c>
      <c r="I282" s="2">
        <v>-0.159859682197593</v>
      </c>
      <c r="J282" s="2">
        <v>0.26778792078522001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-0.146056873320426</v>
      </c>
      <c r="T282" s="2">
        <v>0</v>
      </c>
      <c r="U282" s="2">
        <v>-8.8817841970012504E-16</v>
      </c>
      <c r="V282" s="2">
        <v>0</v>
      </c>
    </row>
    <row r="283" spans="1:22" x14ac:dyDescent="0.3">
      <c r="A283" s="1">
        <v>2025</v>
      </c>
      <c r="B283" s="1">
        <v>11</v>
      </c>
      <c r="C283" s="2">
        <v>1.8247941915564501</v>
      </c>
      <c r="D283" s="2">
        <v>1.67691668545937</v>
      </c>
      <c r="E283" s="2">
        <v>0</v>
      </c>
      <c r="F283" s="2">
        <v>0.23852978017559501</v>
      </c>
      <c r="G283" s="2">
        <v>0</v>
      </c>
      <c r="H283" s="2">
        <v>-9.0029239844857903E-2</v>
      </c>
      <c r="I283" s="2">
        <v>-6.6596819702702398E-2</v>
      </c>
      <c r="J283" s="2">
        <v>0.26815788313727601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-5.5898504384660402E-2</v>
      </c>
      <c r="R283" s="2">
        <v>0</v>
      </c>
      <c r="S283" s="2">
        <v>-0.14628559328357399</v>
      </c>
      <c r="T283" s="2">
        <v>0</v>
      </c>
      <c r="U283" s="2">
        <v>2.2204460492503101E-16</v>
      </c>
      <c r="V283" s="2">
        <v>0</v>
      </c>
    </row>
    <row r="284" spans="1:22" x14ac:dyDescent="0.3">
      <c r="A284" s="1">
        <v>2025</v>
      </c>
      <c r="B284" s="1">
        <v>12</v>
      </c>
      <c r="C284" s="2">
        <v>1.87660121785664</v>
      </c>
      <c r="D284" s="2">
        <v>1.67691668545937</v>
      </c>
      <c r="E284" s="2">
        <v>3.0886739035093798E-3</v>
      </c>
      <c r="F284" s="2">
        <v>0.11433343314783199</v>
      </c>
      <c r="G284" s="2">
        <v>8.0672872303359594E-2</v>
      </c>
      <c r="H284" s="2">
        <v>-8.8534539789934905E-2</v>
      </c>
      <c r="I284" s="2">
        <v>-3.1889598629755503E-2</v>
      </c>
      <c r="J284" s="2">
        <v>0.268529887122258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-0.14651619565999999</v>
      </c>
      <c r="T284" s="2">
        <v>0</v>
      </c>
      <c r="U284" s="2">
        <v>-2.2204460492503101E-16</v>
      </c>
      <c r="V284" s="2">
        <v>0</v>
      </c>
    </row>
    <row r="285" spans="1:22" x14ac:dyDescent="0.3">
      <c r="A285" s="1">
        <v>2026</v>
      </c>
      <c r="B285" s="1">
        <v>1</v>
      </c>
      <c r="C285" s="2">
        <v>1.89490345008293</v>
      </c>
      <c r="D285" s="2">
        <v>1.67691668545937</v>
      </c>
      <c r="E285" s="2">
        <v>8.3776068038457305E-3</v>
      </c>
      <c r="F285" s="2">
        <v>7.5256262302428101E-2</v>
      </c>
      <c r="G285" s="2">
        <v>0.12355191113262801</v>
      </c>
      <c r="H285" s="2">
        <v>-9.0060166156239102E-2</v>
      </c>
      <c r="I285" s="2">
        <v>-2.1224057020473398E-2</v>
      </c>
      <c r="J285" s="2">
        <v>0.26882288144246902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-0.14673767388110501</v>
      </c>
      <c r="T285" s="2">
        <v>0</v>
      </c>
      <c r="U285" s="2">
        <v>-2.2204460492503101E-16</v>
      </c>
      <c r="V285" s="2">
        <v>0</v>
      </c>
    </row>
    <row r="286" spans="1:22" x14ac:dyDescent="0.3">
      <c r="A286" s="1">
        <v>2026</v>
      </c>
      <c r="B286" s="1">
        <v>2</v>
      </c>
      <c r="C286" s="2">
        <v>1.6959257088687401</v>
      </c>
      <c r="D286" s="2">
        <v>1.67691668545937</v>
      </c>
      <c r="E286" s="2">
        <v>0</v>
      </c>
      <c r="F286" s="2">
        <v>9.6440003246047304E-2</v>
      </c>
      <c r="G286" s="2">
        <v>6.9978857185672302E-2</v>
      </c>
      <c r="H286" s="2">
        <v>-8.7651045779029907E-2</v>
      </c>
      <c r="I286" s="2">
        <v>-2.7170867158635901E-2</v>
      </c>
      <c r="J286" s="2">
        <v>0.26929776544670297</v>
      </c>
      <c r="K286" s="2">
        <v>0</v>
      </c>
      <c r="L286" s="2">
        <v>-0.15490727556589301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-0.14697841396550099</v>
      </c>
      <c r="T286" s="2">
        <v>0</v>
      </c>
      <c r="U286" s="2">
        <v>-4.4408920985006301E-16</v>
      </c>
      <c r="V286" s="2">
        <v>0</v>
      </c>
    </row>
    <row r="287" spans="1:22" x14ac:dyDescent="0.3">
      <c r="A287" s="1">
        <v>2026</v>
      </c>
      <c r="B287" s="1">
        <v>3</v>
      </c>
      <c r="C287" s="2">
        <v>1.88324539412063</v>
      </c>
      <c r="D287" s="2">
        <v>1.67691668545937</v>
      </c>
      <c r="E287" s="2">
        <v>0</v>
      </c>
      <c r="F287" s="2">
        <v>0.193960964293595</v>
      </c>
      <c r="G287" s="2">
        <v>3.1552704963087E-2</v>
      </c>
      <c r="H287" s="2">
        <v>-8.7183051005568099E-2</v>
      </c>
      <c r="I287" s="2">
        <v>-5.4591067337214298E-2</v>
      </c>
      <c r="J287" s="2">
        <v>0.26981403321032099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-0.147224875462966</v>
      </c>
      <c r="T287" s="2">
        <v>0</v>
      </c>
      <c r="U287" s="2">
        <v>4.4408920985006301E-16</v>
      </c>
      <c r="V287" s="2">
        <v>0</v>
      </c>
    </row>
    <row r="288" spans="1:22" x14ac:dyDescent="0.3">
      <c r="A288" s="1">
        <v>2026</v>
      </c>
      <c r="B288" s="1">
        <v>4</v>
      </c>
      <c r="C288" s="2">
        <v>1.8989982038367501</v>
      </c>
      <c r="D288" s="2">
        <v>1.67691668545937</v>
      </c>
      <c r="E288" s="2">
        <v>0</v>
      </c>
      <c r="F288" s="2">
        <v>0.32367506463702</v>
      </c>
      <c r="G288" s="2">
        <v>0</v>
      </c>
      <c r="H288" s="2">
        <v>-8.9309432431568997E-2</v>
      </c>
      <c r="I288" s="2">
        <v>-9.1007651177140603E-2</v>
      </c>
      <c r="J288" s="2">
        <v>0.27032960203068401</v>
      </c>
      <c r="K288" s="2">
        <v>0</v>
      </c>
      <c r="L288" s="2">
        <v>0</v>
      </c>
      <c r="M288" s="2">
        <v>-4.4142832281563897E-2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-0.14746323240005199</v>
      </c>
      <c r="T288" s="2">
        <v>0</v>
      </c>
      <c r="U288" s="2">
        <v>2.2204460492503101E-16</v>
      </c>
      <c r="V288" s="2">
        <v>0</v>
      </c>
    </row>
    <row r="289" spans="1:22" x14ac:dyDescent="0.3">
      <c r="A289" s="1">
        <v>2026</v>
      </c>
      <c r="B289" s="1">
        <v>5</v>
      </c>
      <c r="C289" s="2">
        <v>2.1489510492589101</v>
      </c>
      <c r="D289" s="2">
        <v>1.67691668545937</v>
      </c>
      <c r="E289" s="2">
        <v>0</v>
      </c>
      <c r="F289" s="2">
        <v>0.61114414927945504</v>
      </c>
      <c r="G289" s="2">
        <v>0</v>
      </c>
      <c r="H289" s="2">
        <v>-9.0558869437162598E-2</v>
      </c>
      <c r="I289" s="2">
        <v>-0.17166200263253401</v>
      </c>
      <c r="J289" s="2">
        <v>0.27082961568078001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-0.147718529091004</v>
      </c>
      <c r="T289" s="2">
        <v>0</v>
      </c>
      <c r="U289" s="2">
        <v>4.4408920985006301E-16</v>
      </c>
      <c r="V289" s="2">
        <v>0</v>
      </c>
    </row>
    <row r="290" spans="1:22" x14ac:dyDescent="0.3">
      <c r="A290" s="1">
        <v>2026</v>
      </c>
      <c r="B290" s="1">
        <v>6</v>
      </c>
      <c r="C290" s="2">
        <v>2.22391808924018</v>
      </c>
      <c r="D290" s="2">
        <v>1.67691668545937</v>
      </c>
      <c r="E290" s="2">
        <v>0</v>
      </c>
      <c r="F290" s="2">
        <v>0.79976273286065402</v>
      </c>
      <c r="G290" s="2">
        <v>0</v>
      </c>
      <c r="H290" s="2">
        <v>-9.1050486587115301E-2</v>
      </c>
      <c r="I290" s="2">
        <v>-0.224416081510208</v>
      </c>
      <c r="J290" s="2">
        <v>0.27131146310056697</v>
      </c>
      <c r="K290" s="2">
        <v>0</v>
      </c>
      <c r="L290" s="2">
        <v>0</v>
      </c>
      <c r="M290" s="2">
        <v>0</v>
      </c>
      <c r="N290" s="2">
        <v>-6.0631111103489801E-2</v>
      </c>
      <c r="O290" s="2">
        <v>0</v>
      </c>
      <c r="P290" s="2">
        <v>0</v>
      </c>
      <c r="Q290" s="2">
        <v>0</v>
      </c>
      <c r="R290" s="2">
        <v>0</v>
      </c>
      <c r="S290" s="2">
        <v>-0.147975112979603</v>
      </c>
      <c r="T290" s="2">
        <v>0</v>
      </c>
      <c r="U290" s="2">
        <v>-4.4408920985006301E-16</v>
      </c>
      <c r="V290" s="2">
        <v>0</v>
      </c>
    </row>
    <row r="291" spans="1:22" x14ac:dyDescent="0.3">
      <c r="A291" s="1">
        <v>2026</v>
      </c>
      <c r="B291" s="1">
        <v>7</v>
      </c>
      <c r="C291" s="2">
        <v>2.3886946394226301</v>
      </c>
      <c r="D291" s="2">
        <v>1.67691668545937</v>
      </c>
      <c r="E291" s="2">
        <v>0</v>
      </c>
      <c r="F291" s="2">
        <v>0.94514724151085505</v>
      </c>
      <c r="G291" s="2">
        <v>0</v>
      </c>
      <c r="H291" s="2">
        <v>-9.19908603191745E-2</v>
      </c>
      <c r="I291" s="2">
        <v>-0.26494456759746399</v>
      </c>
      <c r="J291" s="2">
        <v>0.271799961711643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-0.14823382134260699</v>
      </c>
      <c r="T291" s="2">
        <v>0</v>
      </c>
      <c r="U291" s="2">
        <v>0</v>
      </c>
      <c r="V291" s="2">
        <v>0</v>
      </c>
    </row>
    <row r="292" spans="1:22" x14ac:dyDescent="0.3">
      <c r="A292" s="1">
        <v>2026</v>
      </c>
      <c r="B292" s="1">
        <v>8</v>
      </c>
      <c r="C292" s="2">
        <v>2.3935725683557898</v>
      </c>
      <c r="D292" s="2">
        <v>1.67691668545937</v>
      </c>
      <c r="E292" s="2">
        <v>0</v>
      </c>
      <c r="F292" s="2">
        <v>0.950446895863158</v>
      </c>
      <c r="G292" s="2">
        <v>0</v>
      </c>
      <c r="H292" s="2">
        <v>-9.1418079583348105E-2</v>
      </c>
      <c r="I292" s="2">
        <v>-0.26616232448104399</v>
      </c>
      <c r="J292" s="2">
        <v>0.27227492575821099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-0.148485534660559</v>
      </c>
      <c r="T292" s="2">
        <v>0</v>
      </c>
      <c r="U292" s="2">
        <v>-4.4408920985006301E-16</v>
      </c>
      <c r="V292" s="2">
        <v>0</v>
      </c>
    </row>
    <row r="293" spans="1:22" x14ac:dyDescent="0.3">
      <c r="A293" s="1">
        <v>2026</v>
      </c>
      <c r="B293" s="1">
        <v>9</v>
      </c>
      <c r="C293" s="2">
        <v>2.2381522661885498</v>
      </c>
      <c r="D293" s="2">
        <v>1.67691668545937</v>
      </c>
      <c r="E293" s="2">
        <v>0</v>
      </c>
      <c r="F293" s="2">
        <v>0.81377226890049503</v>
      </c>
      <c r="G293" s="2">
        <v>0</v>
      </c>
      <c r="H293" s="2">
        <v>-9.2851143249979395E-2</v>
      </c>
      <c r="I293" s="2">
        <v>-0.22765921041301099</v>
      </c>
      <c r="J293" s="2">
        <v>0.27276256726126802</v>
      </c>
      <c r="K293" s="2">
        <v>0</v>
      </c>
      <c r="L293" s="2">
        <v>0</v>
      </c>
      <c r="M293" s="2">
        <v>0</v>
      </c>
      <c r="N293" s="2">
        <v>0</v>
      </c>
      <c r="O293" s="2">
        <v>-5.6050946318773699E-2</v>
      </c>
      <c r="P293" s="2">
        <v>0</v>
      </c>
      <c r="Q293" s="2">
        <v>0</v>
      </c>
      <c r="R293" s="2">
        <v>0</v>
      </c>
      <c r="S293" s="2">
        <v>-0.14873795545082599</v>
      </c>
      <c r="T293" s="2">
        <v>0</v>
      </c>
      <c r="U293" s="2">
        <v>0</v>
      </c>
      <c r="V293" s="2">
        <v>0</v>
      </c>
    </row>
    <row r="294" spans="1:22" x14ac:dyDescent="0.3">
      <c r="A294" s="1">
        <v>2026</v>
      </c>
      <c r="B294" s="1">
        <v>10</v>
      </c>
      <c r="C294" s="2">
        <v>2.1236889479644301</v>
      </c>
      <c r="D294" s="2">
        <v>1.67691668545937</v>
      </c>
      <c r="E294" s="2">
        <v>0</v>
      </c>
      <c r="F294" s="2">
        <v>0.57199542240260504</v>
      </c>
      <c r="G294" s="2">
        <v>0</v>
      </c>
      <c r="H294" s="2">
        <v>-8.9598983901347101E-2</v>
      </c>
      <c r="I294" s="2">
        <v>-0.159859682197593</v>
      </c>
      <c r="J294" s="2">
        <v>0.27321605340916899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-0.14898054720778101</v>
      </c>
      <c r="T294" s="2">
        <v>0</v>
      </c>
      <c r="U294" s="2">
        <v>-4.4408920985006301E-16</v>
      </c>
      <c r="V294" s="2">
        <v>0</v>
      </c>
    </row>
    <row r="295" spans="1:22" x14ac:dyDescent="0.3">
      <c r="A295" s="1">
        <v>2026</v>
      </c>
      <c r="B295" s="1">
        <v>11</v>
      </c>
      <c r="C295" s="2">
        <v>1.82742903868287</v>
      </c>
      <c r="D295" s="2">
        <v>1.67691668545937</v>
      </c>
      <c r="E295" s="2">
        <v>0</v>
      </c>
      <c r="F295" s="2">
        <v>0.23852978017559501</v>
      </c>
      <c r="G295" s="2">
        <v>0</v>
      </c>
      <c r="H295" s="2">
        <v>-9.0029239844857903E-2</v>
      </c>
      <c r="I295" s="2">
        <v>-6.6596819702702398E-2</v>
      </c>
      <c r="J295" s="2">
        <v>0.27375492252044997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-5.5898504384660402E-2</v>
      </c>
      <c r="R295" s="2">
        <v>0</v>
      </c>
      <c r="S295" s="2">
        <v>-0.149247785540329</v>
      </c>
      <c r="T295" s="2">
        <v>0</v>
      </c>
      <c r="U295" s="2">
        <v>2.2204460492503101E-16</v>
      </c>
      <c r="V295" s="2">
        <v>0</v>
      </c>
    </row>
    <row r="296" spans="1:22" x14ac:dyDescent="0.3">
      <c r="A296" s="1">
        <v>2026</v>
      </c>
      <c r="B296" s="1">
        <v>12</v>
      </c>
      <c r="C296" s="2">
        <v>1.87936133442947</v>
      </c>
      <c r="D296" s="2">
        <v>1.67691668545937</v>
      </c>
      <c r="E296" s="2">
        <v>3.0886739035093798E-3</v>
      </c>
      <c r="F296" s="2">
        <v>0.11433343314783199</v>
      </c>
      <c r="G296" s="2">
        <v>8.0672872303359594E-2</v>
      </c>
      <c r="H296" s="2">
        <v>-8.8534539789934905E-2</v>
      </c>
      <c r="I296" s="2">
        <v>-3.1889598629755503E-2</v>
      </c>
      <c r="J296" s="2">
        <v>0.27429047070550999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-0.14951666267041899</v>
      </c>
      <c r="T296" s="2">
        <v>0</v>
      </c>
      <c r="U296" s="2">
        <v>-2.2204460492503101E-16</v>
      </c>
      <c r="V296" s="2">
        <v>0</v>
      </c>
    </row>
    <row r="297" spans="1:22" x14ac:dyDescent="0.3">
      <c r="A297" s="1">
        <v>2027</v>
      </c>
      <c r="B297" s="1">
        <v>1</v>
      </c>
      <c r="C297" s="2">
        <v>1.89792226480699</v>
      </c>
      <c r="D297" s="2">
        <v>1.67691668545937</v>
      </c>
      <c r="E297" s="2">
        <v>8.3776068038457305E-3</v>
      </c>
      <c r="F297" s="2">
        <v>7.5256262302428101E-2</v>
      </c>
      <c r="G297" s="2">
        <v>0.12355191113262801</v>
      </c>
      <c r="H297" s="2">
        <v>-9.0060166156239102E-2</v>
      </c>
      <c r="I297" s="2">
        <v>-2.1224057020473398E-2</v>
      </c>
      <c r="J297" s="2">
        <v>0.27490727820444799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-0.14980325591902299</v>
      </c>
      <c r="T297" s="2">
        <v>0</v>
      </c>
      <c r="U297" s="2">
        <v>-6.6613381477509402E-16</v>
      </c>
      <c r="V297" s="2">
        <v>0</v>
      </c>
    </row>
    <row r="298" spans="1:22" x14ac:dyDescent="0.3">
      <c r="A298" s="1">
        <v>2027</v>
      </c>
      <c r="B298" s="1">
        <v>2</v>
      </c>
      <c r="C298" s="2">
        <v>1.6988909741272</v>
      </c>
      <c r="D298" s="2">
        <v>1.67691668545937</v>
      </c>
      <c r="E298" s="2">
        <v>0</v>
      </c>
      <c r="F298" s="2">
        <v>9.6440003246047304E-2</v>
      </c>
      <c r="G298" s="2">
        <v>6.9978857185672302E-2</v>
      </c>
      <c r="H298" s="2">
        <v>-8.7651045779029907E-2</v>
      </c>
      <c r="I298" s="2">
        <v>-2.7170867158635901E-2</v>
      </c>
      <c r="J298" s="2">
        <v>0.27533369632693599</v>
      </c>
      <c r="K298" s="2">
        <v>0</v>
      </c>
      <c r="L298" s="2">
        <v>-0.15490727556589301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-0.15004907958727401</v>
      </c>
      <c r="T298" s="2">
        <v>0</v>
      </c>
      <c r="U298" s="2">
        <v>-2.2204460492503101E-16</v>
      </c>
      <c r="V298" s="2">
        <v>0</v>
      </c>
    </row>
    <row r="299" spans="1:22" x14ac:dyDescent="0.3">
      <c r="A299" s="1">
        <v>2027</v>
      </c>
      <c r="B299" s="1">
        <v>3</v>
      </c>
      <c r="C299" s="2">
        <v>1.88609742696968</v>
      </c>
      <c r="D299" s="2">
        <v>1.67691668545937</v>
      </c>
      <c r="E299" s="2">
        <v>0</v>
      </c>
      <c r="F299" s="2">
        <v>0.193960964293595</v>
      </c>
      <c r="G299" s="2">
        <v>3.1552704963087E-2</v>
      </c>
      <c r="H299" s="2">
        <v>-8.7183051005568099E-2</v>
      </c>
      <c r="I299" s="2">
        <v>-5.4591067337214298E-2</v>
      </c>
      <c r="J299" s="2">
        <v>0.27572474495087002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-0.150283554354459</v>
      </c>
      <c r="T299" s="2">
        <v>0</v>
      </c>
      <c r="U299" s="2">
        <v>4.4408920985006301E-16</v>
      </c>
      <c r="V299" s="2">
        <v>0</v>
      </c>
    </row>
    <row r="300" spans="1:22" x14ac:dyDescent="0.3">
      <c r="A300" s="1">
        <v>2027</v>
      </c>
      <c r="B300" s="1">
        <v>4</v>
      </c>
      <c r="C300" s="2">
        <v>1.90169808917829</v>
      </c>
      <c r="D300" s="2">
        <v>1.67691668545937</v>
      </c>
      <c r="E300" s="2">
        <v>0</v>
      </c>
      <c r="F300" s="2">
        <v>0.32367506463702</v>
      </c>
      <c r="G300" s="2">
        <v>0</v>
      </c>
      <c r="H300" s="2">
        <v>-8.9309432431568997E-2</v>
      </c>
      <c r="I300" s="2">
        <v>-9.1007651177140603E-2</v>
      </c>
      <c r="J300" s="2">
        <v>0.27609197874661701</v>
      </c>
      <c r="K300" s="2">
        <v>0</v>
      </c>
      <c r="L300" s="2">
        <v>0</v>
      </c>
      <c r="M300" s="2">
        <v>-4.4142832281563897E-2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-0.15052572377444501</v>
      </c>
      <c r="T300" s="2">
        <v>0</v>
      </c>
      <c r="U300" s="2">
        <v>0</v>
      </c>
      <c r="V300" s="2">
        <v>0</v>
      </c>
    </row>
    <row r="301" spans="1:22" x14ac:dyDescent="0.3">
      <c r="A301" s="1">
        <v>2027</v>
      </c>
      <c r="B301" s="1">
        <v>5</v>
      </c>
      <c r="C301" s="2">
        <v>2.1516174703442701</v>
      </c>
      <c r="D301" s="2">
        <v>1.67691668545937</v>
      </c>
      <c r="E301" s="2">
        <v>0</v>
      </c>
      <c r="F301" s="2">
        <v>0.61114414927945504</v>
      </c>
      <c r="G301" s="2">
        <v>0</v>
      </c>
      <c r="H301" s="2">
        <v>-9.0558869437162598E-2</v>
      </c>
      <c r="I301" s="2">
        <v>-0.17166200263253401</v>
      </c>
      <c r="J301" s="2">
        <v>0.27653270037197403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-0.15075519269684001</v>
      </c>
      <c r="T301" s="2">
        <v>0</v>
      </c>
      <c r="U301" s="2">
        <v>0</v>
      </c>
      <c r="V301" s="2">
        <v>0</v>
      </c>
    </row>
    <row r="302" spans="1:22" x14ac:dyDescent="0.3">
      <c r="A302" s="1">
        <v>2027</v>
      </c>
      <c r="B302" s="1">
        <v>6</v>
      </c>
      <c r="C302" s="2">
        <v>2.2265876884301701</v>
      </c>
      <c r="D302" s="2">
        <v>1.67691668545937</v>
      </c>
      <c r="E302" s="2">
        <v>0</v>
      </c>
      <c r="F302" s="2">
        <v>0.79976273286065402</v>
      </c>
      <c r="G302" s="2">
        <v>0</v>
      </c>
      <c r="H302" s="2">
        <v>-9.1050486587115301E-2</v>
      </c>
      <c r="I302" s="2">
        <v>-0.224416081510208</v>
      </c>
      <c r="J302" s="2">
        <v>0.27699023196643502</v>
      </c>
      <c r="K302" s="2">
        <v>0</v>
      </c>
      <c r="L302" s="2">
        <v>0</v>
      </c>
      <c r="M302" s="2">
        <v>0</v>
      </c>
      <c r="N302" s="2">
        <v>-6.0631111103489801E-2</v>
      </c>
      <c r="O302" s="2">
        <v>0</v>
      </c>
      <c r="P302" s="2">
        <v>0</v>
      </c>
      <c r="Q302" s="2">
        <v>0</v>
      </c>
      <c r="R302" s="2">
        <v>0</v>
      </c>
      <c r="S302" s="2">
        <v>-0.150984282655485</v>
      </c>
      <c r="T302" s="2">
        <v>0</v>
      </c>
      <c r="U302" s="2">
        <v>0</v>
      </c>
      <c r="V302" s="2">
        <v>0</v>
      </c>
    </row>
    <row r="303" spans="1:22" x14ac:dyDescent="0.3">
      <c r="A303" s="1">
        <v>2027</v>
      </c>
      <c r="B303" s="1">
        <v>7</v>
      </c>
      <c r="C303" s="2">
        <v>2.39139814536879</v>
      </c>
      <c r="D303" s="2">
        <v>1.67691668545937</v>
      </c>
      <c r="E303" s="2">
        <v>0</v>
      </c>
      <c r="F303" s="2">
        <v>0.94514724151085505</v>
      </c>
      <c r="G303" s="2">
        <v>0</v>
      </c>
      <c r="H303" s="2">
        <v>-9.19908603191745E-2</v>
      </c>
      <c r="I303" s="2">
        <v>-0.26494456759746399</v>
      </c>
      <c r="J303" s="2">
        <v>0.27748781006884299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-0.151218163753645</v>
      </c>
      <c r="T303" s="2">
        <v>0</v>
      </c>
      <c r="U303" s="2">
        <v>0</v>
      </c>
      <c r="V303" s="2">
        <v>0</v>
      </c>
    </row>
    <row r="304" spans="1:22" x14ac:dyDescent="0.3">
      <c r="A304" s="1">
        <v>2027</v>
      </c>
      <c r="B304" s="1">
        <v>8</v>
      </c>
      <c r="C304" s="2">
        <v>2.3962172013429601</v>
      </c>
      <c r="D304" s="2">
        <v>1.67691668545937</v>
      </c>
      <c r="E304" s="2">
        <v>0</v>
      </c>
      <c r="F304" s="2">
        <v>0.950446895863158</v>
      </c>
      <c r="G304" s="2">
        <v>0</v>
      </c>
      <c r="H304" s="2">
        <v>-9.1418079583348105E-2</v>
      </c>
      <c r="I304" s="2">
        <v>-0.26616232448104399</v>
      </c>
      <c r="J304" s="2">
        <v>0.27787573352510597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-0.15144170944029001</v>
      </c>
      <c r="T304" s="2">
        <v>0</v>
      </c>
      <c r="U304" s="2">
        <v>-8.8817841970012504E-16</v>
      </c>
      <c r="V304" s="2">
        <v>0</v>
      </c>
    </row>
    <row r="305" spans="1:22" x14ac:dyDescent="0.3">
      <c r="A305" s="1">
        <v>2027</v>
      </c>
      <c r="B305" s="1">
        <v>9</v>
      </c>
      <c r="C305" s="2">
        <v>2.24071728089049</v>
      </c>
      <c r="D305" s="2">
        <v>1.67691668545937</v>
      </c>
      <c r="E305" s="2">
        <v>0</v>
      </c>
      <c r="F305" s="2">
        <v>0.81377226890049503</v>
      </c>
      <c r="G305" s="2">
        <v>0</v>
      </c>
      <c r="H305" s="2">
        <v>-9.2851143249979395E-2</v>
      </c>
      <c r="I305" s="2">
        <v>-0.22765921041301099</v>
      </c>
      <c r="J305" s="2">
        <v>0.27825159916228998</v>
      </c>
      <c r="K305" s="2">
        <v>0</v>
      </c>
      <c r="L305" s="2">
        <v>0</v>
      </c>
      <c r="M305" s="2">
        <v>0</v>
      </c>
      <c r="N305" s="2">
        <v>0</v>
      </c>
      <c r="O305" s="2">
        <v>-5.6050946318773699E-2</v>
      </c>
      <c r="P305" s="2">
        <v>0</v>
      </c>
      <c r="Q305" s="2">
        <v>0</v>
      </c>
      <c r="R305" s="2">
        <v>0</v>
      </c>
      <c r="S305" s="2">
        <v>-0.1516619726499</v>
      </c>
      <c r="T305" s="2">
        <v>0</v>
      </c>
      <c r="U305" s="2">
        <v>-4.4408920985006301E-16</v>
      </c>
      <c r="V305" s="2">
        <v>0</v>
      </c>
    </row>
    <row r="306" spans="1:22" x14ac:dyDescent="0.3">
      <c r="A306" s="1">
        <v>2027</v>
      </c>
      <c r="B306" s="1">
        <v>10</v>
      </c>
      <c r="C306" s="2">
        <v>2.1261160770500398</v>
      </c>
      <c r="D306" s="2">
        <v>1.67691668545937</v>
      </c>
      <c r="E306" s="2">
        <v>0</v>
      </c>
      <c r="F306" s="2">
        <v>0.57199542240260504</v>
      </c>
      <c r="G306" s="2">
        <v>0</v>
      </c>
      <c r="H306" s="2">
        <v>-8.9598983901347101E-2</v>
      </c>
      <c r="I306" s="2">
        <v>-0.159859682197593</v>
      </c>
      <c r="J306" s="2">
        <v>0.27854776348725802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-0.15188512820025199</v>
      </c>
      <c r="T306" s="2">
        <v>0</v>
      </c>
      <c r="U306" s="2">
        <v>-4.4408920985006301E-16</v>
      </c>
      <c r="V306" s="2">
        <v>0</v>
      </c>
    </row>
    <row r="307" spans="1:22" x14ac:dyDescent="0.3">
      <c r="A307" s="1">
        <v>2027</v>
      </c>
      <c r="B307" s="1">
        <v>11</v>
      </c>
      <c r="C307" s="2">
        <v>1.82985482765908</v>
      </c>
      <c r="D307" s="2">
        <v>1.67691668545937</v>
      </c>
      <c r="E307" s="2">
        <v>0</v>
      </c>
      <c r="F307" s="2">
        <v>0.23852978017559501</v>
      </c>
      <c r="G307" s="2">
        <v>0</v>
      </c>
      <c r="H307" s="2">
        <v>-9.0029239844857903E-2</v>
      </c>
      <c r="I307" s="2">
        <v>-6.6596819702702398E-2</v>
      </c>
      <c r="J307" s="2">
        <v>0.27903405347098498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-5.5898504384660402E-2</v>
      </c>
      <c r="R307" s="2">
        <v>0</v>
      </c>
      <c r="S307" s="2">
        <v>-0.15210112751465299</v>
      </c>
      <c r="T307" s="2">
        <v>0</v>
      </c>
      <c r="U307" s="2">
        <v>2.2204460492503101E-16</v>
      </c>
      <c r="V307" s="2">
        <v>0</v>
      </c>
    </row>
    <row r="308" spans="1:22" x14ac:dyDescent="0.3">
      <c r="A308" s="1">
        <v>2027</v>
      </c>
      <c r="B308" s="1">
        <v>12</v>
      </c>
      <c r="C308" s="2">
        <v>1.8818343013235199</v>
      </c>
      <c r="D308" s="2">
        <v>1.67691668545937</v>
      </c>
      <c r="E308" s="2">
        <v>3.0886739035093798E-3</v>
      </c>
      <c r="F308" s="2">
        <v>0.11433343314783199</v>
      </c>
      <c r="G308" s="2">
        <v>8.0672872303359594E-2</v>
      </c>
      <c r="H308" s="2">
        <v>-8.8534539789934905E-2</v>
      </c>
      <c r="I308" s="2">
        <v>-3.1889598629755503E-2</v>
      </c>
      <c r="J308" s="2">
        <v>0.27956634922618001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-0.15231957429704701</v>
      </c>
      <c r="T308" s="2">
        <v>0</v>
      </c>
      <c r="U308" s="2">
        <v>-2.2204460492503101E-16</v>
      </c>
      <c r="V308" s="2">
        <v>0</v>
      </c>
    </row>
    <row r="309" spans="1:22" x14ac:dyDescent="0.3">
      <c r="A309" s="1">
        <v>2028</v>
      </c>
      <c r="B309" s="1">
        <v>1</v>
      </c>
      <c r="C309" s="2">
        <v>1.9004011060858399</v>
      </c>
      <c r="D309" s="2">
        <v>1.67691668545937</v>
      </c>
      <c r="E309" s="2">
        <v>8.3776068038457305E-3</v>
      </c>
      <c r="F309" s="2">
        <v>7.5256262302428101E-2</v>
      </c>
      <c r="G309" s="2">
        <v>0.12355191113262801</v>
      </c>
      <c r="H309" s="2">
        <v>-9.0060166156239102E-2</v>
      </c>
      <c r="I309" s="2">
        <v>-2.1224057020473398E-2</v>
      </c>
      <c r="J309" s="2">
        <v>0.28010557316215901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-0.152522709597883</v>
      </c>
      <c r="T309" s="2">
        <v>0</v>
      </c>
      <c r="U309" s="2">
        <v>0</v>
      </c>
      <c r="V309" s="2">
        <v>0</v>
      </c>
    </row>
    <row r="310" spans="1:22" x14ac:dyDescent="0.3">
      <c r="A310" s="1">
        <v>2028</v>
      </c>
      <c r="B310" s="1">
        <v>2</v>
      </c>
      <c r="C310" s="2">
        <v>1.76056764577041</v>
      </c>
      <c r="D310" s="2">
        <v>1.67691668545937</v>
      </c>
      <c r="E310" s="2">
        <v>0</v>
      </c>
      <c r="F310" s="2">
        <v>9.6440003246047304E-2</v>
      </c>
      <c r="G310" s="2">
        <v>6.9978857185672302E-2</v>
      </c>
      <c r="H310" s="2">
        <v>-8.7651045779029907E-2</v>
      </c>
      <c r="I310" s="2">
        <v>-2.7170867158635901E-2</v>
      </c>
      <c r="J310" s="2">
        <v>0.28061315651507102</v>
      </c>
      <c r="K310" s="2">
        <v>0</v>
      </c>
      <c r="L310" s="2">
        <v>-0.15490727556589301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-0.15275882967934301</v>
      </c>
      <c r="T310" s="2">
        <v>5.9106961547143198E-2</v>
      </c>
      <c r="U310" s="2">
        <v>-2.2204460492503101E-16</v>
      </c>
      <c r="V310" s="2">
        <v>0</v>
      </c>
    </row>
    <row r="311" spans="1:22" x14ac:dyDescent="0.3">
      <c r="A311" s="1">
        <v>2028</v>
      </c>
      <c r="B311" s="1">
        <v>3</v>
      </c>
      <c r="C311" s="2">
        <v>1.8887473397205401</v>
      </c>
      <c r="D311" s="2">
        <v>1.67691668545937</v>
      </c>
      <c r="E311" s="2">
        <v>0</v>
      </c>
      <c r="F311" s="2">
        <v>0.193960964293595</v>
      </c>
      <c r="G311" s="2">
        <v>3.1552704963087E-2</v>
      </c>
      <c r="H311" s="2">
        <v>-8.7183051005568099E-2</v>
      </c>
      <c r="I311" s="2">
        <v>-5.4591067337214298E-2</v>
      </c>
      <c r="J311" s="2">
        <v>0.28109537439537302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-0.15300427104810599</v>
      </c>
      <c r="T311" s="2">
        <v>0</v>
      </c>
      <c r="U311" s="2">
        <v>0</v>
      </c>
      <c r="V311" s="2">
        <v>0</v>
      </c>
    </row>
    <row r="312" spans="1:22" x14ac:dyDescent="0.3">
      <c r="A312" s="1">
        <v>2028</v>
      </c>
      <c r="B312" s="1">
        <v>4</v>
      </c>
      <c r="C312" s="2">
        <v>1.90449676430941</v>
      </c>
      <c r="D312" s="2">
        <v>1.67691668545937</v>
      </c>
      <c r="E312" s="2">
        <v>0</v>
      </c>
      <c r="F312" s="2">
        <v>0.32367506463702</v>
      </c>
      <c r="G312" s="2">
        <v>0</v>
      </c>
      <c r="H312" s="2">
        <v>-8.9309432431568997E-2</v>
      </c>
      <c r="I312" s="2">
        <v>-9.1007651177140603E-2</v>
      </c>
      <c r="J312" s="2">
        <v>0.281604057306373</v>
      </c>
      <c r="K312" s="2">
        <v>0</v>
      </c>
      <c r="L312" s="2">
        <v>0</v>
      </c>
      <c r="M312" s="2">
        <v>-4.4142832281563897E-2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-0.153239127203085</v>
      </c>
      <c r="T312" s="2">
        <v>0</v>
      </c>
      <c r="U312" s="2">
        <v>0</v>
      </c>
      <c r="V312" s="2">
        <v>0</v>
      </c>
    </row>
    <row r="313" spans="1:22" x14ac:dyDescent="0.3">
      <c r="A313" s="1">
        <v>2028</v>
      </c>
      <c r="B313" s="1">
        <v>5</v>
      </c>
      <c r="C313" s="2">
        <v>2.15441045607492</v>
      </c>
      <c r="D313" s="2">
        <v>1.67691668545937</v>
      </c>
      <c r="E313" s="2">
        <v>0</v>
      </c>
      <c r="F313" s="2">
        <v>0.61114414927945504</v>
      </c>
      <c r="G313" s="2">
        <v>0</v>
      </c>
      <c r="H313" s="2">
        <v>-9.0558869437162598E-2</v>
      </c>
      <c r="I313" s="2">
        <v>-0.17166200263253401</v>
      </c>
      <c r="J313" s="2">
        <v>0.282066154041478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-0.15349566063568901</v>
      </c>
      <c r="T313" s="2">
        <v>0</v>
      </c>
      <c r="U313" s="2">
        <v>4.4408920985006301E-16</v>
      </c>
      <c r="V313" s="2">
        <v>0</v>
      </c>
    </row>
    <row r="314" spans="1:22" x14ac:dyDescent="0.3">
      <c r="A314" s="1">
        <v>2028</v>
      </c>
      <c r="B314" s="1">
        <v>6</v>
      </c>
      <c r="C314" s="2">
        <v>2.2293433559089002</v>
      </c>
      <c r="D314" s="2">
        <v>1.67691668545937</v>
      </c>
      <c r="E314" s="2">
        <v>0</v>
      </c>
      <c r="F314" s="2">
        <v>0.79976273286065402</v>
      </c>
      <c r="G314" s="2">
        <v>0</v>
      </c>
      <c r="H314" s="2">
        <v>-9.1050486587115301E-2</v>
      </c>
      <c r="I314" s="2">
        <v>-0.224416081510208</v>
      </c>
      <c r="J314" s="2">
        <v>0.28251431450937298</v>
      </c>
      <c r="K314" s="2">
        <v>0</v>
      </c>
      <c r="L314" s="2">
        <v>0</v>
      </c>
      <c r="M314" s="2">
        <v>0</v>
      </c>
      <c r="N314" s="2">
        <v>-6.0631111103489801E-2</v>
      </c>
      <c r="O314" s="2">
        <v>0</v>
      </c>
      <c r="P314" s="2">
        <v>0</v>
      </c>
      <c r="Q314" s="2">
        <v>0</v>
      </c>
      <c r="R314" s="2">
        <v>0</v>
      </c>
      <c r="S314" s="2">
        <v>-0.153752697719688</v>
      </c>
      <c r="T314" s="2">
        <v>0</v>
      </c>
      <c r="U314" s="2">
        <v>-4.4408920985006301E-16</v>
      </c>
      <c r="V314" s="2">
        <v>0</v>
      </c>
    </row>
    <row r="315" spans="1:22" x14ac:dyDescent="0.3">
      <c r="A315" s="1">
        <v>2028</v>
      </c>
      <c r="B315" s="1">
        <v>7</v>
      </c>
      <c r="C315" s="2">
        <v>2.3941132908065699</v>
      </c>
      <c r="D315" s="2">
        <v>1.67691668545937</v>
      </c>
      <c r="E315" s="2">
        <v>0</v>
      </c>
      <c r="F315" s="2">
        <v>0.94514724151085505</v>
      </c>
      <c r="G315" s="2">
        <v>0</v>
      </c>
      <c r="H315" s="2">
        <v>-9.19908603191745E-2</v>
      </c>
      <c r="I315" s="2">
        <v>-0.26494456759746399</v>
      </c>
      <c r="J315" s="2">
        <v>0.28300021116560897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-0.15401541941263</v>
      </c>
      <c r="T315" s="2">
        <v>0</v>
      </c>
      <c r="U315" s="2">
        <v>-4.4408920985006301E-16</v>
      </c>
      <c r="V315" s="2">
        <v>0</v>
      </c>
    </row>
    <row r="316" spans="1:22" x14ac:dyDescent="0.3">
      <c r="A316" s="1">
        <v>2028</v>
      </c>
      <c r="B316" s="1">
        <v>8</v>
      </c>
      <c r="C316" s="2">
        <v>2.3989097219277999</v>
      </c>
      <c r="D316" s="2">
        <v>1.67691668545937</v>
      </c>
      <c r="E316" s="2">
        <v>0</v>
      </c>
      <c r="F316" s="2">
        <v>0.950446895863158</v>
      </c>
      <c r="G316" s="2">
        <v>0</v>
      </c>
      <c r="H316" s="2">
        <v>-9.1418079583348105E-2</v>
      </c>
      <c r="I316" s="2">
        <v>-0.26616232448104399</v>
      </c>
      <c r="J316" s="2">
        <v>0.28338987200767402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-0.15426332733800999</v>
      </c>
      <c r="T316" s="2">
        <v>0</v>
      </c>
      <c r="U316" s="2">
        <v>-8.8817841970012504E-16</v>
      </c>
      <c r="V316" s="2">
        <v>0</v>
      </c>
    </row>
    <row r="317" spans="1:22" x14ac:dyDescent="0.3">
      <c r="A317" s="1">
        <v>2028</v>
      </c>
      <c r="B317" s="1">
        <v>9</v>
      </c>
      <c r="C317" s="2">
        <v>2.2434047783506998</v>
      </c>
      <c r="D317" s="2">
        <v>1.67691668545937</v>
      </c>
      <c r="E317" s="2">
        <v>0</v>
      </c>
      <c r="F317" s="2">
        <v>0.81377226890049503</v>
      </c>
      <c r="G317" s="2">
        <v>0</v>
      </c>
      <c r="H317" s="2">
        <v>-9.2851143249979395E-2</v>
      </c>
      <c r="I317" s="2">
        <v>-0.22765921041301099</v>
      </c>
      <c r="J317" s="2">
        <v>0.28378733780016402</v>
      </c>
      <c r="K317" s="2">
        <v>0</v>
      </c>
      <c r="L317" s="2">
        <v>0</v>
      </c>
      <c r="M317" s="2">
        <v>0</v>
      </c>
      <c r="N317" s="2">
        <v>0</v>
      </c>
      <c r="O317" s="2">
        <v>-5.6050946318773699E-2</v>
      </c>
      <c r="P317" s="2">
        <v>0</v>
      </c>
      <c r="Q317" s="2">
        <v>0</v>
      </c>
      <c r="R317" s="2">
        <v>0</v>
      </c>
      <c r="S317" s="2">
        <v>-0.15451021382756699</v>
      </c>
      <c r="T317" s="2">
        <v>0</v>
      </c>
      <c r="U317" s="2">
        <v>0</v>
      </c>
      <c r="V317" s="2">
        <v>0</v>
      </c>
    </row>
    <row r="318" spans="1:22" x14ac:dyDescent="0.3">
      <c r="A318" s="1">
        <v>2028</v>
      </c>
      <c r="B318" s="1">
        <v>10</v>
      </c>
      <c r="C318" s="2">
        <v>2.12877687143098</v>
      </c>
      <c r="D318" s="2">
        <v>1.67691668545937</v>
      </c>
      <c r="E318" s="2">
        <v>0</v>
      </c>
      <c r="F318" s="2">
        <v>0.57199542240260504</v>
      </c>
      <c r="G318" s="2">
        <v>0</v>
      </c>
      <c r="H318" s="2">
        <v>-8.9598983901347101E-2</v>
      </c>
      <c r="I318" s="2">
        <v>-0.159859682197593</v>
      </c>
      <c r="J318" s="2">
        <v>0.28407145791877703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-0.154748028250839</v>
      </c>
      <c r="T318" s="2">
        <v>0</v>
      </c>
      <c r="U318" s="2">
        <v>-8.8817841970012504E-16</v>
      </c>
      <c r="V318" s="2">
        <v>0</v>
      </c>
    </row>
    <row r="319" spans="1:22" x14ac:dyDescent="0.3">
      <c r="A319" s="1">
        <v>2028</v>
      </c>
      <c r="B319" s="1">
        <v>11</v>
      </c>
      <c r="C319" s="2">
        <v>1.83252815610197</v>
      </c>
      <c r="D319" s="2">
        <v>1.67691668545937</v>
      </c>
      <c r="E319" s="2">
        <v>0</v>
      </c>
      <c r="F319" s="2">
        <v>0.23852978017559501</v>
      </c>
      <c r="G319" s="2">
        <v>0</v>
      </c>
      <c r="H319" s="2">
        <v>-9.0029239844857903E-2</v>
      </c>
      <c r="I319" s="2">
        <v>-6.6596819702702398E-2</v>
      </c>
      <c r="J319" s="2">
        <v>0.28461559272117498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-5.5898504384660402E-2</v>
      </c>
      <c r="R319" s="2">
        <v>0</v>
      </c>
      <c r="S319" s="2">
        <v>-0.15500933832194999</v>
      </c>
      <c r="T319" s="2">
        <v>0</v>
      </c>
      <c r="U319" s="2">
        <v>2.2204460492503101E-16</v>
      </c>
      <c r="V319" s="2">
        <v>0</v>
      </c>
    </row>
    <row r="320" spans="1:22" x14ac:dyDescent="0.3">
      <c r="A320" s="1">
        <v>2028</v>
      </c>
      <c r="B320" s="1">
        <v>12</v>
      </c>
      <c r="C320" s="2">
        <v>1.88453049312524</v>
      </c>
      <c r="D320" s="2">
        <v>1.67691668545937</v>
      </c>
      <c r="E320" s="2">
        <v>3.0886739035093798E-3</v>
      </c>
      <c r="F320" s="2">
        <v>0.11433343314783199</v>
      </c>
      <c r="G320" s="2">
        <v>8.0672872303359594E-2</v>
      </c>
      <c r="H320" s="2">
        <v>-8.8534539789934905E-2</v>
      </c>
      <c r="I320" s="2">
        <v>-3.1889598629755503E-2</v>
      </c>
      <c r="J320" s="2">
        <v>0.28521568135311898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-0.155272714622263</v>
      </c>
      <c r="T320" s="2">
        <v>0</v>
      </c>
      <c r="U320" s="2">
        <v>0</v>
      </c>
      <c r="V320" s="2">
        <v>0</v>
      </c>
    </row>
    <row r="321" spans="1:22" x14ac:dyDescent="0.3">
      <c r="A321" s="1">
        <v>2029</v>
      </c>
      <c r="B321" s="1">
        <v>1</v>
      </c>
      <c r="C321" s="2">
        <v>1.9030958088036301</v>
      </c>
      <c r="D321" s="2">
        <v>1.67691668545937</v>
      </c>
      <c r="E321" s="2">
        <v>8.3776068038457305E-3</v>
      </c>
      <c r="F321" s="2">
        <v>7.5256262302428101E-2</v>
      </c>
      <c r="G321" s="2">
        <v>0.12355191113262801</v>
      </c>
      <c r="H321" s="2">
        <v>-9.0060166156239102E-2</v>
      </c>
      <c r="I321" s="2">
        <v>-2.1224057020473398E-2</v>
      </c>
      <c r="J321" s="2">
        <v>0.28583067301910098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-0.15555310673703701</v>
      </c>
      <c r="T321" s="2">
        <v>0</v>
      </c>
      <c r="U321" s="2">
        <v>-2.2204460492503101E-16</v>
      </c>
      <c r="V321" s="2">
        <v>0</v>
      </c>
    </row>
    <row r="322" spans="1:22" x14ac:dyDescent="0.3">
      <c r="A322" s="1">
        <v>2029</v>
      </c>
      <c r="B322" s="1">
        <v>2</v>
      </c>
      <c r="C322" s="2">
        <v>1.704211770638</v>
      </c>
      <c r="D322" s="2">
        <v>1.67691668545937</v>
      </c>
      <c r="E322" s="2">
        <v>0</v>
      </c>
      <c r="F322" s="2">
        <v>9.6440003246047304E-2</v>
      </c>
      <c r="G322" s="2">
        <v>6.9978857185672302E-2</v>
      </c>
      <c r="H322" s="2">
        <v>-8.7651045779029907E-2</v>
      </c>
      <c r="I322" s="2">
        <v>-2.7170867158635901E-2</v>
      </c>
      <c r="J322" s="2">
        <v>0.28639963170419203</v>
      </c>
      <c r="K322" s="2">
        <v>0</v>
      </c>
      <c r="L322" s="2">
        <v>-0.15490727556589301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-0.15579421845372901</v>
      </c>
      <c r="T322" s="2">
        <v>0</v>
      </c>
      <c r="U322" s="2">
        <v>2.2204460492503101E-16</v>
      </c>
      <c r="V322" s="2">
        <v>0</v>
      </c>
    </row>
    <row r="323" spans="1:22" x14ac:dyDescent="0.3">
      <c r="A323" s="1">
        <v>2029</v>
      </c>
      <c r="B323" s="1">
        <v>3</v>
      </c>
      <c r="C323" s="2">
        <v>1.8915555527527099</v>
      </c>
      <c r="D323" s="2">
        <v>1.67691668545937</v>
      </c>
      <c r="E323" s="2">
        <v>0</v>
      </c>
      <c r="F323" s="2">
        <v>0.193960964293595</v>
      </c>
      <c r="G323" s="2">
        <v>3.1552704963087E-2</v>
      </c>
      <c r="H323" s="2">
        <v>-8.7183051005568099E-2</v>
      </c>
      <c r="I323" s="2">
        <v>-5.4591067337214298E-2</v>
      </c>
      <c r="J323" s="2">
        <v>0.28692343765992701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-0.156024121280495</v>
      </c>
      <c r="T323" s="2">
        <v>0</v>
      </c>
      <c r="U323" s="2">
        <v>2.2204460492503101E-16</v>
      </c>
      <c r="V323" s="2">
        <v>0</v>
      </c>
    </row>
    <row r="324" spans="1:22" x14ac:dyDescent="0.3">
      <c r="A324" s="1">
        <v>2029</v>
      </c>
      <c r="B324" s="1">
        <v>4</v>
      </c>
      <c r="C324" s="2">
        <v>1.90740142921625</v>
      </c>
      <c r="D324" s="2">
        <v>1.67691668545937</v>
      </c>
      <c r="E324" s="2">
        <v>0</v>
      </c>
      <c r="F324" s="2">
        <v>0.32367506463702</v>
      </c>
      <c r="G324" s="2">
        <v>0</v>
      </c>
      <c r="H324" s="2">
        <v>-8.9309432431568997E-2</v>
      </c>
      <c r="I324" s="2">
        <v>-9.1007651177140603E-2</v>
      </c>
      <c r="J324" s="2">
        <v>0.28753107324080601</v>
      </c>
      <c r="K324" s="2">
        <v>0</v>
      </c>
      <c r="L324" s="2">
        <v>0</v>
      </c>
      <c r="M324" s="2">
        <v>-4.4142832281563897E-2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-0.15626147823067499</v>
      </c>
      <c r="T324" s="2">
        <v>0</v>
      </c>
      <c r="U324" s="2">
        <v>-2.2204460492503101E-16</v>
      </c>
      <c r="V324" s="2">
        <v>0</v>
      </c>
    </row>
    <row r="325" spans="1:22" x14ac:dyDescent="0.3">
      <c r="A325" s="1">
        <v>2029</v>
      </c>
      <c r="B325" s="1">
        <v>5</v>
      </c>
      <c r="C325" s="2">
        <v>2.15731786726101</v>
      </c>
      <c r="D325" s="2">
        <v>1.67691668545937</v>
      </c>
      <c r="E325" s="2">
        <v>0</v>
      </c>
      <c r="F325" s="2">
        <v>0.61114414927945504</v>
      </c>
      <c r="G325" s="2">
        <v>0</v>
      </c>
      <c r="H325" s="2">
        <v>-9.0558869437162598E-2</v>
      </c>
      <c r="I325" s="2">
        <v>-0.17166200263253401</v>
      </c>
      <c r="J325" s="2">
        <v>0.28796400075216699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-0.156486096160288</v>
      </c>
      <c r="T325" s="2">
        <v>0</v>
      </c>
      <c r="U325" s="2">
        <v>4.4408920985006301E-16</v>
      </c>
      <c r="V325" s="2">
        <v>0</v>
      </c>
    </row>
    <row r="326" spans="1:22" x14ac:dyDescent="0.3">
      <c r="A326" s="1">
        <v>2029</v>
      </c>
      <c r="B326" s="1">
        <v>6</v>
      </c>
      <c r="C326" s="2">
        <v>2.23223607182979</v>
      </c>
      <c r="D326" s="2">
        <v>1.67691668545937</v>
      </c>
      <c r="E326" s="2">
        <v>0</v>
      </c>
      <c r="F326" s="2">
        <v>0.79976273286065402</v>
      </c>
      <c r="G326" s="2">
        <v>0</v>
      </c>
      <c r="H326" s="2">
        <v>-9.1050486587115301E-2</v>
      </c>
      <c r="I326" s="2">
        <v>-0.224416081510208</v>
      </c>
      <c r="J326" s="2">
        <v>0.28836554772760198</v>
      </c>
      <c r="K326" s="2">
        <v>0</v>
      </c>
      <c r="L326" s="2">
        <v>0</v>
      </c>
      <c r="M326" s="2">
        <v>0</v>
      </c>
      <c r="N326" s="2">
        <v>-6.0631111103489801E-2</v>
      </c>
      <c r="O326" s="2">
        <v>0</v>
      </c>
      <c r="P326" s="2">
        <v>0</v>
      </c>
      <c r="Q326" s="2">
        <v>0</v>
      </c>
      <c r="R326" s="2">
        <v>0</v>
      </c>
      <c r="S326" s="2">
        <v>-0.15671121501702101</v>
      </c>
      <c r="T326" s="2">
        <v>0</v>
      </c>
      <c r="U326" s="2">
        <v>-4.4408920985006301E-16</v>
      </c>
      <c r="V326" s="2">
        <v>0</v>
      </c>
    </row>
    <row r="327" spans="1:22" x14ac:dyDescent="0.3">
      <c r="A327" s="1">
        <v>2029</v>
      </c>
      <c r="B327" s="1">
        <v>7</v>
      </c>
      <c r="C327" s="2">
        <v>2.3969816923585299</v>
      </c>
      <c r="D327" s="2">
        <v>1.67691668545937</v>
      </c>
      <c r="E327" s="2">
        <v>0</v>
      </c>
      <c r="F327" s="2">
        <v>0.94514724151085505</v>
      </c>
      <c r="G327" s="2">
        <v>0</v>
      </c>
      <c r="H327" s="2">
        <v>-9.19908603191745E-2</v>
      </c>
      <c r="I327" s="2">
        <v>-0.26494456759746399</v>
      </c>
      <c r="J327" s="2">
        <v>0.28879261947903601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-0.15693942617409701</v>
      </c>
      <c r="T327" s="2">
        <v>0</v>
      </c>
      <c r="U327" s="2">
        <v>-4.4408920985006301E-16</v>
      </c>
      <c r="V327" s="2">
        <v>0</v>
      </c>
    </row>
    <row r="328" spans="1:22" x14ac:dyDescent="0.3">
      <c r="A328" s="1">
        <v>2029</v>
      </c>
      <c r="B328" s="1">
        <v>8</v>
      </c>
      <c r="C328" s="2">
        <v>2.4017915613976299</v>
      </c>
      <c r="D328" s="2">
        <v>1.67691668545937</v>
      </c>
      <c r="E328" s="2">
        <v>0</v>
      </c>
      <c r="F328" s="2">
        <v>0.950446895863158</v>
      </c>
      <c r="G328" s="2">
        <v>0</v>
      </c>
      <c r="H328" s="2">
        <v>-9.1418079583348105E-2</v>
      </c>
      <c r="I328" s="2">
        <v>-0.26616232448104399</v>
      </c>
      <c r="J328" s="2">
        <v>0.28917169594602199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-0.15716331180653001</v>
      </c>
      <c r="T328" s="2">
        <v>0</v>
      </c>
      <c r="U328" s="2">
        <v>-8.8817841970012504E-16</v>
      </c>
      <c r="V328" s="2">
        <v>0</v>
      </c>
    </row>
    <row r="329" spans="1:22" x14ac:dyDescent="0.3">
      <c r="A329" s="1">
        <v>2029</v>
      </c>
      <c r="B329" s="1">
        <v>9</v>
      </c>
      <c r="C329" s="2">
        <v>2.24629912339703</v>
      </c>
      <c r="D329" s="2">
        <v>1.67691668545937</v>
      </c>
      <c r="E329" s="2">
        <v>0</v>
      </c>
      <c r="F329" s="2">
        <v>0.81377226890049503</v>
      </c>
      <c r="G329" s="2">
        <v>0</v>
      </c>
      <c r="H329" s="2">
        <v>-9.2851143249979395E-2</v>
      </c>
      <c r="I329" s="2">
        <v>-0.22765921041301099</v>
      </c>
      <c r="J329" s="2">
        <v>0.28955228461635901</v>
      </c>
      <c r="K329" s="2">
        <v>0</v>
      </c>
      <c r="L329" s="2">
        <v>0</v>
      </c>
      <c r="M329" s="2">
        <v>0</v>
      </c>
      <c r="N329" s="2">
        <v>0</v>
      </c>
      <c r="O329" s="2">
        <v>-5.6050946318773699E-2</v>
      </c>
      <c r="P329" s="2">
        <v>0</v>
      </c>
      <c r="Q329" s="2">
        <v>0</v>
      </c>
      <c r="R329" s="2">
        <v>0</v>
      </c>
      <c r="S329" s="2">
        <v>-0.157380815597435</v>
      </c>
      <c r="T329" s="2">
        <v>0</v>
      </c>
      <c r="U329" s="2">
        <v>0</v>
      </c>
      <c r="V329" s="2">
        <v>0</v>
      </c>
    </row>
    <row r="330" spans="1:22" x14ac:dyDescent="0.3">
      <c r="A330" s="1">
        <v>2029</v>
      </c>
      <c r="B330" s="1">
        <v>10</v>
      </c>
      <c r="C330" s="2">
        <v>2.1317307380624002</v>
      </c>
      <c r="D330" s="2">
        <v>1.67691668545937</v>
      </c>
      <c r="E330" s="2">
        <v>0</v>
      </c>
      <c r="F330" s="2">
        <v>0.57199542240260504</v>
      </c>
      <c r="G330" s="2">
        <v>0</v>
      </c>
      <c r="H330" s="2">
        <v>-8.9598983901347101E-2</v>
      </c>
      <c r="I330" s="2">
        <v>-0.159859682197593</v>
      </c>
      <c r="J330" s="2">
        <v>0.28989486976547102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-0.157617573466108</v>
      </c>
      <c r="T330" s="2">
        <v>0</v>
      </c>
      <c r="U330" s="2">
        <v>-4.4408920985006301E-16</v>
      </c>
      <c r="V330" s="2">
        <v>0</v>
      </c>
    </row>
    <row r="331" spans="1:22" x14ac:dyDescent="0.3">
      <c r="A331" s="1">
        <v>2029</v>
      </c>
      <c r="B331" s="1">
        <v>11</v>
      </c>
      <c r="C331" s="2">
        <v>1.8354140662612599</v>
      </c>
      <c r="D331" s="2">
        <v>1.67691668545937</v>
      </c>
      <c r="E331" s="2">
        <v>0</v>
      </c>
      <c r="F331" s="2">
        <v>0.23852978017559501</v>
      </c>
      <c r="G331" s="2">
        <v>0</v>
      </c>
      <c r="H331" s="2">
        <v>-9.0029239844857903E-2</v>
      </c>
      <c r="I331" s="2">
        <v>-6.6596819702702398E-2</v>
      </c>
      <c r="J331" s="2">
        <v>0.29030028985096301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-5.5898504384660402E-2</v>
      </c>
      <c r="R331" s="2">
        <v>0</v>
      </c>
      <c r="S331" s="2">
        <v>-0.157808125292455</v>
      </c>
      <c r="T331" s="2">
        <v>0</v>
      </c>
      <c r="U331" s="2">
        <v>4.4408920985006301E-16</v>
      </c>
      <c r="V331" s="2">
        <v>0</v>
      </c>
    </row>
    <row r="332" spans="1:22" x14ac:dyDescent="0.3">
      <c r="A332" s="1">
        <v>2029</v>
      </c>
      <c r="B332" s="1">
        <v>12</v>
      </c>
      <c r="C332" s="2">
        <v>1.88735231836758</v>
      </c>
      <c r="D332" s="2">
        <v>1.67691668545937</v>
      </c>
      <c r="E332" s="2">
        <v>3.0886739035093798E-3</v>
      </c>
      <c r="F332" s="2">
        <v>0.11433343314783199</v>
      </c>
      <c r="G332" s="2">
        <v>8.0672872303359594E-2</v>
      </c>
      <c r="H332" s="2">
        <v>-8.8534539789934905E-2</v>
      </c>
      <c r="I332" s="2">
        <v>-3.1889598629755503E-2</v>
      </c>
      <c r="J332" s="2">
        <v>0.290762143685946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-0.15799735171275101</v>
      </c>
      <c r="T332" s="2">
        <v>0</v>
      </c>
      <c r="U332" s="2">
        <v>-4.4408920985006301E-16</v>
      </c>
      <c r="V332" s="2">
        <v>0</v>
      </c>
    </row>
    <row r="333" spans="1:22" x14ac:dyDescent="0.3">
      <c r="A333" s="1">
        <v>2030</v>
      </c>
      <c r="B333" s="1">
        <v>1</v>
      </c>
      <c r="C333" s="2">
        <v>1.9057207708734001</v>
      </c>
      <c r="D333" s="2">
        <v>1.67691668545937</v>
      </c>
      <c r="E333" s="2">
        <v>8.3776068038457305E-3</v>
      </c>
      <c r="F333" s="2">
        <v>7.5256262302428101E-2</v>
      </c>
      <c r="G333" s="2">
        <v>0.12355191113262801</v>
      </c>
      <c r="H333" s="2">
        <v>-9.0060166156239102E-2</v>
      </c>
      <c r="I333" s="2">
        <v>-2.1224057020473398E-2</v>
      </c>
      <c r="J333" s="2">
        <v>0.291053161105229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-0.15815063275339</v>
      </c>
      <c r="T333" s="2">
        <v>0</v>
      </c>
      <c r="U333" s="2">
        <v>-2.2204460492503101E-16</v>
      </c>
      <c r="V333" s="2">
        <v>0</v>
      </c>
    </row>
    <row r="334" spans="1:22" x14ac:dyDescent="0.3">
      <c r="A334" s="1">
        <v>2030</v>
      </c>
      <c r="B334" s="1">
        <v>2</v>
      </c>
      <c r="C334" s="2">
        <v>1.7069591729392199</v>
      </c>
      <c r="D334" s="2">
        <v>1.67691668545937</v>
      </c>
      <c r="E334" s="2">
        <v>0</v>
      </c>
      <c r="F334" s="2">
        <v>9.6440003246047304E-2</v>
      </c>
      <c r="G334" s="2">
        <v>6.9978857185672302E-2</v>
      </c>
      <c r="H334" s="2">
        <v>-8.7651045779029907E-2</v>
      </c>
      <c r="I334" s="2">
        <v>-2.7170867158635901E-2</v>
      </c>
      <c r="J334" s="2">
        <v>0.29173705181467402</v>
      </c>
      <c r="K334" s="2">
        <v>0</v>
      </c>
      <c r="L334" s="2">
        <v>-0.15490727556589301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-0.15838423626299</v>
      </c>
      <c r="T334" s="2">
        <v>0</v>
      </c>
      <c r="U334" s="2">
        <v>0</v>
      </c>
      <c r="V334" s="2">
        <v>0</v>
      </c>
    </row>
    <row r="335" spans="1:22" x14ac:dyDescent="0.3">
      <c r="A335" s="1">
        <v>2030</v>
      </c>
      <c r="B335" s="1">
        <v>3</v>
      </c>
      <c r="C335" s="2">
        <v>1.89447295125201</v>
      </c>
      <c r="D335" s="2">
        <v>1.67691668545937</v>
      </c>
      <c r="E335" s="2">
        <v>0</v>
      </c>
      <c r="F335" s="2">
        <v>0.193960964293595</v>
      </c>
      <c r="G335" s="2">
        <v>3.1552704963087E-2</v>
      </c>
      <c r="H335" s="2">
        <v>-8.7183051005568099E-2</v>
      </c>
      <c r="I335" s="2">
        <v>-5.4591067337214298E-2</v>
      </c>
      <c r="J335" s="2">
        <v>0.29245917787256298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-0.15864246299382501</v>
      </c>
      <c r="T335" s="2">
        <v>0</v>
      </c>
      <c r="U335" s="2">
        <v>4.4408920985006301E-16</v>
      </c>
      <c r="V335" s="2">
        <v>0</v>
      </c>
    </row>
    <row r="336" spans="1:22" x14ac:dyDescent="0.3">
      <c r="A336" s="1">
        <v>2030</v>
      </c>
      <c r="B336" s="1">
        <v>4</v>
      </c>
      <c r="C336" s="2">
        <v>1.91061057298615</v>
      </c>
      <c r="D336" s="2">
        <v>1.67691668545937</v>
      </c>
      <c r="E336" s="2">
        <v>0</v>
      </c>
      <c r="F336" s="2">
        <v>0.32367506463702</v>
      </c>
      <c r="G336" s="2">
        <v>0</v>
      </c>
      <c r="H336" s="2">
        <v>-8.9309432431568997E-2</v>
      </c>
      <c r="I336" s="2">
        <v>-9.1007651177140603E-2</v>
      </c>
      <c r="J336" s="2">
        <v>0.29335325392888001</v>
      </c>
      <c r="K336" s="2">
        <v>0</v>
      </c>
      <c r="L336" s="2">
        <v>0</v>
      </c>
      <c r="M336" s="2">
        <v>-4.4142832281563897E-2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-0.15887451514884701</v>
      </c>
      <c r="T336" s="2">
        <v>0</v>
      </c>
      <c r="U336" s="2">
        <v>-4.4408920985006301E-16</v>
      </c>
      <c r="V336" s="2">
        <v>0</v>
      </c>
    </row>
    <row r="337" spans="1:22" x14ac:dyDescent="0.3">
      <c r="A337" s="1">
        <v>2030</v>
      </c>
      <c r="B337" s="1">
        <v>5</v>
      </c>
      <c r="C337" s="2">
        <v>2.1605348094224901</v>
      </c>
      <c r="D337" s="2">
        <v>1.67691668545937</v>
      </c>
      <c r="E337" s="2">
        <v>0</v>
      </c>
      <c r="F337" s="2">
        <v>0.61114414927945504</v>
      </c>
      <c r="G337" s="2">
        <v>0</v>
      </c>
      <c r="H337" s="2">
        <v>-9.0558869437162598E-2</v>
      </c>
      <c r="I337" s="2">
        <v>-0.17166200263253401</v>
      </c>
      <c r="J337" s="2">
        <v>0.29385271669956098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-0.15915786994619999</v>
      </c>
      <c r="T337" s="2">
        <v>0</v>
      </c>
      <c r="U337" s="2">
        <v>-4.4408920985006301E-16</v>
      </c>
      <c r="V337" s="2">
        <v>0</v>
      </c>
    </row>
    <row r="338" spans="1:22" x14ac:dyDescent="0.3">
      <c r="A338" s="1">
        <v>2030</v>
      </c>
      <c r="B338" s="1">
        <v>6</v>
      </c>
      <c r="C338" s="2">
        <v>2.2353571428508801</v>
      </c>
      <c r="D338" s="2">
        <v>1.67691668545937</v>
      </c>
      <c r="E338" s="2">
        <v>0</v>
      </c>
      <c r="F338" s="2">
        <v>0.79976273286065402</v>
      </c>
      <c r="G338" s="2">
        <v>0</v>
      </c>
      <c r="H338" s="2">
        <v>-9.1050486587115301E-2</v>
      </c>
      <c r="I338" s="2">
        <v>-0.224416081510208</v>
      </c>
      <c r="J338" s="2">
        <v>0.29421974959374197</v>
      </c>
      <c r="K338" s="2">
        <v>0</v>
      </c>
      <c r="L338" s="2">
        <v>0</v>
      </c>
      <c r="M338" s="2">
        <v>0</v>
      </c>
      <c r="N338" s="2">
        <v>-6.0631111103489801E-2</v>
      </c>
      <c r="O338" s="2">
        <v>0</v>
      </c>
      <c r="P338" s="2">
        <v>0</v>
      </c>
      <c r="Q338" s="2">
        <v>0</v>
      </c>
      <c r="R338" s="2">
        <v>0</v>
      </c>
      <c r="S338" s="2">
        <v>-0.15944434586207701</v>
      </c>
      <c r="T338" s="2">
        <v>0</v>
      </c>
      <c r="U338" s="2">
        <v>-4.4408920985006301E-16</v>
      </c>
      <c r="V338" s="2">
        <v>0</v>
      </c>
    </row>
    <row r="339" spans="1:22" x14ac:dyDescent="0.3">
      <c r="A339" s="1">
        <v>2030</v>
      </c>
      <c r="B339" s="1">
        <v>7</v>
      </c>
      <c r="C339" s="2">
        <v>2.4000865180256898</v>
      </c>
      <c r="D339" s="2">
        <v>1.67691668545937</v>
      </c>
      <c r="E339" s="2">
        <v>0</v>
      </c>
      <c r="F339" s="2">
        <v>0.94514724151085505</v>
      </c>
      <c r="G339" s="2">
        <v>0</v>
      </c>
      <c r="H339" s="2">
        <v>-9.19908603191745E-2</v>
      </c>
      <c r="I339" s="2">
        <v>-0.26494456759746399</v>
      </c>
      <c r="J339" s="2">
        <v>0.29469585784068297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-0.159737838868583</v>
      </c>
      <c r="T339" s="2">
        <v>0</v>
      </c>
      <c r="U339" s="2">
        <v>-4.4408920985006301E-16</v>
      </c>
      <c r="V339" s="2">
        <v>0</v>
      </c>
    </row>
    <row r="340" spans="1:22" x14ac:dyDescent="0.3">
      <c r="A340" s="1">
        <v>2030</v>
      </c>
      <c r="B340" s="1">
        <v>8</v>
      </c>
      <c r="C340" s="2">
        <v>2.404709440315</v>
      </c>
      <c r="D340" s="2">
        <v>1.67691668545937</v>
      </c>
      <c r="E340" s="2">
        <v>0</v>
      </c>
      <c r="F340" s="2">
        <v>0.950446895863158</v>
      </c>
      <c r="G340" s="2">
        <v>0</v>
      </c>
      <c r="H340" s="2">
        <v>-9.1418079583348105E-2</v>
      </c>
      <c r="I340" s="2">
        <v>-0.26616232448104399</v>
      </c>
      <c r="J340" s="2">
        <v>0.29494225160452098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-0.160015988547661</v>
      </c>
      <c r="T340" s="2">
        <v>0</v>
      </c>
      <c r="U340" s="2">
        <v>-8.8817841970012504E-16</v>
      </c>
      <c r="V340" s="2">
        <v>0</v>
      </c>
    </row>
    <row r="341" spans="1:22" x14ac:dyDescent="0.3">
      <c r="A341" s="1">
        <v>2030</v>
      </c>
      <c r="B341" s="1">
        <v>9</v>
      </c>
      <c r="C341" s="2">
        <v>2.2490712608016699</v>
      </c>
      <c r="D341" s="2">
        <v>1.67691668545937</v>
      </c>
      <c r="E341" s="2">
        <v>0</v>
      </c>
      <c r="F341" s="2">
        <v>0.81377226890049503</v>
      </c>
      <c r="G341" s="2">
        <v>0</v>
      </c>
      <c r="H341" s="2">
        <v>-9.2851143249979395E-2</v>
      </c>
      <c r="I341" s="2">
        <v>-0.22765921041301099</v>
      </c>
      <c r="J341" s="2">
        <v>0.29522957016040402</v>
      </c>
      <c r="K341" s="2">
        <v>0</v>
      </c>
      <c r="L341" s="2">
        <v>0</v>
      </c>
      <c r="M341" s="2">
        <v>0</v>
      </c>
      <c r="N341" s="2">
        <v>0</v>
      </c>
      <c r="O341" s="2">
        <v>-5.6050946318773699E-2</v>
      </c>
      <c r="P341" s="2">
        <v>0</v>
      </c>
      <c r="Q341" s="2">
        <v>0</v>
      </c>
      <c r="R341" s="2">
        <v>0</v>
      </c>
      <c r="S341" s="2">
        <v>-0.16028596373684001</v>
      </c>
      <c r="T341" s="2">
        <v>0</v>
      </c>
      <c r="U341" s="2">
        <v>0</v>
      </c>
      <c r="V341" s="2">
        <v>0</v>
      </c>
    </row>
    <row r="342" spans="1:22" x14ac:dyDescent="0.3">
      <c r="A342" s="1">
        <v>2030</v>
      </c>
      <c r="B342" s="1">
        <v>10</v>
      </c>
      <c r="C342" s="2">
        <v>2.13414702972426</v>
      </c>
      <c r="D342" s="2">
        <v>1.67691668545937</v>
      </c>
      <c r="E342" s="2">
        <v>0</v>
      </c>
      <c r="F342" s="2">
        <v>0.57199542240260504</v>
      </c>
      <c r="G342" s="2">
        <v>0</v>
      </c>
      <c r="H342" s="2">
        <v>-8.9598983901347101E-2</v>
      </c>
      <c r="I342" s="2">
        <v>-0.159859682197593</v>
      </c>
      <c r="J342" s="2">
        <v>0.29526999756760097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-0.160576409606383</v>
      </c>
      <c r="T342" s="2">
        <v>0</v>
      </c>
      <c r="U342" s="2">
        <v>-8.8817841970012504E-16</v>
      </c>
      <c r="V342" s="2">
        <v>0</v>
      </c>
    </row>
    <row r="343" spans="1:22" ht="15" x14ac:dyDescent="0.25">
      <c r="A343" s="1">
        <v>2030</v>
      </c>
      <c r="B343" s="1">
        <v>11</v>
      </c>
      <c r="C343" s="2">
        <v>1.8379518416474101</v>
      </c>
      <c r="D343" s="2">
        <v>1.67691668545937</v>
      </c>
      <c r="E343" s="2">
        <v>0</v>
      </c>
      <c r="F343" s="2">
        <v>0.23852978017559501</v>
      </c>
      <c r="G343" s="2">
        <v>0</v>
      </c>
      <c r="H343" s="2">
        <v>-9.0029239844857903E-2</v>
      </c>
      <c r="I343" s="2">
        <v>-6.6596819702702398E-2</v>
      </c>
      <c r="J343" s="2">
        <v>0.29585630803929702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-5.5898504384660402E-2</v>
      </c>
      <c r="R343" s="2">
        <v>0</v>
      </c>
      <c r="S343" s="2">
        <v>-0.16082636809463799</v>
      </c>
      <c r="T343" s="2">
        <v>0</v>
      </c>
      <c r="U343" s="2">
        <v>4.4408920985006301E-16</v>
      </c>
      <c r="V343" s="2">
        <v>0</v>
      </c>
    </row>
    <row r="344" spans="1:22" ht="15" x14ac:dyDescent="0.25">
      <c r="A344" s="1">
        <v>2030</v>
      </c>
      <c r="B344" s="1">
        <v>12</v>
      </c>
      <c r="C344" s="2">
        <v>1.89009495061502</v>
      </c>
      <c r="D344" s="2">
        <v>1.67691668545937</v>
      </c>
      <c r="E344" s="2">
        <v>3.0886739035093798E-3</v>
      </c>
      <c r="F344" s="2">
        <v>0.11433343314783199</v>
      </c>
      <c r="G344" s="2">
        <v>8.0672872303359594E-2</v>
      </c>
      <c r="H344" s="2">
        <v>-8.8534539789934905E-2</v>
      </c>
      <c r="I344" s="2">
        <v>-3.1889598629755503E-2</v>
      </c>
      <c r="J344" s="2">
        <v>0.296570773643902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-0.161063349423266</v>
      </c>
      <c r="T344" s="2">
        <v>0</v>
      </c>
      <c r="U344" s="2">
        <v>0</v>
      </c>
      <c r="V344" s="2">
        <v>0</v>
      </c>
    </row>
    <row r="345" spans="1:22" x14ac:dyDescent="0.3">
      <c r="A345" s="1"/>
      <c r="B345" s="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4"/>
  <sheetViews>
    <sheetView workbookViewId="0">
      <selection activeCell="A2" sqref="A2"/>
    </sheetView>
  </sheetViews>
  <sheetFormatPr defaultRowHeight="14.4" x14ac:dyDescent="0.3"/>
  <cols>
    <col min="1" max="1" width="5" bestFit="1" customWidth="1"/>
    <col min="2" max="2" width="6.88671875" bestFit="1" customWidth="1"/>
    <col min="3" max="3" width="11.5546875" bestFit="1" customWidth="1"/>
    <col min="4" max="7" width="12" bestFit="1" customWidth="1"/>
  </cols>
  <sheetData>
    <row r="1" spans="1:7" s="29" customFormat="1" x14ac:dyDescent="0.3">
      <c r="A1" s="29" t="s">
        <v>113</v>
      </c>
    </row>
    <row r="2" spans="1:7" s="29" customFormat="1" x14ac:dyDescent="0.3">
      <c r="A2" s="29" t="s">
        <v>105</v>
      </c>
    </row>
    <row r="3" spans="1:7" s="29" customFormat="1" x14ac:dyDescent="0.3"/>
    <row r="4" spans="1:7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x14ac:dyDescent="0.3">
      <c r="A5" s="1">
        <v>2002</v>
      </c>
      <c r="B5" s="1">
        <v>9</v>
      </c>
      <c r="C5" s="2">
        <v>2.49599684024402</v>
      </c>
    </row>
    <row r="6" spans="1:7" x14ac:dyDescent="0.3">
      <c r="A6" s="1">
        <v>2002</v>
      </c>
      <c r="B6" s="1">
        <v>10</v>
      </c>
      <c r="C6" s="2">
        <v>2.4515929753739001</v>
      </c>
      <c r="D6">
        <v>2.3943438938853299</v>
      </c>
      <c r="E6">
        <v>2.4428690368704999</v>
      </c>
      <c r="F6">
        <v>2.34581875090015</v>
      </c>
      <c r="G6">
        <v>2.4461719707441099E-2</v>
      </c>
    </row>
    <row r="7" spans="1:7" x14ac:dyDescent="0.3">
      <c r="A7" s="1">
        <v>2002</v>
      </c>
      <c r="B7" s="1">
        <v>11</v>
      </c>
      <c r="C7" s="2">
        <v>1.86460209125151</v>
      </c>
      <c r="D7">
        <v>1.88525659497853</v>
      </c>
      <c r="E7">
        <v>1.9346091144115301</v>
      </c>
      <c r="F7">
        <v>1.83590407554552</v>
      </c>
      <c r="G7">
        <v>2.4878803501828101E-2</v>
      </c>
    </row>
    <row r="8" spans="1:7" x14ac:dyDescent="0.3">
      <c r="A8" s="1">
        <v>2002</v>
      </c>
      <c r="B8" s="1">
        <v>12</v>
      </c>
      <c r="C8" s="2">
        <v>1.8641892428960201</v>
      </c>
      <c r="D8">
        <v>1.87193179611018</v>
      </c>
      <c r="E8">
        <v>1.9201360725796499</v>
      </c>
      <c r="F8">
        <v>1.8237275196406999</v>
      </c>
      <c r="G8">
        <v>2.4299969606614701E-2</v>
      </c>
    </row>
    <row r="9" spans="1:7" x14ac:dyDescent="0.3">
      <c r="A9" s="1">
        <v>2003</v>
      </c>
      <c r="B9" s="1">
        <v>1</v>
      </c>
      <c r="C9" s="2">
        <v>2.0126346383871301</v>
      </c>
      <c r="D9">
        <v>1.98107113679698</v>
      </c>
      <c r="E9">
        <v>2.0324304115104499</v>
      </c>
      <c r="F9">
        <v>1.9297118620835101</v>
      </c>
      <c r="G9">
        <v>2.5890416908246401E-2</v>
      </c>
    </row>
    <row r="10" spans="1:7" x14ac:dyDescent="0.3">
      <c r="A10" s="1">
        <v>2003</v>
      </c>
      <c r="B10" s="1">
        <v>2</v>
      </c>
      <c r="C10" s="2">
        <v>1.70113532411507</v>
      </c>
      <c r="D10">
        <v>1.7046262295240899</v>
      </c>
      <c r="E10">
        <v>1.7550591847752399</v>
      </c>
      <c r="F10">
        <v>1.6541932742729499</v>
      </c>
      <c r="G10">
        <v>2.54234555423841E-2</v>
      </c>
    </row>
    <row r="11" spans="1:7" x14ac:dyDescent="0.3">
      <c r="A11" s="1">
        <v>2003</v>
      </c>
      <c r="B11" s="1">
        <v>3</v>
      </c>
      <c r="C11" s="2">
        <v>2.1640839785174002</v>
      </c>
      <c r="D11">
        <v>2.1583752982191302</v>
      </c>
      <c r="E11">
        <v>2.2210086649198701</v>
      </c>
      <c r="F11">
        <v>2.0957419315183898</v>
      </c>
      <c r="G11">
        <v>3.1573732014246597E-2</v>
      </c>
    </row>
    <row r="12" spans="1:7" x14ac:dyDescent="0.3">
      <c r="A12" s="1">
        <v>2003</v>
      </c>
      <c r="B12" s="1">
        <v>4</v>
      </c>
      <c r="C12" s="2">
        <v>1.9633606899057101</v>
      </c>
      <c r="D12">
        <v>1.94913421873444</v>
      </c>
      <c r="E12">
        <v>1.99829628336438</v>
      </c>
      <c r="F12">
        <v>1.8999721541045</v>
      </c>
      <c r="G12">
        <v>2.4782794469746999E-2</v>
      </c>
    </row>
    <row r="13" spans="1:7" x14ac:dyDescent="0.3">
      <c r="A13" s="1">
        <v>2003</v>
      </c>
      <c r="B13" s="1">
        <v>5</v>
      </c>
      <c r="C13" s="2">
        <v>2.4303548600203499</v>
      </c>
      <c r="D13">
        <v>2.40678662029815</v>
      </c>
      <c r="E13">
        <v>2.4550126693415701</v>
      </c>
      <c r="F13">
        <v>2.35856057125473</v>
      </c>
      <c r="G13">
        <v>2.4310945248689601E-2</v>
      </c>
    </row>
    <row r="14" spans="1:7" x14ac:dyDescent="0.3">
      <c r="A14" s="1">
        <v>2003</v>
      </c>
      <c r="B14" s="1">
        <v>6</v>
      </c>
      <c r="C14" s="2">
        <v>2.3821007586148499</v>
      </c>
      <c r="D14">
        <v>2.38811096173065</v>
      </c>
      <c r="E14">
        <v>2.4375939297922802</v>
      </c>
      <c r="F14">
        <v>2.33862799366903</v>
      </c>
      <c r="G14">
        <v>2.49445631800739E-2</v>
      </c>
    </row>
    <row r="15" spans="1:7" x14ac:dyDescent="0.3">
      <c r="A15" s="1">
        <v>2003</v>
      </c>
      <c r="B15" s="1">
        <v>7</v>
      </c>
      <c r="C15" s="2">
        <v>2.6183967830177601</v>
      </c>
      <c r="D15">
        <v>2.6440204102954499</v>
      </c>
      <c r="E15">
        <v>2.6933858997819899</v>
      </c>
      <c r="F15">
        <v>2.59465492080892</v>
      </c>
      <c r="G15">
        <v>2.4885341757966101E-2</v>
      </c>
    </row>
    <row r="16" spans="1:7" x14ac:dyDescent="0.3">
      <c r="A16" s="1">
        <v>2003</v>
      </c>
      <c r="B16" s="1">
        <v>8</v>
      </c>
      <c r="C16" s="2">
        <v>2.4877158178726102</v>
      </c>
      <c r="D16">
        <v>2.5303850678649602</v>
      </c>
      <c r="E16">
        <v>2.5790033513549</v>
      </c>
      <c r="F16">
        <v>2.4817667843750302</v>
      </c>
      <c r="G16">
        <v>2.4508672210425499E-2</v>
      </c>
    </row>
    <row r="17" spans="1:7" x14ac:dyDescent="0.3">
      <c r="A17" s="1">
        <v>2003</v>
      </c>
      <c r="B17" s="1">
        <v>9</v>
      </c>
      <c r="C17" s="2">
        <v>2.3970565413380198</v>
      </c>
      <c r="D17">
        <v>2.3705685849401901</v>
      </c>
      <c r="E17">
        <v>2.4202283499036401</v>
      </c>
      <c r="F17">
        <v>2.3209088199767498</v>
      </c>
      <c r="G17">
        <v>2.5033687209212001E-2</v>
      </c>
    </row>
    <row r="18" spans="1:7" x14ac:dyDescent="0.3">
      <c r="A18" s="1">
        <v>2003</v>
      </c>
      <c r="B18" s="1">
        <v>10</v>
      </c>
      <c r="C18" s="2">
        <v>2.3108363483205601</v>
      </c>
      <c r="D18">
        <v>2.3417256624179101</v>
      </c>
      <c r="E18">
        <v>2.3895085925908499</v>
      </c>
      <c r="F18">
        <v>2.2939427322449601</v>
      </c>
      <c r="G18">
        <v>2.4087567244219399E-2</v>
      </c>
    </row>
    <row r="19" spans="1:7" x14ac:dyDescent="0.3">
      <c r="A19" s="1">
        <v>2003</v>
      </c>
      <c r="B19" s="1">
        <v>11</v>
      </c>
      <c r="C19" s="2">
        <v>1.9749807068026199</v>
      </c>
      <c r="D19">
        <v>1.95976004155723</v>
      </c>
      <c r="E19">
        <v>2.0088484805095401</v>
      </c>
      <c r="F19">
        <v>1.91067160260492</v>
      </c>
      <c r="G19">
        <v>2.47456794695914E-2</v>
      </c>
    </row>
    <row r="20" spans="1:7" x14ac:dyDescent="0.3">
      <c r="A20" s="1">
        <v>2003</v>
      </c>
      <c r="B20" s="1">
        <v>12</v>
      </c>
      <c r="C20" s="2">
        <v>1.84031924536072</v>
      </c>
      <c r="D20">
        <v>1.87076527744257</v>
      </c>
      <c r="E20">
        <v>1.91919093836816</v>
      </c>
      <c r="F20">
        <v>1.8223396165169801</v>
      </c>
      <c r="G20">
        <v>2.4411570401167398E-2</v>
      </c>
    </row>
    <row r="21" spans="1:7" x14ac:dyDescent="0.3">
      <c r="A21" s="1">
        <v>2004</v>
      </c>
      <c r="B21" s="1">
        <v>1</v>
      </c>
      <c r="C21" s="2">
        <v>1.83673072241702</v>
      </c>
      <c r="D21">
        <v>1.8711668203430301</v>
      </c>
      <c r="E21">
        <v>1.9201002951717301</v>
      </c>
      <c r="F21">
        <v>1.82223334551433</v>
      </c>
      <c r="G21">
        <v>2.4667561431740499E-2</v>
      </c>
    </row>
    <row r="22" spans="1:7" x14ac:dyDescent="0.3">
      <c r="A22" s="1">
        <v>2004</v>
      </c>
      <c r="B22" s="1">
        <v>2</v>
      </c>
      <c r="C22" s="2">
        <v>1.75125467266868</v>
      </c>
      <c r="D22">
        <v>1.7491099142153701</v>
      </c>
      <c r="E22">
        <v>1.80262318671022</v>
      </c>
      <c r="F22">
        <v>1.6955966417205299</v>
      </c>
      <c r="G22">
        <v>2.6976255851461E-2</v>
      </c>
    </row>
    <row r="23" spans="1:7" x14ac:dyDescent="0.3">
      <c r="A23" s="1">
        <v>2004</v>
      </c>
      <c r="B23" s="1">
        <v>3</v>
      </c>
      <c r="C23" s="2">
        <v>1.8683360500458399</v>
      </c>
      <c r="D23">
        <v>1.8664107416816</v>
      </c>
      <c r="E23">
        <v>1.9151698637113299</v>
      </c>
      <c r="F23">
        <v>1.8176516196518799</v>
      </c>
      <c r="G23">
        <v>2.4579669484672498E-2</v>
      </c>
    </row>
    <row r="24" spans="1:7" x14ac:dyDescent="0.3">
      <c r="A24" s="1">
        <v>2004</v>
      </c>
      <c r="B24" s="1">
        <v>4</v>
      </c>
      <c r="C24" s="2">
        <v>1.8842177405252201</v>
      </c>
      <c r="D24">
        <v>1.8870388139804899</v>
      </c>
      <c r="E24">
        <v>1.93595537410251</v>
      </c>
      <c r="F24">
        <v>1.8381222538584601</v>
      </c>
      <c r="G24">
        <v>2.4659034660090399E-2</v>
      </c>
    </row>
    <row r="25" spans="1:7" x14ac:dyDescent="0.3">
      <c r="A25" s="1">
        <v>2004</v>
      </c>
      <c r="B25" s="1">
        <v>5</v>
      </c>
      <c r="C25" s="2">
        <v>2.2702256434085002</v>
      </c>
      <c r="D25">
        <v>2.2757793391518399</v>
      </c>
      <c r="E25">
        <v>2.3380957723406901</v>
      </c>
      <c r="F25">
        <v>2.213462905963</v>
      </c>
      <c r="G25">
        <v>3.1413964556451603E-2</v>
      </c>
    </row>
    <row r="26" spans="1:7" x14ac:dyDescent="0.3">
      <c r="A26" s="1">
        <v>2004</v>
      </c>
      <c r="B26" s="1">
        <v>6</v>
      </c>
      <c r="C26" s="2">
        <v>2.52657812853219</v>
      </c>
      <c r="D26">
        <v>2.5404183662500599</v>
      </c>
      <c r="E26">
        <v>2.5897915655407302</v>
      </c>
      <c r="F26">
        <v>2.49104516695939</v>
      </c>
      <c r="G26">
        <v>2.4889228301234401E-2</v>
      </c>
    </row>
    <row r="27" spans="1:7" x14ac:dyDescent="0.3">
      <c r="A27" s="1">
        <v>2004</v>
      </c>
      <c r="B27" s="1">
        <v>7</v>
      </c>
      <c r="C27" s="2">
        <v>2.5834633184515701</v>
      </c>
      <c r="D27">
        <v>2.6241049299236501</v>
      </c>
      <c r="E27">
        <v>2.67254611976976</v>
      </c>
      <c r="F27">
        <v>2.5756637400775402</v>
      </c>
      <c r="G27">
        <v>2.44193985924471E-2</v>
      </c>
    </row>
    <row r="28" spans="1:7" x14ac:dyDescent="0.3">
      <c r="A28" s="1">
        <v>2004</v>
      </c>
      <c r="B28" s="1">
        <v>8</v>
      </c>
      <c r="C28" s="2">
        <v>2.5584668208952199</v>
      </c>
      <c r="D28">
        <v>2.5795149172212701</v>
      </c>
      <c r="E28">
        <v>2.6277494269400599</v>
      </c>
      <c r="F28">
        <v>2.53128040750248</v>
      </c>
      <c r="G28">
        <v>2.43152103091663E-2</v>
      </c>
    </row>
    <row r="29" spans="1:7" x14ac:dyDescent="0.3">
      <c r="A29" s="1">
        <v>2004</v>
      </c>
      <c r="B29" s="1">
        <v>9</v>
      </c>
      <c r="C29" s="2">
        <v>2.4730134618047401</v>
      </c>
      <c r="D29">
        <v>2.4441579433452398</v>
      </c>
      <c r="E29">
        <v>2.4931203072827701</v>
      </c>
      <c r="F29">
        <v>2.39519557940771</v>
      </c>
      <c r="G29">
        <v>2.4682124547670901E-2</v>
      </c>
    </row>
    <row r="30" spans="1:7" x14ac:dyDescent="0.3">
      <c r="A30" s="1">
        <v>2004</v>
      </c>
      <c r="B30" s="1">
        <v>10</v>
      </c>
      <c r="C30" s="2">
        <v>2.2732741553526998</v>
      </c>
      <c r="D30">
        <v>2.21009860753637</v>
      </c>
      <c r="E30">
        <v>2.2565599455179401</v>
      </c>
      <c r="F30">
        <v>2.1636372695547998</v>
      </c>
      <c r="G30">
        <v>2.3421347306180399E-2</v>
      </c>
    </row>
    <row r="31" spans="1:7" x14ac:dyDescent="0.3">
      <c r="A31" s="1">
        <v>2004</v>
      </c>
      <c r="B31" s="1">
        <v>11</v>
      </c>
      <c r="C31" s="2">
        <v>1.91195830022082</v>
      </c>
      <c r="D31">
        <v>1.8953585704435001</v>
      </c>
      <c r="E31">
        <v>1.9433714835094</v>
      </c>
      <c r="F31">
        <v>1.8473456573775999</v>
      </c>
      <c r="G31">
        <v>2.4203502545362601E-2</v>
      </c>
    </row>
    <row r="32" spans="1:7" x14ac:dyDescent="0.3">
      <c r="A32" s="1">
        <v>2004</v>
      </c>
      <c r="B32" s="1">
        <v>12</v>
      </c>
      <c r="C32" s="2">
        <v>1.9069790987150399</v>
      </c>
      <c r="D32">
        <v>1.8869704648807699</v>
      </c>
      <c r="E32">
        <v>1.9341900531298399</v>
      </c>
      <c r="F32">
        <v>1.8397508766317101</v>
      </c>
      <c r="G32">
        <v>2.3803584315091199E-2</v>
      </c>
    </row>
    <row r="33" spans="1:7" x14ac:dyDescent="0.3">
      <c r="A33" s="1">
        <v>2005</v>
      </c>
      <c r="B33" s="1">
        <v>1</v>
      </c>
      <c r="C33" s="2">
        <v>1.8830261448968799</v>
      </c>
      <c r="D33">
        <v>1.8973047677431301</v>
      </c>
      <c r="E33">
        <v>1.94491588963177</v>
      </c>
      <c r="F33">
        <v>1.8496936458544999</v>
      </c>
      <c r="G33">
        <v>2.4000957997226E-2</v>
      </c>
    </row>
    <row r="34" spans="1:7" x14ac:dyDescent="0.3">
      <c r="A34" s="1">
        <v>2005</v>
      </c>
      <c r="B34" s="1">
        <v>2</v>
      </c>
      <c r="C34" s="2">
        <v>1.65569889654542</v>
      </c>
      <c r="D34">
        <v>1.66893524769427</v>
      </c>
      <c r="E34">
        <v>1.7184628066579299</v>
      </c>
      <c r="F34">
        <v>1.6194076887306199</v>
      </c>
      <c r="G34">
        <v>2.4967041633093798E-2</v>
      </c>
    </row>
    <row r="35" spans="1:7" x14ac:dyDescent="0.3">
      <c r="A35" s="1">
        <v>2005</v>
      </c>
      <c r="B35" s="1">
        <v>3</v>
      </c>
      <c r="C35" s="2">
        <v>1.9396655336075701</v>
      </c>
      <c r="D35">
        <v>1.94401424743047</v>
      </c>
      <c r="E35">
        <v>1.9911215720677</v>
      </c>
      <c r="F35">
        <v>1.89690692279324</v>
      </c>
      <c r="G35">
        <v>2.3746991776931299E-2</v>
      </c>
    </row>
    <row r="36" spans="1:7" x14ac:dyDescent="0.3">
      <c r="A36" s="1">
        <v>2005</v>
      </c>
      <c r="B36" s="1">
        <v>4</v>
      </c>
      <c r="C36" s="2">
        <v>1.85645355878409</v>
      </c>
      <c r="D36">
        <v>1.85647454382569</v>
      </c>
      <c r="E36">
        <v>1.9048438568504</v>
      </c>
      <c r="F36">
        <v>1.80810523080098</v>
      </c>
      <c r="G36">
        <v>2.4383165197750301E-2</v>
      </c>
    </row>
    <row r="37" spans="1:7" x14ac:dyDescent="0.3">
      <c r="A37" s="1">
        <v>2005</v>
      </c>
      <c r="B37" s="1">
        <v>5</v>
      </c>
      <c r="C37" s="2">
        <v>2.2422243785112501</v>
      </c>
      <c r="D37">
        <v>2.1910636033986801</v>
      </c>
      <c r="E37">
        <v>2.23759477191923</v>
      </c>
      <c r="F37">
        <v>2.1445324348781298</v>
      </c>
      <c r="G37">
        <v>2.34565491616807E-2</v>
      </c>
    </row>
    <row r="38" spans="1:7" x14ac:dyDescent="0.3">
      <c r="A38" s="1">
        <v>2005</v>
      </c>
      <c r="B38" s="1">
        <v>6</v>
      </c>
      <c r="C38" s="2">
        <v>2.32873285139737</v>
      </c>
      <c r="D38">
        <v>2.3480070259465098</v>
      </c>
      <c r="E38">
        <v>2.3960950035874702</v>
      </c>
      <c r="F38">
        <v>2.29991904830556</v>
      </c>
      <c r="G38">
        <v>2.42413428994958E-2</v>
      </c>
    </row>
    <row r="39" spans="1:7" x14ac:dyDescent="0.3">
      <c r="A39" s="1">
        <v>2005</v>
      </c>
      <c r="B39" s="1">
        <v>7</v>
      </c>
      <c r="C39" s="2">
        <v>2.7735840539735999</v>
      </c>
      <c r="D39">
        <v>2.7545570643455601</v>
      </c>
      <c r="E39">
        <v>2.80347325179507</v>
      </c>
      <c r="F39">
        <v>2.7056408768960498</v>
      </c>
      <c r="G39">
        <v>2.4658846794374401E-2</v>
      </c>
    </row>
    <row r="40" spans="1:7" x14ac:dyDescent="0.3">
      <c r="A40" s="1">
        <v>2005</v>
      </c>
      <c r="B40" s="1">
        <v>8</v>
      </c>
      <c r="C40" s="2">
        <v>2.7962687871820902</v>
      </c>
      <c r="D40">
        <v>2.7639960433986102</v>
      </c>
      <c r="E40">
        <v>2.8131727653812901</v>
      </c>
      <c r="F40">
        <v>2.71481932141594</v>
      </c>
      <c r="G40">
        <v>2.47901833002005E-2</v>
      </c>
    </row>
    <row r="41" spans="1:7" x14ac:dyDescent="0.3">
      <c r="A41" s="1">
        <v>2005</v>
      </c>
      <c r="B41" s="1">
        <v>9</v>
      </c>
      <c r="C41" s="2">
        <v>2.5190683966130201</v>
      </c>
      <c r="D41">
        <v>2.5096154262905199</v>
      </c>
      <c r="E41">
        <v>2.5586300383804801</v>
      </c>
      <c r="F41">
        <v>2.4606008142005602</v>
      </c>
      <c r="G41">
        <v>2.4708463051408398E-2</v>
      </c>
    </row>
    <row r="42" spans="1:7" x14ac:dyDescent="0.3">
      <c r="A42" s="1">
        <v>2005</v>
      </c>
      <c r="B42" s="1">
        <v>10</v>
      </c>
      <c r="C42" s="2">
        <v>2.3083447551627199</v>
      </c>
      <c r="D42">
        <v>2.28191012689715</v>
      </c>
      <c r="E42">
        <v>2.3285325441571301</v>
      </c>
      <c r="F42">
        <v>2.2352877096371699</v>
      </c>
      <c r="G42">
        <v>2.3502548018155201E-2</v>
      </c>
    </row>
    <row r="43" spans="1:7" x14ac:dyDescent="0.3">
      <c r="A43" s="1">
        <v>2005</v>
      </c>
      <c r="B43" s="1">
        <v>11</v>
      </c>
      <c r="C43" s="2">
        <v>1.9927667727131899</v>
      </c>
      <c r="D43">
        <v>1.9914335536830401</v>
      </c>
      <c r="E43">
        <v>2.0534444500132798</v>
      </c>
      <c r="F43">
        <v>1.9294226573528099</v>
      </c>
      <c r="G43">
        <v>3.1259942197405702E-2</v>
      </c>
    </row>
    <row r="44" spans="1:7" x14ac:dyDescent="0.3">
      <c r="A44" s="1">
        <v>2005</v>
      </c>
      <c r="B44" s="1">
        <v>12</v>
      </c>
      <c r="C44" s="2">
        <v>1.8406895269230901</v>
      </c>
      <c r="D44">
        <v>1.83736704237216</v>
      </c>
      <c r="E44">
        <v>1.8846048105747899</v>
      </c>
      <c r="F44">
        <v>1.7901292741695201</v>
      </c>
      <c r="G44">
        <v>2.3812748902788599E-2</v>
      </c>
    </row>
    <row r="45" spans="1:7" x14ac:dyDescent="0.3">
      <c r="A45" s="1">
        <v>2006</v>
      </c>
      <c r="B45" s="1">
        <v>1</v>
      </c>
      <c r="C45" s="2">
        <v>1.85057730916801</v>
      </c>
      <c r="D45">
        <v>1.8584657665124</v>
      </c>
      <c r="E45">
        <v>1.90584801355996</v>
      </c>
      <c r="F45">
        <v>1.81108351946484</v>
      </c>
      <c r="G45">
        <v>2.38855812694924E-2</v>
      </c>
    </row>
    <row r="46" spans="1:7" x14ac:dyDescent="0.3">
      <c r="A46" s="1">
        <v>2006</v>
      </c>
      <c r="B46" s="1">
        <v>2</v>
      </c>
      <c r="C46" s="2">
        <v>1.7125087769229399</v>
      </c>
      <c r="D46">
        <v>1.7099597387296901</v>
      </c>
      <c r="E46">
        <v>1.7596210383708</v>
      </c>
      <c r="F46">
        <v>1.66029843908858</v>
      </c>
      <c r="G46">
        <v>2.5034460846396399E-2</v>
      </c>
    </row>
    <row r="47" spans="1:7" x14ac:dyDescent="0.3">
      <c r="A47" s="1">
        <v>2006</v>
      </c>
      <c r="B47" s="1">
        <v>3</v>
      </c>
      <c r="C47" s="2">
        <v>1.8881996349507899</v>
      </c>
      <c r="D47">
        <v>1.8701367336399699</v>
      </c>
      <c r="E47">
        <v>1.9174886992370499</v>
      </c>
      <c r="F47">
        <v>1.8227847680428799</v>
      </c>
      <c r="G47">
        <v>2.3870316268542101E-2</v>
      </c>
    </row>
    <row r="48" spans="1:7" x14ac:dyDescent="0.3">
      <c r="A48" s="1">
        <v>2006</v>
      </c>
      <c r="B48" s="1">
        <v>4</v>
      </c>
      <c r="C48" s="2">
        <v>2.0610531772548599</v>
      </c>
      <c r="D48">
        <v>2.0233279484929998</v>
      </c>
      <c r="E48">
        <v>2.0716745683931399</v>
      </c>
      <c r="F48">
        <v>1.9749813285928599</v>
      </c>
      <c r="G48">
        <v>2.4371725502399501E-2</v>
      </c>
    </row>
    <row r="49" spans="1:7" x14ac:dyDescent="0.3">
      <c r="A49" s="1">
        <v>2006</v>
      </c>
      <c r="B49" s="1">
        <v>5</v>
      </c>
      <c r="C49" s="2">
        <v>2.2810759549805399</v>
      </c>
      <c r="D49">
        <v>2.2666269866177702</v>
      </c>
      <c r="E49">
        <v>2.31355796363896</v>
      </c>
      <c r="F49">
        <v>2.2196960095965799</v>
      </c>
      <c r="G49">
        <v>2.36580942345593E-2</v>
      </c>
    </row>
    <row r="50" spans="1:7" x14ac:dyDescent="0.3">
      <c r="A50" s="1">
        <v>2006</v>
      </c>
      <c r="B50" s="1">
        <v>6</v>
      </c>
      <c r="C50" s="2">
        <v>2.4330056943956202</v>
      </c>
      <c r="D50">
        <v>2.42890280702091</v>
      </c>
      <c r="E50">
        <v>2.4776985860670599</v>
      </c>
      <c r="F50">
        <v>2.3801070279747698</v>
      </c>
      <c r="G50">
        <v>2.45981484340532E-2</v>
      </c>
    </row>
    <row r="51" spans="1:7" x14ac:dyDescent="0.3">
      <c r="A51" s="1">
        <v>2006</v>
      </c>
      <c r="B51" s="1">
        <v>7</v>
      </c>
      <c r="C51" s="2">
        <v>2.51804932890985</v>
      </c>
      <c r="D51">
        <v>2.54300080209098</v>
      </c>
      <c r="E51">
        <v>2.5909627281254699</v>
      </c>
      <c r="F51">
        <v>2.4950388760564999</v>
      </c>
      <c r="G51">
        <v>2.4177799777798901E-2</v>
      </c>
    </row>
    <row r="52" spans="1:7" x14ac:dyDescent="0.3">
      <c r="A52" s="1">
        <v>2006</v>
      </c>
      <c r="B52" s="1">
        <v>8</v>
      </c>
      <c r="C52" s="2">
        <v>2.6185879618045398</v>
      </c>
      <c r="D52">
        <v>2.6026368882367801</v>
      </c>
      <c r="E52">
        <v>2.65086513623049</v>
      </c>
      <c r="F52">
        <v>2.5544086402430799</v>
      </c>
      <c r="G52">
        <v>2.4312053748371601E-2</v>
      </c>
    </row>
    <row r="53" spans="1:7" x14ac:dyDescent="0.3">
      <c r="A53" s="1">
        <v>2006</v>
      </c>
      <c r="B53" s="1">
        <v>9</v>
      </c>
      <c r="C53" s="2">
        <v>2.3773525938359699</v>
      </c>
      <c r="D53">
        <v>2.4001573607431501</v>
      </c>
      <c r="E53">
        <v>2.4490755648104199</v>
      </c>
      <c r="F53">
        <v>2.3512391566758701</v>
      </c>
      <c r="G53">
        <v>2.4659863379501601E-2</v>
      </c>
    </row>
    <row r="54" spans="1:7" x14ac:dyDescent="0.3">
      <c r="A54" s="1">
        <v>2006</v>
      </c>
      <c r="B54" s="1">
        <v>10</v>
      </c>
      <c r="C54" s="2">
        <v>2.2417301489375698</v>
      </c>
      <c r="D54">
        <v>2.2474971975194</v>
      </c>
      <c r="E54">
        <v>2.2950929302735501</v>
      </c>
      <c r="F54">
        <v>2.1999014647652499</v>
      </c>
      <c r="G54">
        <v>2.39932002726513E-2</v>
      </c>
    </row>
    <row r="55" spans="1:7" x14ac:dyDescent="0.3">
      <c r="A55" s="1">
        <v>2006</v>
      </c>
      <c r="B55" s="1">
        <v>11</v>
      </c>
      <c r="C55" s="2">
        <v>1.8311076338080301</v>
      </c>
      <c r="D55">
        <v>1.82575896482071</v>
      </c>
      <c r="E55">
        <v>1.8750972765421401</v>
      </c>
      <c r="F55">
        <v>1.7764206530992801</v>
      </c>
      <c r="G55">
        <v>2.4871641337290199E-2</v>
      </c>
    </row>
    <row r="56" spans="1:7" x14ac:dyDescent="0.3">
      <c r="A56" s="1">
        <v>2006</v>
      </c>
      <c r="B56" s="1">
        <v>12</v>
      </c>
      <c r="C56" s="2">
        <v>1.90188631283456</v>
      </c>
      <c r="D56">
        <v>1.8952285488204601</v>
      </c>
      <c r="E56">
        <v>1.94306693516925</v>
      </c>
      <c r="F56">
        <v>1.84739016247166</v>
      </c>
      <c r="G56">
        <v>2.41155229254661E-2</v>
      </c>
    </row>
    <row r="57" spans="1:7" x14ac:dyDescent="0.3">
      <c r="A57" s="1">
        <v>2007</v>
      </c>
      <c r="B57" s="1">
        <v>1</v>
      </c>
      <c r="C57" s="2">
        <v>1.89659186892541</v>
      </c>
      <c r="D57">
        <v>1.88621484453721</v>
      </c>
      <c r="E57">
        <v>1.9340912863570201</v>
      </c>
      <c r="F57">
        <v>1.8383384027173999</v>
      </c>
      <c r="G57">
        <v>2.41347068414316E-2</v>
      </c>
    </row>
    <row r="58" spans="1:7" x14ac:dyDescent="0.3">
      <c r="A58" s="1">
        <v>2007</v>
      </c>
      <c r="B58" s="1">
        <v>2</v>
      </c>
      <c r="C58" s="2">
        <v>1.6814492828080601</v>
      </c>
      <c r="D58">
        <v>1.7217546428524799</v>
      </c>
      <c r="E58">
        <v>1.7716364986316899</v>
      </c>
      <c r="F58">
        <v>1.6718727870732599</v>
      </c>
      <c r="G58">
        <v>2.51456440825122E-2</v>
      </c>
    </row>
    <row r="59" spans="1:7" x14ac:dyDescent="0.3">
      <c r="A59" s="1">
        <v>2007</v>
      </c>
      <c r="B59" s="1">
        <v>3</v>
      </c>
      <c r="C59" s="2">
        <v>1.8794069234594499</v>
      </c>
      <c r="D59">
        <v>1.87449029191939</v>
      </c>
      <c r="E59">
        <v>1.9222031988988999</v>
      </c>
      <c r="F59">
        <v>1.8267773849398901</v>
      </c>
      <c r="G59">
        <v>2.40522682708325E-2</v>
      </c>
    </row>
    <row r="60" spans="1:7" x14ac:dyDescent="0.3">
      <c r="A60" s="1">
        <v>2007</v>
      </c>
      <c r="B60" s="1">
        <v>4</v>
      </c>
      <c r="C60" s="2">
        <v>1.9094057610091399</v>
      </c>
      <c r="D60">
        <v>1.92855737306955</v>
      </c>
      <c r="E60">
        <v>1.9771175699424299</v>
      </c>
      <c r="F60">
        <v>1.8799971761966801</v>
      </c>
      <c r="G60">
        <v>2.4479390513188402E-2</v>
      </c>
    </row>
    <row r="61" spans="1:7" x14ac:dyDescent="0.3">
      <c r="A61" s="1">
        <v>2007</v>
      </c>
      <c r="B61" s="1">
        <v>5</v>
      </c>
      <c r="C61" s="2">
        <v>2.1502852654392699</v>
      </c>
      <c r="D61">
        <v>2.1459352024873501</v>
      </c>
      <c r="E61">
        <v>2.1928923258036201</v>
      </c>
      <c r="F61">
        <v>2.0989780791710899</v>
      </c>
      <c r="G61">
        <v>2.3671274687044899E-2</v>
      </c>
    </row>
    <row r="62" spans="1:7" x14ac:dyDescent="0.3">
      <c r="A62" s="1">
        <v>2007</v>
      </c>
      <c r="B62" s="1">
        <v>6</v>
      </c>
      <c r="C62" s="2">
        <v>2.2998343487348198</v>
      </c>
      <c r="D62">
        <v>2.3321077424963401</v>
      </c>
      <c r="E62">
        <v>2.3805215439091598</v>
      </c>
      <c r="F62">
        <v>2.28369394108352</v>
      </c>
      <c r="G62">
        <v>2.4405591973091601E-2</v>
      </c>
    </row>
    <row r="63" spans="1:7" x14ac:dyDescent="0.3">
      <c r="A63" s="1">
        <v>2007</v>
      </c>
      <c r="B63" s="1">
        <v>7</v>
      </c>
      <c r="C63" s="2">
        <v>2.525815087941</v>
      </c>
      <c r="D63">
        <v>2.5688827587173</v>
      </c>
      <c r="E63">
        <v>2.6164509032607799</v>
      </c>
      <c r="F63">
        <v>2.5213146141738099</v>
      </c>
      <c r="G63">
        <v>2.3979292944717501E-2</v>
      </c>
    </row>
    <row r="64" spans="1:7" x14ac:dyDescent="0.3">
      <c r="A64" s="1">
        <v>2007</v>
      </c>
      <c r="B64" s="1">
        <v>8</v>
      </c>
      <c r="C64" s="2">
        <v>2.6862674029521698</v>
      </c>
      <c r="D64">
        <v>2.69016941262521</v>
      </c>
      <c r="E64">
        <v>2.7384714101226599</v>
      </c>
      <c r="F64">
        <v>2.6418674151277601</v>
      </c>
      <c r="G64">
        <v>2.4349231169769701E-2</v>
      </c>
    </row>
    <row r="65" spans="1:7" x14ac:dyDescent="0.3">
      <c r="A65" s="1">
        <v>2007</v>
      </c>
      <c r="B65" s="1">
        <v>9</v>
      </c>
      <c r="C65" s="2">
        <v>2.38700081239238</v>
      </c>
      <c r="D65">
        <v>2.40739014830111</v>
      </c>
      <c r="E65">
        <v>2.4559480396132698</v>
      </c>
      <c r="F65">
        <v>2.3588322569889502</v>
      </c>
      <c r="G65">
        <v>2.4478228270759499E-2</v>
      </c>
    </row>
    <row r="66" spans="1:7" x14ac:dyDescent="0.3">
      <c r="A66" s="1">
        <v>2007</v>
      </c>
      <c r="B66" s="1">
        <v>10</v>
      </c>
      <c r="C66" s="2">
        <v>2.3586983890142701</v>
      </c>
      <c r="D66">
        <v>2.37432485377794</v>
      </c>
      <c r="E66">
        <v>2.42139934882209</v>
      </c>
      <c r="F66">
        <v>2.32725035873379</v>
      </c>
      <c r="G66">
        <v>2.3730442247044299E-2</v>
      </c>
    </row>
    <row r="67" spans="1:7" x14ac:dyDescent="0.3">
      <c r="A67" s="1">
        <v>2007</v>
      </c>
      <c r="B67" s="1">
        <v>11</v>
      </c>
      <c r="C67" s="2">
        <v>1.7911303364056801</v>
      </c>
      <c r="D67">
        <v>1.8071676599769799</v>
      </c>
      <c r="E67">
        <v>1.85575764973214</v>
      </c>
      <c r="F67">
        <v>1.7585776702218101</v>
      </c>
      <c r="G67">
        <v>2.4494409224955799E-2</v>
      </c>
    </row>
    <row r="68" spans="1:7" x14ac:dyDescent="0.3">
      <c r="A68" s="1">
        <v>2007</v>
      </c>
      <c r="B68" s="1">
        <v>12</v>
      </c>
      <c r="C68" s="2">
        <v>1.89912890394213</v>
      </c>
      <c r="D68">
        <v>1.8877890846069301</v>
      </c>
      <c r="E68">
        <v>1.9350662272065999</v>
      </c>
      <c r="F68">
        <v>1.84051194200726</v>
      </c>
      <c r="G68">
        <v>2.3832597694668198E-2</v>
      </c>
    </row>
    <row r="69" spans="1:7" x14ac:dyDescent="0.3">
      <c r="A69" s="1">
        <v>2008</v>
      </c>
      <c r="B69" s="1">
        <v>1</v>
      </c>
      <c r="C69" s="2">
        <v>1.80797719774929</v>
      </c>
      <c r="D69">
        <v>1.8135640693955599</v>
      </c>
      <c r="E69">
        <v>1.86115272258825</v>
      </c>
      <c r="F69">
        <v>1.76597541620286</v>
      </c>
      <c r="G69">
        <v>2.39896314372549E-2</v>
      </c>
    </row>
    <row r="70" spans="1:7" x14ac:dyDescent="0.3">
      <c r="A70" s="1">
        <v>2008</v>
      </c>
      <c r="B70" s="1">
        <v>2</v>
      </c>
      <c r="C70" s="2">
        <v>1.7474567521176101</v>
      </c>
      <c r="D70">
        <v>1.7490555105765699</v>
      </c>
      <c r="E70">
        <v>1.80170501066398</v>
      </c>
      <c r="F70">
        <v>1.6964060104891501</v>
      </c>
      <c r="G70">
        <v>2.6540824707487601E-2</v>
      </c>
    </row>
    <row r="71" spans="1:7" x14ac:dyDescent="0.3">
      <c r="A71" s="1">
        <v>2008</v>
      </c>
      <c r="B71" s="1">
        <v>3</v>
      </c>
      <c r="C71" s="2">
        <v>1.84215975035246</v>
      </c>
      <c r="D71">
        <v>1.8351166414943201</v>
      </c>
      <c r="E71">
        <v>1.8827244162794601</v>
      </c>
      <c r="F71">
        <v>1.7875088667091701</v>
      </c>
      <c r="G71">
        <v>2.39992707088971E-2</v>
      </c>
    </row>
    <row r="72" spans="1:7" x14ac:dyDescent="0.3">
      <c r="A72" s="1">
        <v>2008</v>
      </c>
      <c r="B72" s="1">
        <v>4</v>
      </c>
      <c r="C72" s="2">
        <v>1.9077848334913601</v>
      </c>
      <c r="D72">
        <v>1.8924819495223599</v>
      </c>
      <c r="E72">
        <v>1.9411980776680799</v>
      </c>
      <c r="F72">
        <v>1.8437658213766299</v>
      </c>
      <c r="G72">
        <v>2.4557996094862401E-2</v>
      </c>
    </row>
    <row r="73" spans="1:7" x14ac:dyDescent="0.3">
      <c r="A73" s="1">
        <v>2008</v>
      </c>
      <c r="B73" s="1">
        <v>5</v>
      </c>
      <c r="C73" s="2">
        <v>2.28006758283483</v>
      </c>
      <c r="D73">
        <v>2.28139856241298</v>
      </c>
      <c r="E73">
        <v>2.3286497860542399</v>
      </c>
      <c r="F73">
        <v>2.2341473387717201</v>
      </c>
      <c r="G73">
        <v>2.3819531843508199E-2</v>
      </c>
    </row>
    <row r="74" spans="1:7" x14ac:dyDescent="0.3">
      <c r="A74" s="1">
        <v>2008</v>
      </c>
      <c r="B74" s="1">
        <v>6</v>
      </c>
      <c r="C74" s="2">
        <v>2.32790210227054</v>
      </c>
      <c r="D74">
        <v>2.3127943831106301</v>
      </c>
      <c r="E74">
        <v>2.3617649204250202</v>
      </c>
      <c r="F74">
        <v>2.2638238457962498</v>
      </c>
      <c r="G74">
        <v>2.4686244779808499E-2</v>
      </c>
    </row>
    <row r="75" spans="1:7" x14ac:dyDescent="0.3">
      <c r="A75" s="1">
        <v>2008</v>
      </c>
      <c r="B75" s="1">
        <v>7</v>
      </c>
      <c r="C75" s="2">
        <v>2.3827711885867702</v>
      </c>
      <c r="D75">
        <v>2.3686213435493002</v>
      </c>
      <c r="E75">
        <v>2.4174607143378299</v>
      </c>
      <c r="F75">
        <v>2.31978197276077</v>
      </c>
      <c r="G75">
        <v>2.4620123206682401E-2</v>
      </c>
    </row>
    <row r="76" spans="1:7" x14ac:dyDescent="0.3">
      <c r="A76" s="1">
        <v>2008</v>
      </c>
      <c r="B76" s="1">
        <v>8</v>
      </c>
      <c r="C76" s="2">
        <v>2.4604476542369502</v>
      </c>
      <c r="D76">
        <v>2.4842330990021799</v>
      </c>
      <c r="E76">
        <v>2.5323894578869002</v>
      </c>
      <c r="F76">
        <v>2.4360767401174601</v>
      </c>
      <c r="G76">
        <v>2.4275814159451702E-2</v>
      </c>
    </row>
    <row r="77" spans="1:7" x14ac:dyDescent="0.3">
      <c r="A77" s="1">
        <v>2008</v>
      </c>
      <c r="B77" s="1">
        <v>9</v>
      </c>
      <c r="C77" s="2">
        <v>2.3628792550615301</v>
      </c>
      <c r="D77">
        <v>2.3416812397899398</v>
      </c>
      <c r="E77">
        <v>2.3902803157852301</v>
      </c>
      <c r="F77">
        <v>2.2930821637946499</v>
      </c>
      <c r="G77">
        <v>2.44989896351385E-2</v>
      </c>
    </row>
    <row r="78" spans="1:7" x14ac:dyDescent="0.3">
      <c r="A78" s="1">
        <v>2008</v>
      </c>
      <c r="B78" s="1">
        <v>10</v>
      </c>
      <c r="C78" s="2">
        <v>2.0808102235536099</v>
      </c>
      <c r="D78">
        <v>2.0854289671453201</v>
      </c>
      <c r="E78">
        <v>2.1331313793277298</v>
      </c>
      <c r="F78">
        <v>2.03772655496291</v>
      </c>
      <c r="G78">
        <v>2.4046977801413599E-2</v>
      </c>
    </row>
    <row r="79" spans="1:7" x14ac:dyDescent="0.3">
      <c r="A79" s="1">
        <v>2008</v>
      </c>
      <c r="B79" s="1">
        <v>11</v>
      </c>
      <c r="C79" s="2">
        <v>1.69998043992389</v>
      </c>
      <c r="D79">
        <v>1.7038173177373499</v>
      </c>
      <c r="E79">
        <v>1.7534501708453401</v>
      </c>
      <c r="F79">
        <v>1.65418446462936</v>
      </c>
      <c r="G79">
        <v>2.5020120834659799E-2</v>
      </c>
    </row>
    <row r="80" spans="1:7" x14ac:dyDescent="0.3">
      <c r="A80" s="1">
        <v>2008</v>
      </c>
      <c r="B80" s="1">
        <v>12</v>
      </c>
      <c r="C80" s="2">
        <v>1.7355396302142001</v>
      </c>
      <c r="D80">
        <v>1.7442300737102401</v>
      </c>
      <c r="E80">
        <v>1.79337661292216</v>
      </c>
      <c r="F80">
        <v>1.6950835344983299</v>
      </c>
      <c r="G80">
        <v>2.47749680440893E-2</v>
      </c>
    </row>
    <row r="81" spans="1:7" x14ac:dyDescent="0.3">
      <c r="A81" s="1">
        <v>2009</v>
      </c>
      <c r="B81" s="1">
        <v>1</v>
      </c>
      <c r="C81" s="2">
        <v>1.7802729835000899</v>
      </c>
      <c r="D81">
        <v>1.8013752153681799</v>
      </c>
      <c r="E81">
        <v>1.8509251914081899</v>
      </c>
      <c r="F81">
        <v>1.7518252393281799</v>
      </c>
      <c r="G81">
        <v>2.4978342171426401E-2</v>
      </c>
    </row>
    <row r="82" spans="1:7" x14ac:dyDescent="0.3">
      <c r="A82" s="1">
        <v>2009</v>
      </c>
      <c r="B82" s="1">
        <v>2</v>
      </c>
      <c r="C82" s="2">
        <v>1.6069666447834201</v>
      </c>
      <c r="D82">
        <v>1.59334341017293</v>
      </c>
      <c r="E82">
        <v>1.6440286831518101</v>
      </c>
      <c r="F82">
        <v>1.54265813719405</v>
      </c>
      <c r="G82">
        <v>2.5550649923550599E-2</v>
      </c>
    </row>
    <row r="83" spans="1:7" x14ac:dyDescent="0.3">
      <c r="A83" s="1">
        <v>2009</v>
      </c>
      <c r="B83" s="1">
        <v>3</v>
      </c>
      <c r="C83" s="2">
        <v>1.7786751327507699</v>
      </c>
      <c r="D83">
        <v>1.7996730698649199</v>
      </c>
      <c r="E83">
        <v>1.8483700547550199</v>
      </c>
      <c r="F83">
        <v>1.7509760849748099</v>
      </c>
      <c r="G83">
        <v>2.45483459027247E-2</v>
      </c>
    </row>
    <row r="84" spans="1:7" x14ac:dyDescent="0.3">
      <c r="A84" s="1">
        <v>2009</v>
      </c>
      <c r="B84" s="1">
        <v>4</v>
      </c>
      <c r="C84" s="2">
        <v>1.88633226465947</v>
      </c>
      <c r="D84">
        <v>1.8846265210781099</v>
      </c>
      <c r="E84">
        <v>1.93461843090956</v>
      </c>
      <c r="F84">
        <v>1.83463461124667</v>
      </c>
      <c r="G84">
        <v>2.5201122772787399E-2</v>
      </c>
    </row>
    <row r="85" spans="1:7" x14ac:dyDescent="0.3">
      <c r="A85" s="1">
        <v>2009</v>
      </c>
      <c r="B85" s="1">
        <v>5</v>
      </c>
      <c r="C85" s="2">
        <v>2.1462709072509401</v>
      </c>
      <c r="D85">
        <v>2.1412069372481599</v>
      </c>
      <c r="E85">
        <v>2.18989626029067</v>
      </c>
      <c r="F85">
        <v>2.0925176142056401</v>
      </c>
      <c r="G85">
        <v>2.45444835345448E-2</v>
      </c>
    </row>
    <row r="86" spans="1:7" x14ac:dyDescent="0.3">
      <c r="A86" s="1">
        <v>2009</v>
      </c>
      <c r="B86" s="1">
        <v>6</v>
      </c>
      <c r="C86" s="2">
        <v>2.3049484228036201</v>
      </c>
      <c r="D86">
        <v>2.2929904874378702</v>
      </c>
      <c r="E86">
        <v>2.3430982335108199</v>
      </c>
      <c r="F86">
        <v>2.2428827413649102</v>
      </c>
      <c r="G86">
        <v>2.5259516287931098E-2</v>
      </c>
    </row>
    <row r="87" spans="1:7" x14ac:dyDescent="0.3">
      <c r="A87" s="1">
        <v>2009</v>
      </c>
      <c r="B87" s="1">
        <v>7</v>
      </c>
      <c r="C87" s="2">
        <v>2.4470794348115001</v>
      </c>
      <c r="D87">
        <v>2.4739097301970601</v>
      </c>
      <c r="E87">
        <v>2.5228895797131199</v>
      </c>
      <c r="F87">
        <v>2.42492988068099</v>
      </c>
      <c r="G87">
        <v>2.46909390981222E-2</v>
      </c>
    </row>
    <row r="88" spans="1:7" x14ac:dyDescent="0.3">
      <c r="A88" s="1">
        <v>2009</v>
      </c>
      <c r="B88" s="1">
        <v>8</v>
      </c>
      <c r="C88" s="2">
        <v>2.5446596546757498</v>
      </c>
      <c r="D88">
        <v>2.53041794986075</v>
      </c>
      <c r="E88">
        <v>2.5794184748311202</v>
      </c>
      <c r="F88">
        <v>2.48141742489037</v>
      </c>
      <c r="G88">
        <v>2.4701361677779199E-2</v>
      </c>
    </row>
    <row r="89" spans="1:7" x14ac:dyDescent="0.3">
      <c r="A89" s="1">
        <v>2009</v>
      </c>
      <c r="B89" s="1">
        <v>9</v>
      </c>
      <c r="C89" s="2">
        <v>2.3004751193470199</v>
      </c>
      <c r="D89">
        <v>2.30331426609294</v>
      </c>
      <c r="E89">
        <v>2.3530992854700599</v>
      </c>
      <c r="F89">
        <v>2.2535292467158201</v>
      </c>
      <c r="G89">
        <v>2.5096828462816599E-2</v>
      </c>
    </row>
    <row r="90" spans="1:7" x14ac:dyDescent="0.3">
      <c r="A90" s="1">
        <v>2009</v>
      </c>
      <c r="B90" s="1">
        <v>10</v>
      </c>
      <c r="C90" s="2">
        <v>2.2999440516193301</v>
      </c>
      <c r="D90">
        <v>2.2930408923140999</v>
      </c>
      <c r="E90">
        <v>2.3412533547228001</v>
      </c>
      <c r="F90">
        <v>2.24482842990539</v>
      </c>
      <c r="G90">
        <v>2.4304096171496901E-2</v>
      </c>
    </row>
    <row r="91" spans="1:7" x14ac:dyDescent="0.3">
      <c r="A91" s="1">
        <v>2009</v>
      </c>
      <c r="B91" s="1">
        <v>11</v>
      </c>
      <c r="C91" s="2">
        <v>1.8038242350929701</v>
      </c>
      <c r="D91">
        <v>1.7964175624508001</v>
      </c>
      <c r="E91">
        <v>1.84602239328296</v>
      </c>
      <c r="F91">
        <v>1.7468127316186399</v>
      </c>
      <c r="G91">
        <v>2.50059946927303E-2</v>
      </c>
    </row>
    <row r="92" spans="1:7" x14ac:dyDescent="0.3">
      <c r="A92" s="1">
        <v>2009</v>
      </c>
      <c r="B92" s="1">
        <v>12</v>
      </c>
      <c r="C92" s="2">
        <v>1.82622933910936</v>
      </c>
      <c r="D92">
        <v>1.81384358263456</v>
      </c>
      <c r="E92">
        <v>1.86274814190312</v>
      </c>
      <c r="F92">
        <v>1.7649390233660101</v>
      </c>
      <c r="G92">
        <v>2.4652984981597899E-2</v>
      </c>
    </row>
    <row r="93" spans="1:7" x14ac:dyDescent="0.3">
      <c r="A93" s="1">
        <v>2010</v>
      </c>
      <c r="B93" s="1">
        <v>1</v>
      </c>
      <c r="C93" s="2">
        <v>2.0614930488457701</v>
      </c>
      <c r="D93">
        <v>2.0645836995847202</v>
      </c>
      <c r="E93">
        <v>2.12560539047701</v>
      </c>
      <c r="F93">
        <v>2.0035620086924202</v>
      </c>
      <c r="G93">
        <v>3.07612797583607E-2</v>
      </c>
    </row>
    <row r="94" spans="1:7" x14ac:dyDescent="0.3">
      <c r="A94" s="1">
        <v>2010</v>
      </c>
      <c r="B94" s="1">
        <v>2</v>
      </c>
      <c r="C94" s="2">
        <v>1.67780315492703</v>
      </c>
      <c r="D94">
        <v>1.6525129742562099</v>
      </c>
      <c r="E94">
        <v>1.7046898091036999</v>
      </c>
      <c r="F94">
        <v>1.6003361394087301</v>
      </c>
      <c r="G94">
        <v>2.6302552259362798E-2</v>
      </c>
    </row>
    <row r="95" spans="1:7" x14ac:dyDescent="0.3">
      <c r="A95" s="1">
        <v>2010</v>
      </c>
      <c r="B95" s="1">
        <v>3</v>
      </c>
      <c r="C95" s="2">
        <v>1.7249566173358</v>
      </c>
      <c r="D95">
        <v>1.73484107380473</v>
      </c>
      <c r="E95">
        <v>1.78280079186855</v>
      </c>
      <c r="F95">
        <v>1.6868813557409199</v>
      </c>
      <c r="G95">
        <v>2.4176686730905499E-2</v>
      </c>
    </row>
    <row r="96" spans="1:7" x14ac:dyDescent="0.3">
      <c r="A96" s="1">
        <v>2010</v>
      </c>
      <c r="B96" s="1">
        <v>4</v>
      </c>
      <c r="C96" s="2">
        <v>1.7590282474626799</v>
      </c>
      <c r="D96">
        <v>1.7731623107747201</v>
      </c>
      <c r="E96">
        <v>1.8216971208818</v>
      </c>
      <c r="F96">
        <v>1.7246275006676499</v>
      </c>
      <c r="G96">
        <v>2.4466592942464099E-2</v>
      </c>
    </row>
    <row r="97" spans="1:7" x14ac:dyDescent="0.3">
      <c r="A97" s="1">
        <v>2010</v>
      </c>
      <c r="B97" s="1">
        <v>5</v>
      </c>
      <c r="C97" s="2">
        <v>2.2743454654946098</v>
      </c>
      <c r="D97">
        <v>2.2635383118669998</v>
      </c>
      <c r="E97">
        <v>2.3105052002880799</v>
      </c>
      <c r="F97">
        <v>2.2165714234459299</v>
      </c>
      <c r="G97">
        <v>2.3676197315646699E-2</v>
      </c>
    </row>
    <row r="98" spans="1:7" x14ac:dyDescent="0.3">
      <c r="A98" s="1">
        <v>2010</v>
      </c>
      <c r="B98" s="1">
        <v>6</v>
      </c>
      <c r="C98" s="2">
        <v>2.49766434331627</v>
      </c>
      <c r="D98">
        <v>2.4871778670461402</v>
      </c>
      <c r="E98">
        <v>2.5360845955704501</v>
      </c>
      <c r="F98">
        <v>2.4382711385218299</v>
      </c>
      <c r="G98">
        <v>2.4654078512145801E-2</v>
      </c>
    </row>
    <row r="99" spans="1:7" x14ac:dyDescent="0.3">
      <c r="A99" s="1">
        <v>2010</v>
      </c>
      <c r="B99" s="1">
        <v>7</v>
      </c>
      <c r="C99" s="2">
        <v>2.5505752287857701</v>
      </c>
      <c r="D99">
        <v>2.5633273208065002</v>
      </c>
      <c r="E99">
        <v>2.6119959782445701</v>
      </c>
      <c r="F99">
        <v>2.51465866336844</v>
      </c>
      <c r="G99">
        <v>2.4534065920241401E-2</v>
      </c>
    </row>
    <row r="100" spans="1:7" x14ac:dyDescent="0.3">
      <c r="A100" s="1">
        <v>2010</v>
      </c>
      <c r="B100" s="1">
        <v>8</v>
      </c>
      <c r="C100" s="2">
        <v>2.5202159742739099</v>
      </c>
      <c r="D100">
        <v>2.5167477348693001</v>
      </c>
      <c r="E100">
        <v>2.5652038728881399</v>
      </c>
      <c r="F100">
        <v>2.46829159685046</v>
      </c>
      <c r="G100">
        <v>2.4426934026430199E-2</v>
      </c>
    </row>
    <row r="101" spans="1:7" x14ac:dyDescent="0.3">
      <c r="A101" s="1">
        <v>2010</v>
      </c>
      <c r="B101" s="1">
        <v>9</v>
      </c>
      <c r="C101" s="2">
        <v>2.3337124412945802</v>
      </c>
      <c r="D101">
        <v>2.34672160679369</v>
      </c>
      <c r="E101">
        <v>2.3956450929778099</v>
      </c>
      <c r="F101">
        <v>2.2977981206095599</v>
      </c>
      <c r="G101">
        <v>2.4662526115842801E-2</v>
      </c>
    </row>
    <row r="102" spans="1:7" x14ac:dyDescent="0.3">
      <c r="A102" s="1">
        <v>2010</v>
      </c>
      <c r="B102" s="1">
        <v>10</v>
      </c>
      <c r="C102" s="2">
        <v>2.0346312927428598</v>
      </c>
      <c r="D102">
        <v>2.0485622445118801</v>
      </c>
      <c r="E102">
        <v>2.09543567259704</v>
      </c>
      <c r="F102">
        <v>2.0016888164267099</v>
      </c>
      <c r="G102">
        <v>2.36290835844934E-2</v>
      </c>
    </row>
    <row r="103" spans="1:7" x14ac:dyDescent="0.3">
      <c r="A103" s="1">
        <v>2010</v>
      </c>
      <c r="B103" s="1">
        <v>11</v>
      </c>
      <c r="C103" s="2">
        <v>1.7079299724555399</v>
      </c>
      <c r="D103">
        <v>1.72553840090489</v>
      </c>
      <c r="E103">
        <v>1.77415911361157</v>
      </c>
      <c r="F103">
        <v>1.67691768819822</v>
      </c>
      <c r="G103">
        <v>2.4509896788351901E-2</v>
      </c>
    </row>
    <row r="104" spans="1:7" x14ac:dyDescent="0.3">
      <c r="A104" s="1">
        <v>2010</v>
      </c>
      <c r="B104" s="1">
        <v>12</v>
      </c>
      <c r="C104" s="2">
        <v>1.9408313471884899</v>
      </c>
      <c r="D104">
        <v>1.92745007461983</v>
      </c>
      <c r="E104">
        <v>1.97985682922927</v>
      </c>
      <c r="F104">
        <v>1.87504332001039</v>
      </c>
      <c r="G104">
        <v>2.64184557359167E-2</v>
      </c>
    </row>
    <row r="105" spans="1:7" x14ac:dyDescent="0.3">
      <c r="A105" s="1">
        <v>2011</v>
      </c>
      <c r="B105" s="1">
        <v>1</v>
      </c>
      <c r="C105" s="2">
        <v>1.7281652603590201</v>
      </c>
      <c r="D105">
        <v>1.7527484313143999</v>
      </c>
      <c r="E105">
        <v>1.8016340412543499</v>
      </c>
      <c r="F105">
        <v>1.70386282137444</v>
      </c>
      <c r="G105">
        <v>2.4643432548850298E-2</v>
      </c>
    </row>
    <row r="106" spans="1:7" x14ac:dyDescent="0.3">
      <c r="A106" s="1">
        <v>2011</v>
      </c>
      <c r="B106" s="1">
        <v>2</v>
      </c>
      <c r="C106" s="2">
        <v>1.58015033146531</v>
      </c>
      <c r="D106">
        <v>1.57730237025494</v>
      </c>
      <c r="E106">
        <v>1.6277731798853401</v>
      </c>
      <c r="F106">
        <v>1.5268315606245499</v>
      </c>
      <c r="G106">
        <v>2.5442538087183698E-2</v>
      </c>
    </row>
    <row r="107" spans="1:7" x14ac:dyDescent="0.3">
      <c r="A107" s="1">
        <v>2011</v>
      </c>
      <c r="B107" s="1">
        <v>3</v>
      </c>
      <c r="C107" s="2">
        <v>1.78245069232349</v>
      </c>
      <c r="D107">
        <v>1.8076125055223</v>
      </c>
      <c r="E107">
        <v>1.85589012321256</v>
      </c>
      <c r="F107">
        <v>1.7593348878320301</v>
      </c>
      <c r="G107">
        <v>2.43369412109311E-2</v>
      </c>
    </row>
    <row r="108" spans="1:7" x14ac:dyDescent="0.3">
      <c r="A108" s="1">
        <v>2011</v>
      </c>
      <c r="B108" s="1">
        <v>4</v>
      </c>
      <c r="C108" s="2">
        <v>2.05601628898079</v>
      </c>
      <c r="D108">
        <v>2.0467652126574798</v>
      </c>
      <c r="E108">
        <v>2.0961709815792702</v>
      </c>
      <c r="F108">
        <v>1.9973594437356901</v>
      </c>
      <c r="G108">
        <v>2.4905646783249299E-2</v>
      </c>
    </row>
    <row r="109" spans="1:7" x14ac:dyDescent="0.3">
      <c r="A109" s="1">
        <v>2011</v>
      </c>
      <c r="B109" s="1">
        <v>5</v>
      </c>
      <c r="C109" s="2">
        <v>2.1959667537838401</v>
      </c>
      <c r="D109">
        <v>2.2124909369026602</v>
      </c>
      <c r="E109">
        <v>2.2597427786400699</v>
      </c>
      <c r="F109">
        <v>2.1652390951652598</v>
      </c>
      <c r="G109">
        <v>2.3819843428260001E-2</v>
      </c>
    </row>
    <row r="110" spans="1:7" x14ac:dyDescent="0.3">
      <c r="A110" s="1">
        <v>2011</v>
      </c>
      <c r="B110" s="1">
        <v>6</v>
      </c>
      <c r="C110" s="2">
        <v>2.2929827106713101</v>
      </c>
      <c r="D110">
        <v>2.2994854391550001</v>
      </c>
      <c r="E110">
        <v>2.3487446863929402</v>
      </c>
      <c r="F110">
        <v>2.2502261919170499</v>
      </c>
      <c r="G110">
        <v>2.4831784613231E-2</v>
      </c>
    </row>
    <row r="111" spans="1:7" x14ac:dyDescent="0.3">
      <c r="A111" s="1">
        <v>2011</v>
      </c>
      <c r="B111" s="1">
        <v>7</v>
      </c>
      <c r="C111" s="2">
        <v>2.4394693074490599</v>
      </c>
      <c r="D111">
        <v>2.4897428412294702</v>
      </c>
      <c r="E111">
        <v>2.53877192417553</v>
      </c>
      <c r="F111">
        <v>2.4407137582834002</v>
      </c>
      <c r="G111">
        <v>2.47157578681623E-2</v>
      </c>
    </row>
    <row r="112" spans="1:7" x14ac:dyDescent="0.3">
      <c r="A112" s="1">
        <v>2011</v>
      </c>
      <c r="B112" s="1">
        <v>8</v>
      </c>
      <c r="C112" s="2">
        <v>2.46695866407872</v>
      </c>
      <c r="D112">
        <v>2.43302236674581</v>
      </c>
      <c r="E112">
        <v>2.4820010857275498</v>
      </c>
      <c r="F112">
        <v>2.3840436477640701</v>
      </c>
      <c r="G112">
        <v>2.4690369191223902E-2</v>
      </c>
    </row>
    <row r="113" spans="1:7" x14ac:dyDescent="0.3">
      <c r="A113" s="1">
        <v>2011</v>
      </c>
      <c r="B113" s="1">
        <v>9</v>
      </c>
      <c r="C113" s="2">
        <v>2.2946401227894002</v>
      </c>
      <c r="D113">
        <v>2.2948151645047701</v>
      </c>
      <c r="E113">
        <v>2.34422397811809</v>
      </c>
      <c r="F113">
        <v>2.2454063508914501</v>
      </c>
      <c r="G113">
        <v>2.4907181624492299E-2</v>
      </c>
    </row>
    <row r="114" spans="1:7" x14ac:dyDescent="0.3">
      <c r="A114" s="1">
        <v>2011</v>
      </c>
      <c r="B114" s="1">
        <v>10</v>
      </c>
      <c r="C114" s="2">
        <v>1.96743728975788</v>
      </c>
      <c r="D114">
        <v>1.98363682743812</v>
      </c>
      <c r="E114">
        <v>2.0310528143751099</v>
      </c>
      <c r="F114">
        <v>1.9362208405011301</v>
      </c>
      <c r="G114">
        <v>2.3902589683428E-2</v>
      </c>
    </row>
    <row r="115" spans="1:7" x14ac:dyDescent="0.3">
      <c r="A115" s="1">
        <v>2011</v>
      </c>
      <c r="B115" s="1">
        <v>11</v>
      </c>
      <c r="C115" s="2">
        <v>1.74839512518198</v>
      </c>
      <c r="D115">
        <v>1.73159994692125</v>
      </c>
      <c r="E115">
        <v>1.78124232087427</v>
      </c>
      <c r="F115">
        <v>1.6819575729682299</v>
      </c>
      <c r="G115">
        <v>2.50249203309247E-2</v>
      </c>
    </row>
    <row r="116" spans="1:7" x14ac:dyDescent="0.3">
      <c r="A116" s="1">
        <v>2011</v>
      </c>
      <c r="B116" s="1">
        <v>12</v>
      </c>
      <c r="C116" s="2">
        <v>1.73042066973833</v>
      </c>
      <c r="D116">
        <v>1.7392560548741001</v>
      </c>
      <c r="E116">
        <v>1.7892622585176701</v>
      </c>
      <c r="F116">
        <v>1.6892498512305201</v>
      </c>
      <c r="G116">
        <v>2.52083283409591E-2</v>
      </c>
    </row>
    <row r="117" spans="1:7" x14ac:dyDescent="0.3">
      <c r="A117" s="1">
        <v>2012</v>
      </c>
      <c r="B117" s="1">
        <v>1</v>
      </c>
      <c r="C117" s="2">
        <v>1.7273070757442699</v>
      </c>
      <c r="D117">
        <v>1.7439562434706299</v>
      </c>
      <c r="E117">
        <v>1.7945698107381001</v>
      </c>
      <c r="F117">
        <v>1.69334267620317</v>
      </c>
      <c r="G117">
        <v>2.5514502786084602E-2</v>
      </c>
    </row>
    <row r="118" spans="1:7" x14ac:dyDescent="0.3">
      <c r="A118" s="1">
        <v>2012</v>
      </c>
      <c r="B118" s="1">
        <v>2</v>
      </c>
      <c r="C118" s="2">
        <v>1.6665698766916099</v>
      </c>
      <c r="D118">
        <v>1.6515919837070601</v>
      </c>
      <c r="E118">
        <v>1.70629264581929</v>
      </c>
      <c r="F118">
        <v>1.5968913215948399</v>
      </c>
      <c r="G118">
        <v>2.75748237322977E-2</v>
      </c>
    </row>
    <row r="119" spans="1:7" x14ac:dyDescent="0.3">
      <c r="A119" s="1">
        <v>2012</v>
      </c>
      <c r="B119" s="1">
        <v>3</v>
      </c>
      <c r="C119" s="2">
        <v>1.86680505648316</v>
      </c>
      <c r="D119">
        <v>1.8370867362479</v>
      </c>
      <c r="E119">
        <v>1.8872222608471101</v>
      </c>
      <c r="F119">
        <v>1.7869512116486801</v>
      </c>
      <c r="G119">
        <v>2.5273519554721E-2</v>
      </c>
    </row>
    <row r="120" spans="1:7" x14ac:dyDescent="0.3">
      <c r="A120" s="1">
        <v>2012</v>
      </c>
      <c r="B120" s="1">
        <v>4</v>
      </c>
      <c r="C120" s="2">
        <v>1.8375480456437201</v>
      </c>
      <c r="D120">
        <v>1.8321341481237801</v>
      </c>
      <c r="E120">
        <v>1.8820589735381901</v>
      </c>
      <c r="F120">
        <v>1.78220932270938</v>
      </c>
      <c r="G120">
        <v>2.51673052484001E-2</v>
      </c>
    </row>
    <row r="121" spans="1:7" x14ac:dyDescent="0.3">
      <c r="A121" s="1">
        <v>2012</v>
      </c>
      <c r="B121" s="1">
        <v>5</v>
      </c>
      <c r="C121" s="2">
        <v>2.1367804027931001</v>
      </c>
      <c r="D121">
        <v>2.1044031162230099</v>
      </c>
      <c r="E121">
        <v>2.15285482756734</v>
      </c>
      <c r="F121">
        <v>2.0559514048786798</v>
      </c>
      <c r="G121">
        <v>2.4424702522009401E-2</v>
      </c>
    </row>
    <row r="122" spans="1:7" x14ac:dyDescent="0.3">
      <c r="A122" s="1">
        <v>2012</v>
      </c>
      <c r="B122" s="1">
        <v>6</v>
      </c>
      <c r="C122" s="2">
        <v>2.2143660194516399</v>
      </c>
      <c r="D122">
        <v>2.2399612229819299</v>
      </c>
      <c r="E122">
        <v>2.2910388332992899</v>
      </c>
      <c r="F122">
        <v>2.1888836126645601</v>
      </c>
      <c r="G122">
        <v>2.5748428753543599E-2</v>
      </c>
    </row>
    <row r="123" spans="1:7" x14ac:dyDescent="0.3">
      <c r="A123" s="1">
        <v>2012</v>
      </c>
      <c r="B123" s="1">
        <v>7</v>
      </c>
      <c r="C123" s="2">
        <v>2.4262068938358099</v>
      </c>
      <c r="D123">
        <v>2.38935576968903</v>
      </c>
      <c r="E123">
        <v>2.44068877728821</v>
      </c>
      <c r="F123">
        <v>2.3380227620898602</v>
      </c>
      <c r="G123">
        <v>2.5877175550304301E-2</v>
      </c>
    </row>
    <row r="124" spans="1:7" x14ac:dyDescent="0.3">
      <c r="A124" s="1">
        <v>2012</v>
      </c>
      <c r="B124" s="1">
        <v>8</v>
      </c>
      <c r="C124" s="2">
        <v>2.4191895979405502</v>
      </c>
      <c r="D124">
        <v>2.41113140667591</v>
      </c>
      <c r="E124">
        <v>2.4626541515746099</v>
      </c>
      <c r="F124">
        <v>2.3596086617772101</v>
      </c>
      <c r="G124">
        <v>2.5972822885963202E-2</v>
      </c>
    </row>
    <row r="125" spans="1:7" x14ac:dyDescent="0.3">
      <c r="A125" s="1">
        <v>2012</v>
      </c>
      <c r="B125" s="1">
        <v>9</v>
      </c>
      <c r="C125" s="2"/>
      <c r="D125">
        <v>2.2464630789217499</v>
      </c>
      <c r="E125">
        <v>2.2976870934724198</v>
      </c>
      <c r="F125">
        <v>2.1952390643710702</v>
      </c>
      <c r="G125">
        <v>2.58222317162729E-2</v>
      </c>
    </row>
    <row r="126" spans="1:7" x14ac:dyDescent="0.3">
      <c r="A126" s="1">
        <v>2012</v>
      </c>
      <c r="B126" s="1">
        <v>10</v>
      </c>
      <c r="C126" s="2"/>
      <c r="D126">
        <v>2.0988724214163699</v>
      </c>
      <c r="E126">
        <v>2.1502393701245501</v>
      </c>
      <c r="F126">
        <v>2.0475054727081798</v>
      </c>
      <c r="G126">
        <v>2.58942853998399E-2</v>
      </c>
    </row>
    <row r="127" spans="1:7" x14ac:dyDescent="0.3">
      <c r="A127" s="1">
        <v>2012</v>
      </c>
      <c r="B127" s="1">
        <v>11</v>
      </c>
      <c r="C127" s="2"/>
      <c r="D127">
        <v>1.7598811236479801</v>
      </c>
      <c r="E127">
        <v>1.81296026975413</v>
      </c>
      <c r="F127">
        <v>1.7068019775418299</v>
      </c>
      <c r="G127">
        <v>2.6757410993215502E-2</v>
      </c>
    </row>
    <row r="128" spans="1:7" x14ac:dyDescent="0.3">
      <c r="A128" s="1">
        <v>2012</v>
      </c>
      <c r="B128" s="1">
        <v>12</v>
      </c>
      <c r="C128" s="2"/>
      <c r="D128">
        <v>1.7976561032939899</v>
      </c>
      <c r="E128">
        <v>1.8504491312134199</v>
      </c>
      <c r="F128">
        <v>1.74486307537455</v>
      </c>
      <c r="G128">
        <v>2.6613177664760901E-2</v>
      </c>
    </row>
    <row r="129" spans="1:7" x14ac:dyDescent="0.3">
      <c r="A129" s="1">
        <v>2013</v>
      </c>
      <c r="B129" s="1">
        <v>1</v>
      </c>
      <c r="C129" s="2"/>
      <c r="D129">
        <v>1.8116506536685699</v>
      </c>
      <c r="E129">
        <v>1.86484842497572</v>
      </c>
      <c r="F129">
        <v>1.7584528823614201</v>
      </c>
      <c r="G129">
        <v>2.6817210434054599E-2</v>
      </c>
    </row>
    <row r="130" spans="1:7" x14ac:dyDescent="0.3">
      <c r="A130" s="1">
        <v>2013</v>
      </c>
      <c r="B130" s="1">
        <v>2</v>
      </c>
      <c r="C130" s="2"/>
      <c r="D130">
        <v>1.61728807579988</v>
      </c>
      <c r="E130">
        <v>1.6722329203292701</v>
      </c>
      <c r="F130">
        <v>1.5623432312704899</v>
      </c>
      <c r="G130">
        <v>2.7697917070692499E-2</v>
      </c>
    </row>
    <row r="131" spans="1:7" x14ac:dyDescent="0.3">
      <c r="A131" s="1">
        <v>2013</v>
      </c>
      <c r="B131" s="1">
        <v>3</v>
      </c>
      <c r="C131" s="2"/>
      <c r="D131">
        <v>1.8182643657280499</v>
      </c>
      <c r="E131">
        <v>1.8715615282401099</v>
      </c>
      <c r="F131">
        <v>1.764967203216</v>
      </c>
      <c r="G131">
        <v>2.6867313940119701E-2</v>
      </c>
    </row>
    <row r="132" spans="1:7" x14ac:dyDescent="0.3">
      <c r="A132" s="1">
        <v>2013</v>
      </c>
      <c r="B132" s="1">
        <v>4</v>
      </c>
      <c r="C132" s="2"/>
      <c r="D132">
        <v>1.84981525323035</v>
      </c>
      <c r="E132">
        <v>1.9039189236042799</v>
      </c>
      <c r="F132">
        <v>1.7957115828564101</v>
      </c>
      <c r="G132">
        <v>2.7273877796408601E-2</v>
      </c>
    </row>
    <row r="133" spans="1:7" x14ac:dyDescent="0.3">
      <c r="A133" s="1">
        <v>2013</v>
      </c>
      <c r="B133" s="1">
        <v>5</v>
      </c>
      <c r="C133" s="2"/>
      <c r="D133">
        <v>2.1294913583256401</v>
      </c>
      <c r="E133">
        <v>2.1838832852306802</v>
      </c>
      <c r="F133">
        <v>2.0750994314205902</v>
      </c>
      <c r="G133">
        <v>2.74191890728759E-2</v>
      </c>
    </row>
    <row r="134" spans="1:7" x14ac:dyDescent="0.3">
      <c r="A134" s="1">
        <v>2013</v>
      </c>
      <c r="B134" s="1">
        <v>6</v>
      </c>
      <c r="C134" s="2"/>
      <c r="D134">
        <v>2.22372793802796</v>
      </c>
      <c r="E134">
        <v>2.2820087383033201</v>
      </c>
      <c r="F134">
        <v>2.1654471377525901</v>
      </c>
      <c r="G134">
        <v>2.93795857767352E-2</v>
      </c>
    </row>
    <row r="135" spans="1:7" x14ac:dyDescent="0.3">
      <c r="A135" s="1">
        <v>2013</v>
      </c>
      <c r="B135" s="1">
        <v>7</v>
      </c>
      <c r="C135" s="2"/>
      <c r="D135">
        <v>2.4038523493522401</v>
      </c>
      <c r="E135">
        <v>2.4635842600234001</v>
      </c>
      <c r="F135">
        <v>2.3441204386810899</v>
      </c>
      <c r="G135">
        <v>3.01110963624374E-2</v>
      </c>
    </row>
    <row r="136" spans="1:7" x14ac:dyDescent="0.3">
      <c r="A136" s="1">
        <v>2013</v>
      </c>
      <c r="B136" s="1">
        <v>8</v>
      </c>
      <c r="C136" s="2"/>
      <c r="D136">
        <v>2.4102468056601598</v>
      </c>
      <c r="E136">
        <v>2.4702987395688401</v>
      </c>
      <c r="F136">
        <v>2.35019487175148</v>
      </c>
      <c r="G136">
        <v>3.0272421363345799E-2</v>
      </c>
    </row>
    <row r="137" spans="1:7" x14ac:dyDescent="0.3">
      <c r="A137" s="1">
        <v>2013</v>
      </c>
      <c r="B137" s="1">
        <v>9</v>
      </c>
      <c r="C137" s="2"/>
      <c r="D137">
        <v>2.2404693354630099</v>
      </c>
      <c r="E137">
        <v>2.2990704160663702</v>
      </c>
      <c r="F137">
        <v>2.18186825485965</v>
      </c>
      <c r="G137">
        <v>2.95410403779846E-2</v>
      </c>
    </row>
    <row r="138" spans="1:7" x14ac:dyDescent="0.3">
      <c r="A138" s="1">
        <v>2013</v>
      </c>
      <c r="B138" s="1">
        <v>10</v>
      </c>
      <c r="C138" s="2"/>
      <c r="D138">
        <v>2.10222038916864</v>
      </c>
      <c r="E138">
        <v>2.156938527621</v>
      </c>
      <c r="F138">
        <v>2.0475022507162901</v>
      </c>
      <c r="G138">
        <v>2.75836336256302E-2</v>
      </c>
    </row>
    <row r="139" spans="1:7" x14ac:dyDescent="0.3">
      <c r="A139" s="1">
        <v>2013</v>
      </c>
      <c r="B139" s="1">
        <v>11</v>
      </c>
      <c r="C139" s="2"/>
      <c r="D139">
        <v>1.7734797900694099</v>
      </c>
      <c r="E139">
        <v>1.8283784517057</v>
      </c>
      <c r="F139">
        <v>1.71858112843313</v>
      </c>
      <c r="G139">
        <v>2.7674636088567399E-2</v>
      </c>
    </row>
    <row r="140" spans="1:7" x14ac:dyDescent="0.3">
      <c r="A140" s="1">
        <v>2013</v>
      </c>
      <c r="B140" s="1">
        <v>12</v>
      </c>
      <c r="C140" s="2"/>
      <c r="D140">
        <v>1.8153421825748299</v>
      </c>
      <c r="E140">
        <v>1.8698562695162799</v>
      </c>
      <c r="F140">
        <v>1.7608280956333899</v>
      </c>
      <c r="G140">
        <v>2.7480770438454399E-2</v>
      </c>
    </row>
    <row r="141" spans="1:7" x14ac:dyDescent="0.3">
      <c r="A141" s="1">
        <v>2014</v>
      </c>
      <c r="B141" s="1">
        <v>1</v>
      </c>
      <c r="C141" s="2"/>
      <c r="D141">
        <v>1.8307730601618999</v>
      </c>
      <c r="E141">
        <v>1.8856346736017899</v>
      </c>
      <c r="F141">
        <v>1.7759114467220201</v>
      </c>
      <c r="G141">
        <v>2.7655959943785401E-2</v>
      </c>
    </row>
    <row r="142" spans="1:7" x14ac:dyDescent="0.3">
      <c r="A142" s="1">
        <v>2014</v>
      </c>
      <c r="B142" s="1">
        <v>2</v>
      </c>
      <c r="C142" s="2"/>
      <c r="D142">
        <v>1.6355212945272899</v>
      </c>
      <c r="E142">
        <v>1.6922667260824</v>
      </c>
      <c r="F142">
        <v>1.57877586297219</v>
      </c>
      <c r="G142">
        <v>2.8605600230851101E-2</v>
      </c>
    </row>
    <row r="143" spans="1:7" x14ac:dyDescent="0.3">
      <c r="A143" s="1">
        <v>2014</v>
      </c>
      <c r="B143" s="1">
        <v>3</v>
      </c>
      <c r="C143" s="2"/>
      <c r="D143">
        <v>1.8330794944104201</v>
      </c>
      <c r="E143">
        <v>1.88852997199274</v>
      </c>
      <c r="F143">
        <v>1.7776290168280999</v>
      </c>
      <c r="G143">
        <v>2.7952808725916801E-2</v>
      </c>
    </row>
    <row r="144" spans="1:7" x14ac:dyDescent="0.3">
      <c r="A144" s="1">
        <v>2014</v>
      </c>
      <c r="B144" s="1">
        <v>4</v>
      </c>
      <c r="C144" s="2"/>
      <c r="D144">
        <v>1.8603259834736501</v>
      </c>
      <c r="E144">
        <v>1.91699363355328</v>
      </c>
      <c r="F144">
        <v>1.8036583333940199</v>
      </c>
      <c r="G144">
        <v>2.85663902762874E-2</v>
      </c>
    </row>
    <row r="145" spans="1:7" x14ac:dyDescent="0.3">
      <c r="A145" s="1">
        <v>2014</v>
      </c>
      <c r="B145" s="1">
        <v>5</v>
      </c>
      <c r="C145" s="2"/>
      <c r="D145">
        <v>2.1337538517573398</v>
      </c>
      <c r="E145">
        <v>2.19207992836153</v>
      </c>
      <c r="F145">
        <v>2.07542777515315</v>
      </c>
      <c r="G145">
        <v>2.9402409756162401E-2</v>
      </c>
    </row>
    <row r="146" spans="1:7" x14ac:dyDescent="0.3">
      <c r="A146" s="1">
        <v>2014</v>
      </c>
      <c r="B146" s="1">
        <v>6</v>
      </c>
      <c r="C146" s="2"/>
      <c r="D146">
        <v>2.2246421652038202</v>
      </c>
      <c r="E146">
        <v>2.2881063196745801</v>
      </c>
      <c r="F146">
        <v>2.16117801073307</v>
      </c>
      <c r="G146">
        <v>3.1992535469861499E-2</v>
      </c>
    </row>
    <row r="147" spans="1:7" x14ac:dyDescent="0.3">
      <c r="A147" s="1">
        <v>2014</v>
      </c>
      <c r="B147" s="1">
        <v>7</v>
      </c>
      <c r="C147" s="2"/>
      <c r="D147">
        <v>2.4022179757211002</v>
      </c>
      <c r="E147">
        <v>2.46829809904095</v>
      </c>
      <c r="F147">
        <v>2.3361378524012602</v>
      </c>
      <c r="G147">
        <v>3.33112558859852E-2</v>
      </c>
    </row>
    <row r="148" spans="1:7" x14ac:dyDescent="0.3">
      <c r="A148" s="1">
        <v>2014</v>
      </c>
      <c r="B148" s="1">
        <v>8</v>
      </c>
      <c r="C148" s="2"/>
      <c r="D148">
        <v>2.4094044660592502</v>
      </c>
      <c r="E148">
        <v>2.4759535287961101</v>
      </c>
      <c r="F148">
        <v>2.3428554033223898</v>
      </c>
      <c r="G148">
        <v>3.3547650131795198E-2</v>
      </c>
    </row>
    <row r="149" spans="1:7" x14ac:dyDescent="0.3">
      <c r="A149" s="1">
        <v>2014</v>
      </c>
      <c r="B149" s="1">
        <v>9</v>
      </c>
      <c r="C149" s="2"/>
      <c r="D149">
        <v>2.2441619406362801</v>
      </c>
      <c r="E149">
        <v>2.3081852049083702</v>
      </c>
      <c r="F149">
        <v>2.1801386763642001</v>
      </c>
      <c r="G149">
        <v>3.2274384968997101E-2</v>
      </c>
    </row>
    <row r="150" spans="1:7" x14ac:dyDescent="0.3">
      <c r="A150" s="1">
        <v>2014</v>
      </c>
      <c r="B150" s="1">
        <v>10</v>
      </c>
      <c r="C150" s="2"/>
      <c r="D150">
        <v>2.1129813612279502</v>
      </c>
      <c r="E150">
        <v>2.1716767311656402</v>
      </c>
      <c r="F150">
        <v>2.0542859912902598</v>
      </c>
      <c r="G150">
        <v>2.9588572010575201E-2</v>
      </c>
    </row>
    <row r="151" spans="1:7" x14ac:dyDescent="0.3">
      <c r="A151" s="1">
        <v>2014</v>
      </c>
      <c r="B151" s="1">
        <v>11</v>
      </c>
      <c r="C151" s="2"/>
      <c r="D151">
        <v>1.7924931977215599</v>
      </c>
      <c r="E151">
        <v>1.8497760155605401</v>
      </c>
      <c r="F151">
        <v>1.73521037988258</v>
      </c>
      <c r="G151">
        <v>2.8876498817480601E-2</v>
      </c>
    </row>
    <row r="152" spans="1:7" x14ac:dyDescent="0.3">
      <c r="A152" s="1">
        <v>2014</v>
      </c>
      <c r="B152" s="1">
        <v>12</v>
      </c>
      <c r="C152" s="2"/>
      <c r="D152">
        <v>1.8370598811658101</v>
      </c>
      <c r="E152">
        <v>1.8937604201123399</v>
      </c>
      <c r="F152">
        <v>1.7803593422192701</v>
      </c>
      <c r="G152">
        <v>2.8582969686350702E-2</v>
      </c>
    </row>
    <row r="153" spans="1:7" x14ac:dyDescent="0.3">
      <c r="A153" s="1">
        <v>2015</v>
      </c>
      <c r="B153" s="1">
        <v>1</v>
      </c>
      <c r="C153" s="2"/>
      <c r="D153">
        <v>1.8523648427133099</v>
      </c>
      <c r="E153">
        <v>1.90945605506992</v>
      </c>
      <c r="F153">
        <v>1.7952736303567101</v>
      </c>
      <c r="G153">
        <v>2.8779909723336099E-2</v>
      </c>
    </row>
    <row r="154" spans="1:7" x14ac:dyDescent="0.3">
      <c r="A154" s="1">
        <v>2015</v>
      </c>
      <c r="B154" s="1">
        <v>2</v>
      </c>
      <c r="C154" s="2"/>
      <c r="D154">
        <v>1.65670588936329</v>
      </c>
      <c r="E154">
        <v>1.71561693342578</v>
      </c>
      <c r="F154">
        <v>1.5977948453008</v>
      </c>
      <c r="G154">
        <v>2.9697294204154501E-2</v>
      </c>
    </row>
    <row r="155" spans="1:7" x14ac:dyDescent="0.3">
      <c r="A155" s="1">
        <v>2015</v>
      </c>
      <c r="B155" s="1">
        <v>3</v>
      </c>
      <c r="C155" s="2"/>
      <c r="D155">
        <v>1.85179498730764</v>
      </c>
      <c r="E155">
        <v>1.9095861711643001</v>
      </c>
      <c r="F155">
        <v>1.79400380345097</v>
      </c>
      <c r="G155">
        <v>2.91327681712302E-2</v>
      </c>
    </row>
    <row r="156" spans="1:7" x14ac:dyDescent="0.3">
      <c r="A156" s="1">
        <v>2015</v>
      </c>
      <c r="B156" s="1">
        <v>4</v>
      </c>
      <c r="C156" s="2"/>
      <c r="D156">
        <v>1.8762568931514401</v>
      </c>
      <c r="E156">
        <v>1.9356468834671801</v>
      </c>
      <c r="F156">
        <v>1.8168669028356901</v>
      </c>
      <c r="G156">
        <v>2.9938732936350802E-2</v>
      </c>
    </row>
    <row r="157" spans="1:7" x14ac:dyDescent="0.3">
      <c r="A157" s="1">
        <v>2015</v>
      </c>
      <c r="B157" s="1">
        <v>5</v>
      </c>
      <c r="C157" s="2"/>
      <c r="D157">
        <v>2.1426263606584999</v>
      </c>
      <c r="E157">
        <v>2.2057091023384001</v>
      </c>
      <c r="F157">
        <v>2.0795436189786001</v>
      </c>
      <c r="G157">
        <v>3.1800263748259998E-2</v>
      </c>
    </row>
    <row r="158" spans="1:7" x14ac:dyDescent="0.3">
      <c r="A158" s="1">
        <v>2015</v>
      </c>
      <c r="B158" s="1">
        <v>6</v>
      </c>
      <c r="C158" s="2"/>
      <c r="D158">
        <v>2.22873276413958</v>
      </c>
      <c r="E158">
        <v>2.2985006282210598</v>
      </c>
      <c r="F158">
        <v>2.1589649000581002</v>
      </c>
      <c r="G158">
        <v>3.5170260833018302E-2</v>
      </c>
    </row>
    <row r="159" spans="1:7" x14ac:dyDescent="0.3">
      <c r="A159" s="1">
        <v>2015</v>
      </c>
      <c r="B159" s="1">
        <v>7</v>
      </c>
      <c r="C159" s="2"/>
      <c r="D159">
        <v>2.4032582249433601</v>
      </c>
      <c r="E159">
        <v>2.4770562152936999</v>
      </c>
      <c r="F159">
        <v>2.32946023459301</v>
      </c>
      <c r="G159">
        <v>3.7201863691037999E-2</v>
      </c>
    </row>
    <row r="160" spans="1:7" x14ac:dyDescent="0.3">
      <c r="A160" s="1">
        <v>2015</v>
      </c>
      <c r="B160" s="1">
        <v>8</v>
      </c>
      <c r="C160" s="2"/>
      <c r="D160">
        <v>2.4093220664368502</v>
      </c>
      <c r="E160">
        <v>2.4835646752631502</v>
      </c>
      <c r="F160">
        <v>2.3350794576105498</v>
      </c>
      <c r="G160">
        <v>3.7425997652659797E-2</v>
      </c>
    </row>
    <row r="161" spans="1:7" x14ac:dyDescent="0.3">
      <c r="A161" s="1">
        <v>2015</v>
      </c>
      <c r="B161" s="1">
        <v>9</v>
      </c>
      <c r="C161" s="2"/>
      <c r="D161">
        <v>2.2469483216097101</v>
      </c>
      <c r="E161">
        <v>2.3172970531828501</v>
      </c>
      <c r="F161">
        <v>2.1765995900365702</v>
      </c>
      <c r="G161">
        <v>3.5463078471338998E-2</v>
      </c>
    </row>
    <row r="162" spans="1:7" x14ac:dyDescent="0.3">
      <c r="A162" s="1">
        <v>2015</v>
      </c>
      <c r="B162" s="1">
        <v>10</v>
      </c>
      <c r="C162" s="2"/>
      <c r="D162">
        <v>2.1205262170361401</v>
      </c>
      <c r="E162">
        <v>2.1835808000421699</v>
      </c>
      <c r="F162">
        <v>2.05747163403012</v>
      </c>
      <c r="G162">
        <v>3.1786068847529401E-2</v>
      </c>
    </row>
    <row r="163" spans="1:7" x14ac:dyDescent="0.3">
      <c r="A163" s="1">
        <v>2015</v>
      </c>
      <c r="B163" s="1">
        <v>11</v>
      </c>
      <c r="C163" s="2"/>
      <c r="D163">
        <v>1.8082684792147501</v>
      </c>
      <c r="E163">
        <v>1.8677228216553099</v>
      </c>
      <c r="F163">
        <v>1.7488141367742001</v>
      </c>
      <c r="G163">
        <v>2.99711731012396E-2</v>
      </c>
    </row>
    <row r="164" spans="1:7" x14ac:dyDescent="0.3">
      <c r="A164" s="1">
        <v>2015</v>
      </c>
      <c r="B164" s="1">
        <v>12</v>
      </c>
      <c r="C164" s="2"/>
      <c r="D164">
        <v>1.85544591370595</v>
      </c>
      <c r="E164">
        <v>1.91376221900229</v>
      </c>
      <c r="F164">
        <v>1.7971296084096</v>
      </c>
      <c r="G164">
        <v>2.9397484000584399E-2</v>
      </c>
    </row>
    <row r="165" spans="1:7" x14ac:dyDescent="0.3">
      <c r="A165" s="1">
        <v>2016</v>
      </c>
      <c r="B165" s="1">
        <v>1</v>
      </c>
      <c r="C165" s="2"/>
      <c r="D165">
        <v>1.8717425902248599</v>
      </c>
      <c r="E165">
        <v>1.93010713593654</v>
      </c>
      <c r="F165">
        <v>1.81337804451318</v>
      </c>
      <c r="G165">
        <v>2.9421802187936601E-2</v>
      </c>
    </row>
    <row r="166" spans="1:7" x14ac:dyDescent="0.3">
      <c r="A166" s="1">
        <v>2016</v>
      </c>
      <c r="B166" s="1">
        <v>2</v>
      </c>
      <c r="C166" s="2"/>
      <c r="D166">
        <v>1.73308603330385</v>
      </c>
      <c r="E166">
        <v>1.79504076286203</v>
      </c>
      <c r="F166">
        <v>1.6711313037456701</v>
      </c>
      <c r="G166">
        <v>3.1231628301753699E-2</v>
      </c>
    </row>
    <row r="167" spans="1:7" x14ac:dyDescent="0.3">
      <c r="A167" s="1">
        <v>2016</v>
      </c>
      <c r="B167" s="1">
        <v>3</v>
      </c>
      <c r="C167" s="2"/>
      <c r="D167">
        <v>1.8643958691320299</v>
      </c>
      <c r="E167">
        <v>1.92393435585132</v>
      </c>
      <c r="F167">
        <v>1.8048573824127401</v>
      </c>
      <c r="G167">
        <v>3.0013590570511801E-2</v>
      </c>
    </row>
    <row r="168" spans="1:7" x14ac:dyDescent="0.3">
      <c r="A168" s="1">
        <v>2016</v>
      </c>
      <c r="B168" s="1">
        <v>4</v>
      </c>
      <c r="C168" s="2"/>
      <c r="D168">
        <v>1.8837383878181999</v>
      </c>
      <c r="E168">
        <v>1.94554199862969</v>
      </c>
      <c r="F168">
        <v>1.82193477700671</v>
      </c>
      <c r="G168">
        <v>3.11554487338725E-2</v>
      </c>
    </row>
    <row r="169" spans="1:7" x14ac:dyDescent="0.3">
      <c r="A169" s="1">
        <v>2016</v>
      </c>
      <c r="B169" s="1">
        <v>5</v>
      </c>
      <c r="C169" s="2"/>
      <c r="D169">
        <v>2.1413501600623901</v>
      </c>
      <c r="E169">
        <v>2.2087860102136898</v>
      </c>
      <c r="F169">
        <v>2.0739143099110802</v>
      </c>
      <c r="G169">
        <v>3.3994683233353098E-2</v>
      </c>
    </row>
    <row r="170" spans="1:7" x14ac:dyDescent="0.3">
      <c r="A170" s="1">
        <v>2016</v>
      </c>
      <c r="B170" s="1">
        <v>6</v>
      </c>
      <c r="C170" s="2"/>
      <c r="D170">
        <v>2.2214963517281898</v>
      </c>
      <c r="E170">
        <v>2.29694628040003</v>
      </c>
      <c r="F170">
        <v>2.1460464230563399</v>
      </c>
      <c r="G170">
        <v>3.80346124416562E-2</v>
      </c>
    </row>
    <row r="171" spans="1:7" x14ac:dyDescent="0.3">
      <c r="A171" s="1">
        <v>2016</v>
      </c>
      <c r="B171" s="1">
        <v>7</v>
      </c>
      <c r="C171" s="2"/>
      <c r="D171">
        <v>2.39041517089818</v>
      </c>
      <c r="E171">
        <v>2.4709595843465602</v>
      </c>
      <c r="F171">
        <v>2.3098707574497999</v>
      </c>
      <c r="G171">
        <v>4.0602762703376601E-2</v>
      </c>
    </row>
    <row r="172" spans="1:7" x14ac:dyDescent="0.3">
      <c r="A172" s="1">
        <v>2016</v>
      </c>
      <c r="B172" s="1">
        <v>8</v>
      </c>
      <c r="C172" s="2"/>
      <c r="D172">
        <v>2.3957808561130598</v>
      </c>
      <c r="E172">
        <v>2.4767239126756002</v>
      </c>
      <c r="F172">
        <v>2.3148377995505101</v>
      </c>
      <c r="G172">
        <v>4.0803720300244699E-2</v>
      </c>
    </row>
    <row r="173" spans="1:7" x14ac:dyDescent="0.3">
      <c r="A173" s="1">
        <v>2016</v>
      </c>
      <c r="B173" s="1">
        <v>9</v>
      </c>
      <c r="C173" s="2"/>
      <c r="D173">
        <v>2.23686737286044</v>
      </c>
      <c r="E173">
        <v>2.31274666453435</v>
      </c>
      <c r="F173">
        <v>2.1609880811865398</v>
      </c>
      <c r="G173">
        <v>3.8251056057542497E-2</v>
      </c>
    </row>
    <row r="174" spans="1:7" x14ac:dyDescent="0.3">
      <c r="A174" s="1">
        <v>2016</v>
      </c>
      <c r="B174" s="1">
        <v>10</v>
      </c>
      <c r="C174" s="2"/>
      <c r="D174">
        <v>2.1161934181563602</v>
      </c>
      <c r="E174">
        <v>2.1829992078840399</v>
      </c>
      <c r="F174">
        <v>2.0493876284286801</v>
      </c>
      <c r="G174">
        <v>3.3677067240212397E-2</v>
      </c>
    </row>
    <row r="175" spans="1:7" x14ac:dyDescent="0.3">
      <c r="A175" s="1">
        <v>2016</v>
      </c>
      <c r="B175" s="1">
        <v>11</v>
      </c>
      <c r="C175" s="2"/>
      <c r="D175">
        <v>1.81187364129336</v>
      </c>
      <c r="E175">
        <v>1.87316166288927</v>
      </c>
      <c r="F175">
        <v>1.7505856196974501</v>
      </c>
      <c r="G175">
        <v>3.08955381370172E-2</v>
      </c>
    </row>
    <row r="176" spans="1:7" x14ac:dyDescent="0.3">
      <c r="A176" s="1">
        <v>2016</v>
      </c>
      <c r="B176" s="1">
        <v>12</v>
      </c>
      <c r="C176" s="2"/>
      <c r="D176">
        <v>1.86148698064594</v>
      </c>
      <c r="E176">
        <v>1.9211414060146501</v>
      </c>
      <c r="F176">
        <v>1.8018325552772301</v>
      </c>
      <c r="G176">
        <v>3.0072035709893499E-2</v>
      </c>
    </row>
    <row r="177" spans="1:7" x14ac:dyDescent="0.3">
      <c r="A177" s="1">
        <v>2017</v>
      </c>
      <c r="B177" s="1">
        <v>1</v>
      </c>
      <c r="C177" s="2"/>
      <c r="D177">
        <v>1.8780626380072101</v>
      </c>
      <c r="E177">
        <v>1.9375686131490899</v>
      </c>
      <c r="F177">
        <v>1.81855666286534</v>
      </c>
      <c r="G177">
        <v>2.9997201353600001E-2</v>
      </c>
    </row>
    <row r="178" spans="1:7" x14ac:dyDescent="0.3">
      <c r="A178" s="1">
        <v>2017</v>
      </c>
      <c r="B178" s="1">
        <v>2</v>
      </c>
      <c r="C178" s="2"/>
      <c r="D178">
        <v>1.6793637850149199</v>
      </c>
      <c r="E178">
        <v>1.74056937890031</v>
      </c>
      <c r="F178">
        <v>1.61815819112954</v>
      </c>
      <c r="G178">
        <v>3.0853985996686699E-2</v>
      </c>
    </row>
    <row r="179" spans="1:7" x14ac:dyDescent="0.3">
      <c r="A179" s="1">
        <v>2017</v>
      </c>
      <c r="B179" s="1">
        <v>3</v>
      </c>
      <c r="C179" s="2"/>
      <c r="D179">
        <v>1.86700297120421</v>
      </c>
      <c r="E179">
        <v>1.9275188692012399</v>
      </c>
      <c r="F179">
        <v>1.80648707320719</v>
      </c>
      <c r="G179">
        <v>3.0506307525967901E-2</v>
      </c>
    </row>
    <row r="180" spans="1:7" x14ac:dyDescent="0.3">
      <c r="A180" s="1">
        <v>2017</v>
      </c>
      <c r="B180" s="1">
        <v>4</v>
      </c>
      <c r="C180" s="2"/>
      <c r="D180">
        <v>1.8832716463383501</v>
      </c>
      <c r="E180">
        <v>1.94647634961406</v>
      </c>
      <c r="F180">
        <v>1.8200669430626499</v>
      </c>
      <c r="G180">
        <v>3.1861745079135202E-2</v>
      </c>
    </row>
    <row r="181" spans="1:7" x14ac:dyDescent="0.3">
      <c r="A181" s="1">
        <v>2017</v>
      </c>
      <c r="B181" s="1">
        <v>5</v>
      </c>
      <c r="C181" s="2"/>
      <c r="D181">
        <v>2.1340327030713002</v>
      </c>
      <c r="E181">
        <v>2.2047373656603799</v>
      </c>
      <c r="F181">
        <v>2.0633280404822099</v>
      </c>
      <c r="G181">
        <v>3.5642504727740998E-2</v>
      </c>
    </row>
    <row r="182" spans="1:7" x14ac:dyDescent="0.3">
      <c r="A182" s="1">
        <v>2017</v>
      </c>
      <c r="B182" s="1">
        <v>6</v>
      </c>
      <c r="C182" s="2"/>
      <c r="D182">
        <v>2.20954929863872</v>
      </c>
      <c r="E182">
        <v>2.28963052354809</v>
      </c>
      <c r="F182">
        <v>2.1294680737293499</v>
      </c>
      <c r="G182">
        <v>4.0369267498295801E-2</v>
      </c>
    </row>
    <row r="183" spans="1:7" x14ac:dyDescent="0.3">
      <c r="A183" s="1">
        <v>2017</v>
      </c>
      <c r="B183" s="1">
        <v>7</v>
      </c>
      <c r="C183" s="2"/>
      <c r="D183">
        <v>2.3748191748057002</v>
      </c>
      <c r="E183">
        <v>2.46116881197969</v>
      </c>
      <c r="F183">
        <v>2.2884695376317099</v>
      </c>
      <c r="G183">
        <v>4.3529199327342699E-2</v>
      </c>
    </row>
    <row r="184" spans="1:7" x14ac:dyDescent="0.3">
      <c r="A184" s="1">
        <v>2017</v>
      </c>
      <c r="B184" s="1">
        <v>8</v>
      </c>
      <c r="C184" s="2"/>
      <c r="D184">
        <v>2.3796718705380302</v>
      </c>
      <c r="E184">
        <v>2.4663698327264001</v>
      </c>
      <c r="F184">
        <v>2.2929739083496599</v>
      </c>
      <c r="G184">
        <v>4.3704791367769898E-2</v>
      </c>
    </row>
    <row r="185" spans="1:7" x14ac:dyDescent="0.3">
      <c r="A185" s="1">
        <v>2017</v>
      </c>
      <c r="B185" s="1">
        <v>9</v>
      </c>
      <c r="C185" s="2"/>
      <c r="D185">
        <v>2.2237661683319101</v>
      </c>
      <c r="E185">
        <v>2.3042100646463202</v>
      </c>
      <c r="F185">
        <v>2.1433222720174898</v>
      </c>
      <c r="G185">
        <v>4.0552091611947602E-2</v>
      </c>
    </row>
    <row r="186" spans="1:7" x14ac:dyDescent="0.3">
      <c r="A186" s="1">
        <v>2017</v>
      </c>
      <c r="B186" s="1">
        <v>10</v>
      </c>
      <c r="C186" s="2"/>
      <c r="D186">
        <v>2.10857312458712</v>
      </c>
      <c r="E186">
        <v>2.1779265892853701</v>
      </c>
      <c r="F186">
        <v>2.0392196598888801</v>
      </c>
      <c r="G186">
        <v>3.4961360437551603E-2</v>
      </c>
    </row>
    <row r="187" spans="1:7" x14ac:dyDescent="0.3">
      <c r="A187" s="1">
        <v>2017</v>
      </c>
      <c r="B187" s="1">
        <v>11</v>
      </c>
      <c r="C187" s="2"/>
      <c r="D187">
        <v>1.8111420943115299</v>
      </c>
      <c r="E187">
        <v>1.8728496484680901</v>
      </c>
      <c r="F187">
        <v>1.74943454015498</v>
      </c>
      <c r="G187">
        <v>3.1107026187856698E-2</v>
      </c>
    </row>
    <row r="188" spans="1:7" x14ac:dyDescent="0.3">
      <c r="A188" s="1">
        <v>2017</v>
      </c>
      <c r="B188" s="1">
        <v>12</v>
      </c>
      <c r="C188" s="2"/>
      <c r="D188">
        <v>1.8625035945034301</v>
      </c>
      <c r="E188">
        <v>1.9221131557562801</v>
      </c>
      <c r="F188">
        <v>1.8028940332505901</v>
      </c>
      <c r="G188">
        <v>3.0049419528678799E-2</v>
      </c>
    </row>
    <row r="189" spans="1:7" x14ac:dyDescent="0.3">
      <c r="A189" s="1">
        <v>2018</v>
      </c>
      <c r="B189" s="1">
        <v>1</v>
      </c>
      <c r="C189" s="2"/>
      <c r="D189">
        <v>1.8820137729351001</v>
      </c>
      <c r="E189">
        <v>1.942131455298</v>
      </c>
      <c r="F189">
        <v>1.8218960905721999</v>
      </c>
      <c r="G189">
        <v>3.03055654235081E-2</v>
      </c>
    </row>
    <row r="190" spans="1:7" x14ac:dyDescent="0.3">
      <c r="A190" s="1">
        <v>2018</v>
      </c>
      <c r="B190" s="1">
        <v>2</v>
      </c>
      <c r="C190" s="2"/>
      <c r="D190">
        <v>1.6825855984903</v>
      </c>
      <c r="E190">
        <v>1.74448187976712</v>
      </c>
      <c r="F190">
        <v>1.62068931721347</v>
      </c>
      <c r="G190">
        <v>3.12021642880939E-2</v>
      </c>
    </row>
    <row r="191" spans="1:7" x14ac:dyDescent="0.3">
      <c r="A191" s="1">
        <v>2018</v>
      </c>
      <c r="B191" s="1">
        <v>3</v>
      </c>
      <c r="C191" s="2"/>
      <c r="D191">
        <v>1.8684303737299199</v>
      </c>
      <c r="E191">
        <v>1.92986194582598</v>
      </c>
      <c r="F191">
        <v>1.8069988016338601</v>
      </c>
      <c r="G191">
        <v>3.09679025213885E-2</v>
      </c>
    </row>
    <row r="192" spans="1:7" x14ac:dyDescent="0.3">
      <c r="A192" s="1">
        <v>2018</v>
      </c>
      <c r="B192" s="1">
        <v>4</v>
      </c>
      <c r="C192" s="2"/>
      <c r="D192">
        <v>1.8822830920920599</v>
      </c>
      <c r="E192">
        <v>1.9468145916502899</v>
      </c>
      <c r="F192">
        <v>1.8177515925338299</v>
      </c>
      <c r="G192">
        <v>3.2530588420449001E-2</v>
      </c>
    </row>
    <row r="193" spans="1:7" x14ac:dyDescent="0.3">
      <c r="A193" s="1">
        <v>2018</v>
      </c>
      <c r="B193" s="1">
        <v>5</v>
      </c>
      <c r="C193" s="2"/>
      <c r="D193">
        <v>2.12835550010367</v>
      </c>
      <c r="E193">
        <v>2.20160363783826</v>
      </c>
      <c r="F193">
        <v>2.0551073623690699</v>
      </c>
      <c r="G193">
        <v>3.69246807763794E-2</v>
      </c>
    </row>
    <row r="194" spans="1:7" x14ac:dyDescent="0.3">
      <c r="A194" s="1">
        <v>2018</v>
      </c>
      <c r="B194" s="1">
        <v>6</v>
      </c>
      <c r="C194" s="2"/>
      <c r="D194">
        <v>2.2007581687601001</v>
      </c>
      <c r="E194">
        <v>2.2842642182118702</v>
      </c>
      <c r="F194">
        <v>2.1172521193083198</v>
      </c>
      <c r="G194">
        <v>4.2095735321977301E-2</v>
      </c>
    </row>
    <row r="195" spans="1:7" x14ac:dyDescent="0.3">
      <c r="A195" s="1">
        <v>2018</v>
      </c>
      <c r="B195" s="1">
        <v>7</v>
      </c>
      <c r="C195" s="2"/>
      <c r="D195">
        <v>2.3635369652915399</v>
      </c>
      <c r="E195">
        <v>2.45405061815404</v>
      </c>
      <c r="F195">
        <v>2.2730233124290402</v>
      </c>
      <c r="G195">
        <v>4.56282963801991E-2</v>
      </c>
    </row>
    <row r="196" spans="1:7" x14ac:dyDescent="0.3">
      <c r="A196" s="1">
        <v>2018</v>
      </c>
      <c r="B196" s="1">
        <v>8</v>
      </c>
      <c r="C196" s="2"/>
      <c r="D196">
        <v>2.3682203243748399</v>
      </c>
      <c r="E196">
        <v>2.4590976856837399</v>
      </c>
      <c r="F196">
        <v>2.2773429630659501</v>
      </c>
      <c r="G196">
        <v>4.5811643270565798E-2</v>
      </c>
    </row>
    <row r="197" spans="1:7" x14ac:dyDescent="0.3">
      <c r="A197" s="1">
        <v>2018</v>
      </c>
      <c r="B197" s="1">
        <v>9</v>
      </c>
      <c r="C197" s="2"/>
      <c r="D197">
        <v>2.2144264695794602</v>
      </c>
      <c r="E197">
        <v>2.2983337462355098</v>
      </c>
      <c r="F197">
        <v>2.13051919292342</v>
      </c>
      <c r="G197">
        <v>4.2297995569059901E-2</v>
      </c>
    </row>
    <row r="198" spans="1:7" x14ac:dyDescent="0.3">
      <c r="A198" s="1">
        <v>2018</v>
      </c>
      <c r="B198" s="1">
        <v>10</v>
      </c>
      <c r="C198" s="2"/>
      <c r="D198">
        <v>2.10288401639444</v>
      </c>
      <c r="E198">
        <v>2.1746011577522202</v>
      </c>
      <c r="F198">
        <v>2.0311668750366598</v>
      </c>
      <c r="G198">
        <v>3.6152899346404699E-2</v>
      </c>
    </row>
    <row r="199" spans="1:7" x14ac:dyDescent="0.3">
      <c r="A199" s="1">
        <v>2018</v>
      </c>
      <c r="B199" s="1">
        <v>11</v>
      </c>
      <c r="C199" s="2"/>
      <c r="D199">
        <v>1.8107886819594801</v>
      </c>
      <c r="E199">
        <v>1.87368236808368</v>
      </c>
      <c r="F199">
        <v>1.7478949958352801</v>
      </c>
      <c r="G199">
        <v>3.1704960082406003E-2</v>
      </c>
    </row>
    <row r="200" spans="1:7" x14ac:dyDescent="0.3">
      <c r="A200" s="1">
        <v>2018</v>
      </c>
      <c r="B200" s="1">
        <v>12</v>
      </c>
      <c r="C200" s="2"/>
      <c r="D200">
        <v>1.8642164125175</v>
      </c>
      <c r="E200">
        <v>1.92479109326424</v>
      </c>
      <c r="F200">
        <v>1.80364173177075</v>
      </c>
      <c r="G200">
        <v>3.0535940146478101E-2</v>
      </c>
    </row>
    <row r="201" spans="1:7" x14ac:dyDescent="0.3">
      <c r="A201" s="1">
        <v>2019</v>
      </c>
      <c r="B201" s="1">
        <v>1</v>
      </c>
      <c r="C201" s="2"/>
      <c r="D201">
        <v>1.8846143169455301</v>
      </c>
      <c r="E201">
        <v>1.9456537657094499</v>
      </c>
      <c r="F201">
        <v>1.82357486818161</v>
      </c>
      <c r="G201">
        <v>3.0770231572855699E-2</v>
      </c>
    </row>
    <row r="202" spans="1:7" x14ac:dyDescent="0.3">
      <c r="A202" s="1">
        <v>2019</v>
      </c>
      <c r="B202" s="1">
        <v>2</v>
      </c>
      <c r="C202" s="2"/>
      <c r="D202">
        <v>1.68485457414782</v>
      </c>
      <c r="E202">
        <v>1.74767830238421</v>
      </c>
      <c r="F202">
        <v>1.6220308459114401</v>
      </c>
      <c r="G202">
        <v>3.1669694029844001E-2</v>
      </c>
    </row>
    <row r="203" spans="1:7" x14ac:dyDescent="0.3">
      <c r="A203" s="1">
        <v>2019</v>
      </c>
      <c r="B203" s="1">
        <v>3</v>
      </c>
      <c r="C203" s="2"/>
      <c r="D203">
        <v>1.8691800267501999</v>
      </c>
      <c r="E203">
        <v>1.9317143359792199</v>
      </c>
      <c r="F203">
        <v>1.8066457175211801</v>
      </c>
      <c r="G203">
        <v>3.1523796744425299E-2</v>
      </c>
    </row>
    <row r="204" spans="1:7" x14ac:dyDescent="0.3">
      <c r="A204" s="1">
        <v>2019</v>
      </c>
      <c r="B204" s="1">
        <v>4</v>
      </c>
      <c r="C204" s="2"/>
      <c r="D204">
        <v>1.8810398531407999</v>
      </c>
      <c r="E204">
        <v>1.94700715294328</v>
      </c>
      <c r="F204">
        <v>1.8150725533383101</v>
      </c>
      <c r="G204">
        <v>3.3254381097199998E-2</v>
      </c>
    </row>
    <row r="205" spans="1:7" x14ac:dyDescent="0.3">
      <c r="A205" s="1">
        <v>2019</v>
      </c>
      <c r="B205" s="1">
        <v>5</v>
      </c>
      <c r="C205" s="2"/>
      <c r="D205">
        <v>2.1228092709347401</v>
      </c>
      <c r="E205">
        <v>2.1986000584518899</v>
      </c>
      <c r="F205">
        <v>2.0470184834176002</v>
      </c>
      <c r="G205">
        <v>3.8206440756231301E-2</v>
      </c>
    </row>
    <row r="206" spans="1:7" x14ac:dyDescent="0.3">
      <c r="A206" s="1">
        <v>2019</v>
      </c>
      <c r="B206" s="1">
        <v>6</v>
      </c>
      <c r="C206" s="2"/>
      <c r="D206">
        <v>2.1923890990358301</v>
      </c>
      <c r="E206">
        <v>2.27925022040314</v>
      </c>
      <c r="F206">
        <v>2.1055279776685301</v>
      </c>
      <c r="G206">
        <v>4.3787040565964899E-2</v>
      </c>
    </row>
    <row r="207" spans="1:7" x14ac:dyDescent="0.3">
      <c r="A207" s="1">
        <v>2019</v>
      </c>
      <c r="B207" s="1">
        <v>7</v>
      </c>
      <c r="C207" s="2"/>
      <c r="D207">
        <v>2.35303057802868</v>
      </c>
      <c r="E207">
        <v>2.4475953492637399</v>
      </c>
      <c r="F207">
        <v>2.2584658067936201</v>
      </c>
      <c r="G207">
        <v>4.7670481442106699E-2</v>
      </c>
    </row>
    <row r="208" spans="1:7" x14ac:dyDescent="0.3">
      <c r="A208" s="1">
        <v>2019</v>
      </c>
      <c r="B208" s="1">
        <v>8</v>
      </c>
      <c r="C208" s="2"/>
      <c r="D208">
        <v>2.3575431511906499</v>
      </c>
      <c r="E208">
        <v>2.45248239745115</v>
      </c>
      <c r="F208">
        <v>2.2626039049301401</v>
      </c>
      <c r="G208">
        <v>4.7859255808266402E-2</v>
      </c>
    </row>
    <row r="209" spans="1:7" x14ac:dyDescent="0.3">
      <c r="A209" s="1">
        <v>2019</v>
      </c>
      <c r="B209" s="1">
        <v>9</v>
      </c>
      <c r="C209" s="2"/>
      <c r="D209">
        <v>2.20564840172245</v>
      </c>
      <c r="E209">
        <v>2.2929416877087299</v>
      </c>
      <c r="F209">
        <v>2.11835511573616</v>
      </c>
      <c r="G209">
        <v>4.40048964882057E-2</v>
      </c>
    </row>
    <row r="210" spans="1:7" x14ac:dyDescent="0.3">
      <c r="A210" s="1">
        <v>2019</v>
      </c>
      <c r="B210" s="1">
        <v>10</v>
      </c>
      <c r="C210" s="2"/>
      <c r="D210">
        <v>2.0975244618417999</v>
      </c>
      <c r="E210">
        <v>2.1716124741719298</v>
      </c>
      <c r="F210">
        <v>2.0234364495116801</v>
      </c>
      <c r="G210">
        <v>3.7348064937276701E-2</v>
      </c>
    </row>
    <row r="211" spans="1:7" x14ac:dyDescent="0.3">
      <c r="A211" s="1">
        <v>2019</v>
      </c>
      <c r="B211" s="1">
        <v>11</v>
      </c>
      <c r="C211" s="2"/>
      <c r="D211">
        <v>1.81025119746075</v>
      </c>
      <c r="E211">
        <v>1.87440949522324</v>
      </c>
      <c r="F211">
        <v>1.7460928996982601</v>
      </c>
      <c r="G211">
        <v>3.2342455894504497E-2</v>
      </c>
    </row>
    <row r="212" spans="1:7" x14ac:dyDescent="0.3">
      <c r="A212" s="1">
        <v>2019</v>
      </c>
      <c r="B212" s="1">
        <v>12</v>
      </c>
      <c r="C212" s="2"/>
      <c r="D212">
        <v>1.86547357393214</v>
      </c>
      <c r="E212">
        <v>1.92711112519962</v>
      </c>
      <c r="F212">
        <v>1.8038360226646599</v>
      </c>
      <c r="G212">
        <v>3.1071737449980302E-2</v>
      </c>
    </row>
    <row r="213" spans="1:7" x14ac:dyDescent="0.3">
      <c r="A213" s="1">
        <v>2020</v>
      </c>
      <c r="B213" s="1">
        <v>1</v>
      </c>
      <c r="C213" s="2"/>
      <c r="D213">
        <v>1.8878432198756601</v>
      </c>
      <c r="E213">
        <v>1.9498888391223099</v>
      </c>
      <c r="F213">
        <v>1.82579760062902</v>
      </c>
      <c r="G213">
        <v>3.1277446159193298E-2</v>
      </c>
    </row>
    <row r="214" spans="1:7" x14ac:dyDescent="0.3">
      <c r="A214" s="1">
        <v>2020</v>
      </c>
      <c r="B214" s="1">
        <v>2</v>
      </c>
      <c r="C214" s="2"/>
      <c r="D214">
        <v>1.7475066619291</v>
      </c>
      <c r="E214">
        <v>1.81274968372797</v>
      </c>
      <c r="F214">
        <v>1.68226364013024</v>
      </c>
      <c r="G214">
        <v>3.2889269643118099E-2</v>
      </c>
    </row>
    <row r="215" spans="1:7" x14ac:dyDescent="0.3">
      <c r="A215" s="1">
        <v>2020</v>
      </c>
      <c r="B215" s="1">
        <v>3</v>
      </c>
      <c r="C215" s="2"/>
      <c r="D215">
        <v>1.8735532670744699</v>
      </c>
      <c r="E215">
        <v>1.9369886787727899</v>
      </c>
      <c r="F215">
        <v>1.8101178553761601</v>
      </c>
      <c r="G215">
        <v>3.1978046122695399E-2</v>
      </c>
    </row>
    <row r="216" spans="1:7" x14ac:dyDescent="0.3">
      <c r="A216" s="1">
        <v>2020</v>
      </c>
      <c r="B216" s="1">
        <v>4</v>
      </c>
      <c r="C216" s="2"/>
      <c r="D216">
        <v>1.8866672281199699</v>
      </c>
      <c r="E216">
        <v>1.95335935569857</v>
      </c>
      <c r="F216">
        <v>1.81997510054137</v>
      </c>
      <c r="G216">
        <v>3.36197696938072E-2</v>
      </c>
    </row>
    <row r="217" spans="1:7" x14ac:dyDescent="0.3">
      <c r="A217" s="1">
        <v>2020</v>
      </c>
      <c r="B217" s="1">
        <v>5</v>
      </c>
      <c r="C217" s="2"/>
      <c r="D217">
        <v>2.13020044768089</v>
      </c>
      <c r="E217">
        <v>2.2061434184686401</v>
      </c>
      <c r="F217">
        <v>2.0542574768931399</v>
      </c>
      <c r="G217">
        <v>3.8283156954898402E-2</v>
      </c>
    </row>
    <row r="218" spans="1:7" x14ac:dyDescent="0.3">
      <c r="A218" s="1">
        <v>2020</v>
      </c>
      <c r="B218" s="1">
        <v>6</v>
      </c>
      <c r="C218" s="2"/>
      <c r="D218">
        <v>2.2007764251089998</v>
      </c>
      <c r="E218">
        <v>2.2873348232154598</v>
      </c>
      <c r="F218">
        <v>2.1142180270025301</v>
      </c>
      <c r="G218">
        <v>4.36344365528692E-2</v>
      </c>
    </row>
    <row r="219" spans="1:7" x14ac:dyDescent="0.3">
      <c r="A219" s="1">
        <v>2020</v>
      </c>
      <c r="B219" s="1">
        <v>7</v>
      </c>
      <c r="C219" s="2"/>
      <c r="D219">
        <v>2.3621345308256299</v>
      </c>
      <c r="E219">
        <v>2.45599620038282</v>
      </c>
      <c r="F219">
        <v>2.26827286126843</v>
      </c>
      <c r="G219">
        <v>4.7316045058992097E-2</v>
      </c>
    </row>
    <row r="220" spans="1:7" x14ac:dyDescent="0.3">
      <c r="A220" s="1">
        <v>2020</v>
      </c>
      <c r="B220" s="1">
        <v>8</v>
      </c>
      <c r="C220" s="2"/>
      <c r="D220">
        <v>2.36650133810996</v>
      </c>
      <c r="E220">
        <v>2.46071258834314</v>
      </c>
      <c r="F220">
        <v>2.2722900878767902</v>
      </c>
      <c r="G220">
        <v>4.7492270083482002E-2</v>
      </c>
    </row>
    <row r="221" spans="1:7" x14ac:dyDescent="0.3">
      <c r="A221" s="1">
        <v>2020</v>
      </c>
      <c r="B221" s="1">
        <v>9</v>
      </c>
      <c r="C221" s="2"/>
      <c r="D221">
        <v>2.2136105178691001</v>
      </c>
      <c r="E221">
        <v>2.3005041852258898</v>
      </c>
      <c r="F221">
        <v>2.12671685051231</v>
      </c>
      <c r="G221">
        <v>4.3803447130138097E-2</v>
      </c>
    </row>
    <row r="222" spans="1:7" x14ac:dyDescent="0.3">
      <c r="A222" s="1">
        <v>2020</v>
      </c>
      <c r="B222" s="1">
        <v>10</v>
      </c>
      <c r="C222" s="2"/>
      <c r="D222">
        <v>2.1037722840261499</v>
      </c>
      <c r="E222">
        <v>2.1780926563529799</v>
      </c>
      <c r="F222">
        <v>2.0294519116993199</v>
      </c>
      <c r="G222">
        <v>3.7465198545978302E-2</v>
      </c>
    </row>
    <row r="223" spans="1:7" x14ac:dyDescent="0.3">
      <c r="A223" s="1">
        <v>2020</v>
      </c>
      <c r="B223" s="1">
        <v>11</v>
      </c>
      <c r="C223" s="2"/>
      <c r="D223">
        <v>1.81429913219297</v>
      </c>
      <c r="E223">
        <v>1.8793925555383699</v>
      </c>
      <c r="F223">
        <v>1.7492057088475801</v>
      </c>
      <c r="G223">
        <v>3.28138564611615E-2</v>
      </c>
    </row>
    <row r="224" spans="1:7" x14ac:dyDescent="0.3">
      <c r="A224" s="1">
        <v>2020</v>
      </c>
      <c r="B224" s="1">
        <v>12</v>
      </c>
      <c r="C224" s="2"/>
      <c r="D224">
        <v>1.8686669972316501</v>
      </c>
      <c r="E224">
        <v>1.9314069342183</v>
      </c>
      <c r="F224">
        <v>1.8059270602449999</v>
      </c>
      <c r="G224">
        <v>3.1627454523912399E-2</v>
      </c>
    </row>
    <row r="225" spans="1:7" x14ac:dyDescent="0.3">
      <c r="A225" s="1">
        <v>2021</v>
      </c>
      <c r="B225" s="1">
        <v>1</v>
      </c>
      <c r="C225" s="2"/>
      <c r="D225">
        <v>1.8884853164453801</v>
      </c>
      <c r="E225">
        <v>1.9510417811529699</v>
      </c>
      <c r="F225">
        <v>1.8259288517377901</v>
      </c>
      <c r="G225">
        <v>3.1534965410262003E-2</v>
      </c>
    </row>
    <row r="226" spans="1:7" x14ac:dyDescent="0.3">
      <c r="A226" s="1">
        <v>2021</v>
      </c>
      <c r="B226" s="1">
        <v>2</v>
      </c>
      <c r="C226" s="2"/>
      <c r="D226">
        <v>1.6892301878204501</v>
      </c>
      <c r="E226">
        <v>1.7534990277848701</v>
      </c>
      <c r="F226">
        <v>1.6249613478560401</v>
      </c>
      <c r="G226">
        <v>3.2398180663008702E-2</v>
      </c>
    </row>
    <row r="227" spans="1:7" x14ac:dyDescent="0.3">
      <c r="A227" s="1">
        <v>2021</v>
      </c>
      <c r="B227" s="1">
        <v>3</v>
      </c>
      <c r="C227" s="2"/>
      <c r="D227">
        <v>1.8754400423839099</v>
      </c>
      <c r="E227">
        <v>1.93922342414634</v>
      </c>
      <c r="F227">
        <v>1.8116566606214699</v>
      </c>
      <c r="G227">
        <v>3.2153459231269797E-2</v>
      </c>
    </row>
    <row r="228" spans="1:7" x14ac:dyDescent="0.3">
      <c r="A228" s="1">
        <v>2021</v>
      </c>
      <c r="B228" s="1">
        <v>4</v>
      </c>
      <c r="C228" s="2"/>
      <c r="D228">
        <v>1.88979226108857</v>
      </c>
      <c r="E228">
        <v>1.9565719501271499</v>
      </c>
      <c r="F228">
        <v>1.8230125720499899</v>
      </c>
      <c r="G228">
        <v>3.36639097778852E-2</v>
      </c>
    </row>
    <row r="229" spans="1:7" x14ac:dyDescent="0.3">
      <c r="A229" s="1">
        <v>2021</v>
      </c>
      <c r="B229" s="1">
        <v>5</v>
      </c>
      <c r="C229" s="2"/>
      <c r="D229">
        <v>2.13658441154131</v>
      </c>
      <c r="E229">
        <v>2.2116898571075998</v>
      </c>
      <c r="F229">
        <v>2.0614789659750299</v>
      </c>
      <c r="G229">
        <v>3.7860957122913499E-2</v>
      </c>
    </row>
    <row r="230" spans="1:7" x14ac:dyDescent="0.3">
      <c r="A230" s="1">
        <v>2021</v>
      </c>
      <c r="B230" s="1">
        <v>6</v>
      </c>
      <c r="C230" s="2"/>
      <c r="D230">
        <v>2.2094196286397798</v>
      </c>
      <c r="E230">
        <v>2.2944980246214102</v>
      </c>
      <c r="F230">
        <v>2.1243412326581601</v>
      </c>
      <c r="G230">
        <v>4.2888361530371399E-2</v>
      </c>
    </row>
    <row r="231" spans="1:7" x14ac:dyDescent="0.3">
      <c r="A231" s="1">
        <v>2021</v>
      </c>
      <c r="B231" s="1">
        <v>7</v>
      </c>
      <c r="C231" s="2"/>
      <c r="D231">
        <v>2.3725678738666498</v>
      </c>
      <c r="E231">
        <v>2.4644213892891802</v>
      </c>
      <c r="F231">
        <v>2.2807143584441198</v>
      </c>
      <c r="G231">
        <v>4.6303726484547003E-2</v>
      </c>
    </row>
    <row r="232" spans="1:7" x14ac:dyDescent="0.3">
      <c r="A232" s="1">
        <v>2021</v>
      </c>
      <c r="B232" s="1">
        <v>8</v>
      </c>
      <c r="C232" s="2"/>
      <c r="D232">
        <v>2.37721190944051</v>
      </c>
      <c r="E232">
        <v>2.4694337459696198</v>
      </c>
      <c r="F232">
        <v>2.2849900729113899</v>
      </c>
      <c r="G232">
        <v>4.6489398635463003E-2</v>
      </c>
    </row>
    <row r="233" spans="1:7" x14ac:dyDescent="0.3">
      <c r="A233" s="1">
        <v>2021</v>
      </c>
      <c r="B233" s="1">
        <v>9</v>
      </c>
      <c r="C233" s="2"/>
      <c r="D233">
        <v>2.22303168895071</v>
      </c>
      <c r="E233">
        <v>2.30845854028186</v>
      </c>
      <c r="F233">
        <v>2.13760483761956</v>
      </c>
      <c r="G233">
        <v>4.3064019273273198E-2</v>
      </c>
    </row>
    <row r="234" spans="1:7" x14ac:dyDescent="0.3">
      <c r="A234" s="1">
        <v>2021</v>
      </c>
      <c r="B234" s="1">
        <v>10</v>
      </c>
      <c r="C234" s="2"/>
      <c r="D234">
        <v>2.1109224846479</v>
      </c>
      <c r="E234">
        <v>2.1846189384602801</v>
      </c>
      <c r="F234">
        <v>2.0372260308355301</v>
      </c>
      <c r="G234">
        <v>3.7150678713948899E-2</v>
      </c>
    </row>
    <row r="235" spans="1:7" x14ac:dyDescent="0.3">
      <c r="A235" s="1">
        <v>2021</v>
      </c>
      <c r="B235" s="1">
        <v>11</v>
      </c>
      <c r="C235" s="2"/>
      <c r="D235">
        <v>1.81792997539029</v>
      </c>
      <c r="E235">
        <v>1.88325112836803</v>
      </c>
      <c r="F235">
        <v>1.75260882241254</v>
      </c>
      <c r="G235">
        <v>3.2928655884570501E-2</v>
      </c>
    </row>
    <row r="236" spans="1:7" x14ac:dyDescent="0.3">
      <c r="A236" s="1">
        <v>2021</v>
      </c>
      <c r="B236" s="1">
        <v>12</v>
      </c>
      <c r="C236" s="2"/>
      <c r="D236">
        <v>1.87095298447355</v>
      </c>
      <c r="E236">
        <v>1.9340675141662</v>
      </c>
      <c r="F236">
        <v>1.8078384547809001</v>
      </c>
      <c r="G236">
        <v>3.1816288213315398E-2</v>
      </c>
    </row>
    <row r="237" spans="1:7" x14ac:dyDescent="0.3">
      <c r="A237" s="1">
        <v>2022</v>
      </c>
      <c r="B237" s="1">
        <v>1</v>
      </c>
      <c r="C237" s="2"/>
      <c r="D237">
        <v>1.89037145239154</v>
      </c>
      <c r="E237">
        <v>1.95337211910469</v>
      </c>
      <c r="F237">
        <v>1.8273707856783801</v>
      </c>
      <c r="G237">
        <v>3.1758889427486697E-2</v>
      </c>
    </row>
    <row r="238" spans="1:7" x14ac:dyDescent="0.3">
      <c r="A238" s="1">
        <v>2022</v>
      </c>
      <c r="B238" s="1">
        <v>2</v>
      </c>
      <c r="C238" s="2"/>
      <c r="D238">
        <v>1.69128382533966</v>
      </c>
      <c r="E238">
        <v>1.7559855438324199</v>
      </c>
      <c r="F238">
        <v>1.62658210684689</v>
      </c>
      <c r="G238">
        <v>3.2616396469834198E-2</v>
      </c>
    </row>
    <row r="239" spans="1:7" x14ac:dyDescent="0.3">
      <c r="A239" s="1">
        <v>2022</v>
      </c>
      <c r="B239" s="1">
        <v>3</v>
      </c>
      <c r="C239" s="2"/>
      <c r="D239">
        <v>1.87848919919011</v>
      </c>
      <c r="E239">
        <v>1.9426233942470399</v>
      </c>
      <c r="F239">
        <v>1.81435500413318</v>
      </c>
      <c r="G239">
        <v>3.2330305623709997E-2</v>
      </c>
    </row>
    <row r="240" spans="1:7" x14ac:dyDescent="0.3">
      <c r="A240" s="1">
        <v>2022</v>
      </c>
      <c r="B240" s="1">
        <v>4</v>
      </c>
      <c r="C240" s="2"/>
      <c r="D240">
        <v>1.8940844754416</v>
      </c>
      <c r="E240">
        <v>1.96104019239947</v>
      </c>
      <c r="F240">
        <v>1.8271287584837299</v>
      </c>
      <c r="G240">
        <v>3.3752646159839701E-2</v>
      </c>
    </row>
    <row r="241" spans="1:7" x14ac:dyDescent="0.3">
      <c r="A241" s="1">
        <v>2022</v>
      </c>
      <c r="B241" s="1">
        <v>5</v>
      </c>
      <c r="C241" s="2"/>
      <c r="D241">
        <v>2.1439741752131898</v>
      </c>
      <c r="E241">
        <v>2.2184632829289699</v>
      </c>
      <c r="F241">
        <v>2.0694850674974101</v>
      </c>
      <c r="G241">
        <v>3.7550258734065201E-2</v>
      </c>
    </row>
    <row r="242" spans="1:7" x14ac:dyDescent="0.3">
      <c r="A242" s="1">
        <v>2022</v>
      </c>
      <c r="B242" s="1">
        <v>6</v>
      </c>
      <c r="C242" s="2"/>
      <c r="D242">
        <v>2.21891246849242</v>
      </c>
      <c r="E242">
        <v>2.3027740384015098</v>
      </c>
      <c r="F242">
        <v>2.1350508985833301</v>
      </c>
      <c r="G242">
        <v>4.22749546141237E-2</v>
      </c>
    </row>
    <row r="243" spans="1:7" x14ac:dyDescent="0.3">
      <c r="A243" s="1">
        <v>2022</v>
      </c>
      <c r="B243" s="1">
        <v>7</v>
      </c>
      <c r="C243" s="2"/>
      <c r="D243">
        <v>2.3836365494758001</v>
      </c>
      <c r="E243">
        <v>2.4737559571683798</v>
      </c>
      <c r="F243">
        <v>2.2935171417832301</v>
      </c>
      <c r="G243">
        <v>4.5429555804706603E-2</v>
      </c>
    </row>
    <row r="244" spans="1:7" x14ac:dyDescent="0.3">
      <c r="A244" s="1">
        <v>2022</v>
      </c>
      <c r="B244" s="1">
        <v>8</v>
      </c>
      <c r="C244" s="2"/>
      <c r="D244">
        <v>2.3885306256022001</v>
      </c>
      <c r="E244">
        <v>2.4790378019747998</v>
      </c>
      <c r="F244">
        <v>2.2980234492296101</v>
      </c>
      <c r="G244">
        <v>4.5625031555595698E-2</v>
      </c>
    </row>
    <row r="245" spans="1:7" x14ac:dyDescent="0.3">
      <c r="A245" s="1">
        <v>2022</v>
      </c>
      <c r="B245" s="1">
        <v>9</v>
      </c>
      <c r="C245" s="2"/>
      <c r="D245">
        <v>2.23308351636366</v>
      </c>
      <c r="E245">
        <v>2.3173002673333798</v>
      </c>
      <c r="F245">
        <v>2.1488667653939402</v>
      </c>
      <c r="G245">
        <v>4.2454002815034399E-2</v>
      </c>
    </row>
    <row r="246" spans="1:7" x14ac:dyDescent="0.3">
      <c r="A246" s="1">
        <v>2022</v>
      </c>
      <c r="B246" s="1">
        <v>10</v>
      </c>
      <c r="C246" s="2"/>
      <c r="D246">
        <v>2.1187899211975201</v>
      </c>
      <c r="E246">
        <v>2.19208975805233</v>
      </c>
      <c r="F246">
        <v>2.0454900843427199</v>
      </c>
      <c r="G246">
        <v>3.6950742510767201E-2</v>
      </c>
    </row>
    <row r="247" spans="1:7" x14ac:dyDescent="0.3">
      <c r="A247" s="1">
        <v>2022</v>
      </c>
      <c r="B247" s="1">
        <v>11</v>
      </c>
      <c r="C247" s="2"/>
      <c r="D247">
        <v>1.82224306494182</v>
      </c>
      <c r="E247">
        <v>1.8879240508511701</v>
      </c>
      <c r="F247">
        <v>1.7565620790324601</v>
      </c>
      <c r="G247">
        <v>3.3110049112352102E-2</v>
      </c>
    </row>
    <row r="248" spans="1:7" x14ac:dyDescent="0.3">
      <c r="A248" s="1">
        <v>2022</v>
      </c>
      <c r="B248" s="1">
        <v>12</v>
      </c>
      <c r="C248" s="2"/>
      <c r="D248">
        <v>1.8738297932610299</v>
      </c>
      <c r="E248">
        <v>1.93741060712958</v>
      </c>
      <c r="F248">
        <v>1.8102489793924801</v>
      </c>
      <c r="G248">
        <v>3.2051343941400197E-2</v>
      </c>
    </row>
    <row r="249" spans="1:7" x14ac:dyDescent="0.3">
      <c r="A249" s="1">
        <v>2023</v>
      </c>
      <c r="B249" s="1">
        <v>1</v>
      </c>
      <c r="C249" s="2"/>
      <c r="D249">
        <v>1.8919121175068101</v>
      </c>
      <c r="E249">
        <v>1.95544413145579</v>
      </c>
      <c r="F249">
        <v>1.82838010355784</v>
      </c>
      <c r="G249">
        <v>3.2026743705709099E-2</v>
      </c>
    </row>
    <row r="250" spans="1:7" x14ac:dyDescent="0.3">
      <c r="A250" s="1">
        <v>2023</v>
      </c>
      <c r="B250" s="1">
        <v>2</v>
      </c>
      <c r="C250" s="2"/>
      <c r="D250">
        <v>1.6927449042214799</v>
      </c>
      <c r="E250">
        <v>1.75797317414964</v>
      </c>
      <c r="F250">
        <v>1.6275166342933101</v>
      </c>
      <c r="G250">
        <v>3.2881833165780298E-2</v>
      </c>
    </row>
    <row r="251" spans="1:7" x14ac:dyDescent="0.3">
      <c r="A251" s="1">
        <v>2023</v>
      </c>
      <c r="B251" s="1">
        <v>3</v>
      </c>
      <c r="C251" s="2"/>
      <c r="D251">
        <v>1.8798911912241401</v>
      </c>
      <c r="E251">
        <v>1.94457715726654</v>
      </c>
      <c r="F251">
        <v>1.8152052251817401</v>
      </c>
      <c r="G251">
        <v>3.2608455596261902E-2</v>
      </c>
    </row>
    <row r="252" spans="1:7" x14ac:dyDescent="0.3">
      <c r="A252" s="1">
        <v>2023</v>
      </c>
      <c r="B252" s="1">
        <v>4</v>
      </c>
      <c r="C252" s="2"/>
      <c r="D252">
        <v>1.8955173536586301</v>
      </c>
      <c r="E252">
        <v>1.9630817031760299</v>
      </c>
      <c r="F252">
        <v>1.82795300414123</v>
      </c>
      <c r="G252">
        <v>3.40594602805223E-2</v>
      </c>
    </row>
    <row r="253" spans="1:7" x14ac:dyDescent="0.3">
      <c r="A253" s="1">
        <v>2023</v>
      </c>
      <c r="B253" s="1">
        <v>5</v>
      </c>
      <c r="C253" s="2"/>
      <c r="D253">
        <v>2.1452297544035401</v>
      </c>
      <c r="E253">
        <v>2.22035056430762</v>
      </c>
      <c r="F253">
        <v>2.0701089444994598</v>
      </c>
      <c r="G253">
        <v>3.7868702347378401E-2</v>
      </c>
    </row>
    <row r="254" spans="1:7" x14ac:dyDescent="0.3">
      <c r="A254" s="1">
        <v>2023</v>
      </c>
      <c r="B254" s="1">
        <v>6</v>
      </c>
      <c r="C254" s="2"/>
      <c r="D254">
        <v>2.2199222757543602</v>
      </c>
      <c r="E254">
        <v>2.3043814717672899</v>
      </c>
      <c r="F254">
        <v>2.13546307974143</v>
      </c>
      <c r="G254">
        <v>4.2576220336234698E-2</v>
      </c>
    </row>
    <row r="255" spans="1:7" x14ac:dyDescent="0.3">
      <c r="A255" s="1">
        <v>2023</v>
      </c>
      <c r="B255" s="1">
        <v>7</v>
      </c>
      <c r="C255" s="2"/>
      <c r="D255">
        <v>2.3844288301060499</v>
      </c>
      <c r="E255">
        <v>2.4751083771889402</v>
      </c>
      <c r="F255">
        <v>2.2937492830231601</v>
      </c>
      <c r="G255">
        <v>4.57119243237901E-2</v>
      </c>
    </row>
    <row r="256" spans="1:7" x14ac:dyDescent="0.3">
      <c r="A256" s="1">
        <v>2023</v>
      </c>
      <c r="B256" s="1">
        <v>8</v>
      </c>
      <c r="C256" s="2"/>
      <c r="D256">
        <v>2.3890295096069099</v>
      </c>
      <c r="E256">
        <v>2.4800587614985501</v>
      </c>
      <c r="F256">
        <v>2.2980002577152598</v>
      </c>
      <c r="G256">
        <v>4.5888211924111501E-2</v>
      </c>
    </row>
    <row r="257" spans="1:7" x14ac:dyDescent="0.3">
      <c r="A257" s="1">
        <v>2023</v>
      </c>
      <c r="B257" s="1">
        <v>9</v>
      </c>
      <c r="C257" s="2"/>
      <c r="D257">
        <v>2.2333577064944801</v>
      </c>
      <c r="E257">
        <v>2.3180895018446899</v>
      </c>
      <c r="F257">
        <v>2.14862591114426</v>
      </c>
      <c r="G257">
        <v>4.2713638758334102E-2</v>
      </c>
    </row>
    <row r="258" spans="1:7" x14ac:dyDescent="0.3">
      <c r="A258" s="1">
        <v>2023</v>
      </c>
      <c r="B258" s="1">
        <v>10</v>
      </c>
      <c r="C258" s="2"/>
      <c r="D258">
        <v>2.1185581945687901</v>
      </c>
      <c r="E258">
        <v>2.1924363155122299</v>
      </c>
      <c r="F258">
        <v>2.0446800736253499</v>
      </c>
      <c r="G258">
        <v>3.7242257845236403E-2</v>
      </c>
    </row>
    <row r="259" spans="1:7" x14ac:dyDescent="0.3">
      <c r="A259" s="1">
        <v>2023</v>
      </c>
      <c r="B259" s="1">
        <v>11</v>
      </c>
      <c r="C259" s="2"/>
      <c r="D259">
        <v>1.82213996889438</v>
      </c>
      <c r="E259">
        <v>1.8885112595054001</v>
      </c>
      <c r="F259">
        <v>1.7557686782833599</v>
      </c>
      <c r="G259">
        <v>3.3458034488304103E-2</v>
      </c>
    </row>
    <row r="260" spans="1:7" x14ac:dyDescent="0.3">
      <c r="A260" s="1">
        <v>2023</v>
      </c>
      <c r="B260" s="1">
        <v>12</v>
      </c>
      <c r="C260" s="2"/>
      <c r="D260">
        <v>1.8739590405938999</v>
      </c>
      <c r="E260">
        <v>1.9382152122960801</v>
      </c>
      <c r="F260">
        <v>1.8097028688917201</v>
      </c>
      <c r="G260">
        <v>3.23917945410735E-2</v>
      </c>
    </row>
    <row r="261" spans="1:7" x14ac:dyDescent="0.3">
      <c r="A261" s="1">
        <v>2024</v>
      </c>
      <c r="B261" s="1">
        <v>1</v>
      </c>
      <c r="C261" s="2"/>
      <c r="D261">
        <v>1.8923583721469099</v>
      </c>
      <c r="E261">
        <v>1.9565187720150801</v>
      </c>
      <c r="F261">
        <v>1.82819797227874</v>
      </c>
      <c r="G261">
        <v>3.2343515574430999E-2</v>
      </c>
    </row>
    <row r="262" spans="1:7" x14ac:dyDescent="0.3">
      <c r="A262" s="1">
        <v>2024</v>
      </c>
      <c r="B262" s="1">
        <v>2</v>
      </c>
      <c r="C262" s="2"/>
      <c r="D262">
        <v>1.7523746336380599</v>
      </c>
      <c r="E262">
        <v>1.81956363388155</v>
      </c>
      <c r="F262">
        <v>1.6851856333945601</v>
      </c>
      <c r="G262">
        <v>3.38702452021966E-2</v>
      </c>
    </row>
    <row r="263" spans="1:7" x14ac:dyDescent="0.3">
      <c r="A263" s="1">
        <v>2024</v>
      </c>
      <c r="B263" s="1">
        <v>3</v>
      </c>
      <c r="C263" s="2"/>
      <c r="D263">
        <v>1.8804078813820899</v>
      </c>
      <c r="E263">
        <v>1.9456659761981301</v>
      </c>
      <c r="F263">
        <v>1.81514978656605</v>
      </c>
      <c r="G263">
        <v>3.2896868011689999E-2</v>
      </c>
    </row>
    <row r="264" spans="1:7" x14ac:dyDescent="0.3">
      <c r="A264" s="1">
        <v>2024</v>
      </c>
      <c r="B264" s="1">
        <v>4</v>
      </c>
      <c r="C264" s="2"/>
      <c r="D264">
        <v>1.8960134696589701</v>
      </c>
      <c r="E264">
        <v>1.96414252345032</v>
      </c>
      <c r="F264">
        <v>1.82788441586761</v>
      </c>
      <c r="G264">
        <v>3.4344129975804202E-2</v>
      </c>
    </row>
    <row r="265" spans="1:7" x14ac:dyDescent="0.3">
      <c r="A265" s="1">
        <v>2024</v>
      </c>
      <c r="B265" s="1">
        <v>5</v>
      </c>
      <c r="C265" s="2"/>
      <c r="D265">
        <v>2.1457729820265401</v>
      </c>
      <c r="E265">
        <v>2.2214227490589402</v>
      </c>
      <c r="F265">
        <v>2.0701232149941502</v>
      </c>
      <c r="G265">
        <v>3.8135351762795401E-2</v>
      </c>
    </row>
    <row r="266" spans="1:7" x14ac:dyDescent="0.3">
      <c r="A266" s="1">
        <v>2024</v>
      </c>
      <c r="B266" s="1">
        <v>6</v>
      </c>
      <c r="C266" s="2"/>
      <c r="D266">
        <v>2.2205515773116802</v>
      </c>
      <c r="E266">
        <v>2.3055154408729202</v>
      </c>
      <c r="F266">
        <v>2.1355877137504402</v>
      </c>
      <c r="G266">
        <v>4.2830625276699001E-2</v>
      </c>
    </row>
    <row r="267" spans="1:7" x14ac:dyDescent="0.3">
      <c r="A267" s="1">
        <v>2024</v>
      </c>
      <c r="B267" s="1">
        <v>7</v>
      </c>
      <c r="C267" s="2"/>
      <c r="D267">
        <v>2.3851542914034201</v>
      </c>
      <c r="E267">
        <v>2.4763313689822799</v>
      </c>
      <c r="F267">
        <v>2.29397721382457</v>
      </c>
      <c r="G267">
        <v>4.5962731447466799E-2</v>
      </c>
    </row>
    <row r="268" spans="1:7" x14ac:dyDescent="0.3">
      <c r="A268" s="1">
        <v>2024</v>
      </c>
      <c r="B268" s="1">
        <v>8</v>
      </c>
      <c r="C268" s="2"/>
      <c r="D268">
        <v>2.3898155637131002</v>
      </c>
      <c r="E268">
        <v>2.4813479790002799</v>
      </c>
      <c r="F268">
        <v>2.2982831484259201</v>
      </c>
      <c r="G268">
        <v>4.6141858615110998E-2</v>
      </c>
    </row>
    <row r="269" spans="1:7" x14ac:dyDescent="0.3">
      <c r="A269" s="1">
        <v>2024</v>
      </c>
      <c r="B269" s="1">
        <v>9</v>
      </c>
      <c r="C269" s="2"/>
      <c r="D269">
        <v>2.2341786608382299</v>
      </c>
      <c r="E269">
        <v>2.3194266885916099</v>
      </c>
      <c r="F269">
        <v>2.1489306330848401</v>
      </c>
      <c r="G269">
        <v>4.2973873588636399E-2</v>
      </c>
    </row>
    <row r="270" spans="1:7" x14ac:dyDescent="0.3">
      <c r="A270" s="1">
        <v>2024</v>
      </c>
      <c r="B270" s="1">
        <v>10</v>
      </c>
      <c r="C270" s="2"/>
      <c r="D270">
        <v>2.1194378181070799</v>
      </c>
      <c r="E270">
        <v>2.1938607477894898</v>
      </c>
      <c r="F270">
        <v>2.0450148884246602</v>
      </c>
      <c r="G270">
        <v>3.7516898121330501E-2</v>
      </c>
    </row>
    <row r="271" spans="1:7" x14ac:dyDescent="0.3">
      <c r="A271" s="1">
        <v>2024</v>
      </c>
      <c r="B271" s="1">
        <v>11</v>
      </c>
      <c r="C271" s="2"/>
      <c r="D271">
        <v>1.8230313348142</v>
      </c>
      <c r="E271">
        <v>1.8899750569682501</v>
      </c>
      <c r="F271">
        <v>1.7560876126601599</v>
      </c>
      <c r="G271">
        <v>3.3746599530997998E-2</v>
      </c>
    </row>
    <row r="272" spans="1:7" x14ac:dyDescent="0.3">
      <c r="A272" s="1">
        <v>2024</v>
      </c>
      <c r="B272" s="1">
        <v>12</v>
      </c>
      <c r="C272" s="2"/>
      <c r="D272">
        <v>1.87486339604597</v>
      </c>
      <c r="E272">
        <v>1.93969594370681</v>
      </c>
      <c r="F272">
        <v>1.8100308483851399</v>
      </c>
      <c r="G272">
        <v>3.2682347979546902E-2</v>
      </c>
    </row>
    <row r="273" spans="1:7" x14ac:dyDescent="0.3">
      <c r="A273" s="1">
        <v>2025</v>
      </c>
      <c r="B273" s="1">
        <v>1</v>
      </c>
      <c r="C273" s="2"/>
      <c r="D273">
        <v>1.89325924291078</v>
      </c>
      <c r="E273">
        <v>1.95803520152588</v>
      </c>
      <c r="F273">
        <v>1.82848328429569</v>
      </c>
      <c r="G273">
        <v>3.2653821214032798E-2</v>
      </c>
    </row>
    <row r="274" spans="1:7" x14ac:dyDescent="0.3">
      <c r="A274" s="1">
        <v>2025</v>
      </c>
      <c r="B274" s="1">
        <v>2</v>
      </c>
      <c r="C274" s="2"/>
      <c r="D274">
        <v>1.69420419356755</v>
      </c>
      <c r="E274">
        <v>1.76061797592196</v>
      </c>
      <c r="F274">
        <v>1.6277904112131301</v>
      </c>
      <c r="G274">
        <v>3.3479454747017003E-2</v>
      </c>
    </row>
    <row r="275" spans="1:7" x14ac:dyDescent="0.3">
      <c r="A275" s="1">
        <v>2025</v>
      </c>
      <c r="B275" s="1">
        <v>3</v>
      </c>
      <c r="C275" s="2"/>
      <c r="D275">
        <v>1.8813871604263199</v>
      </c>
      <c r="E275">
        <v>1.9472520844435599</v>
      </c>
      <c r="F275">
        <v>1.8155222364090799</v>
      </c>
      <c r="G275">
        <v>3.3202773052186503E-2</v>
      </c>
    </row>
    <row r="276" spans="1:7" x14ac:dyDescent="0.3">
      <c r="A276" s="1">
        <v>2025</v>
      </c>
      <c r="B276" s="1">
        <v>4</v>
      </c>
      <c r="C276" s="2"/>
      <c r="D276">
        <v>1.8970328945319199</v>
      </c>
      <c r="E276">
        <v>1.96579796291944</v>
      </c>
      <c r="F276">
        <v>1.8282678261444001</v>
      </c>
      <c r="G276">
        <v>3.4664747491264303E-2</v>
      </c>
    </row>
    <row r="277" spans="1:7" x14ac:dyDescent="0.3">
      <c r="A277" s="1">
        <v>2025</v>
      </c>
      <c r="B277" s="1">
        <v>5</v>
      </c>
      <c r="C277" s="2"/>
      <c r="D277">
        <v>2.1468552667440202</v>
      </c>
      <c r="E277">
        <v>2.2231468032884898</v>
      </c>
      <c r="F277">
        <v>2.0705637301995399</v>
      </c>
      <c r="G277">
        <v>3.84588703545116E-2</v>
      </c>
    </row>
    <row r="278" spans="1:7" x14ac:dyDescent="0.3">
      <c r="A278" s="1">
        <v>2025</v>
      </c>
      <c r="B278" s="1">
        <v>6</v>
      </c>
      <c r="C278" s="2"/>
      <c r="D278">
        <v>2.2217085022408201</v>
      </c>
      <c r="E278">
        <v>2.3073062496736401</v>
      </c>
      <c r="F278">
        <v>2.1361107548080001</v>
      </c>
      <c r="G278">
        <v>4.3150168685326999E-2</v>
      </c>
    </row>
    <row r="279" spans="1:7" x14ac:dyDescent="0.3">
      <c r="A279" s="1">
        <v>2025</v>
      </c>
      <c r="B279" s="1">
        <v>7</v>
      </c>
      <c r="C279" s="2"/>
      <c r="D279">
        <v>2.3863323243484902</v>
      </c>
      <c r="E279">
        <v>2.4781410960995598</v>
      </c>
      <c r="F279">
        <v>2.2945235525974201</v>
      </c>
      <c r="G279">
        <v>4.6281171019841597E-2</v>
      </c>
    </row>
    <row r="280" spans="1:7" x14ac:dyDescent="0.3">
      <c r="A280" s="1">
        <v>2025</v>
      </c>
      <c r="B280" s="1">
        <v>8</v>
      </c>
      <c r="C280" s="2"/>
      <c r="D280">
        <v>2.3911480576306898</v>
      </c>
      <c r="E280">
        <v>2.4833377244238002</v>
      </c>
      <c r="F280">
        <v>2.2989583908375799</v>
      </c>
      <c r="G280">
        <v>4.6473181742183602E-2</v>
      </c>
    </row>
    <row r="281" spans="1:7" x14ac:dyDescent="0.3">
      <c r="A281" s="1">
        <v>2025</v>
      </c>
      <c r="B281" s="1">
        <v>9</v>
      </c>
      <c r="C281" s="2"/>
      <c r="D281">
        <v>2.2356681825135198</v>
      </c>
      <c r="E281">
        <v>2.3215998681885299</v>
      </c>
      <c r="F281">
        <v>2.14973649683852</v>
      </c>
      <c r="G281">
        <v>4.33185082960416E-2</v>
      </c>
    </row>
    <row r="282" spans="1:7" x14ac:dyDescent="0.3">
      <c r="A282" s="1">
        <v>2025</v>
      </c>
      <c r="B282" s="1">
        <v>10</v>
      </c>
      <c r="C282" s="2"/>
      <c r="D282">
        <v>2.1211844892278302</v>
      </c>
      <c r="E282">
        <v>2.1963304310974001</v>
      </c>
      <c r="F282">
        <v>2.0460385473582599</v>
      </c>
      <c r="G282">
        <v>3.7881371472243699E-2</v>
      </c>
    </row>
    <row r="283" spans="1:7" x14ac:dyDescent="0.3">
      <c r="A283" s="1">
        <v>2025</v>
      </c>
      <c r="B283" s="1">
        <v>11</v>
      </c>
      <c r="C283" s="2"/>
      <c r="D283">
        <v>1.8247941915564501</v>
      </c>
      <c r="E283">
        <v>1.89241544671953</v>
      </c>
      <c r="F283">
        <v>1.7571729363933699</v>
      </c>
      <c r="G283">
        <v>3.4088146645337998E-2</v>
      </c>
    </row>
    <row r="284" spans="1:7" x14ac:dyDescent="0.3">
      <c r="A284" s="1">
        <v>2025</v>
      </c>
      <c r="B284" s="1">
        <v>12</v>
      </c>
      <c r="C284" s="2"/>
      <c r="D284">
        <v>1.87660121785664</v>
      </c>
      <c r="E284">
        <v>1.94206603209707</v>
      </c>
      <c r="F284">
        <v>1.8111364036162101</v>
      </c>
      <c r="G284">
        <v>3.30010761047803E-2</v>
      </c>
    </row>
    <row r="285" spans="1:7" x14ac:dyDescent="0.3">
      <c r="A285" s="1">
        <v>2026</v>
      </c>
      <c r="B285" s="1">
        <v>1</v>
      </c>
      <c r="C285" s="2"/>
      <c r="D285">
        <v>1.89490345008293</v>
      </c>
      <c r="E285">
        <v>1.96032010957722</v>
      </c>
      <c r="F285">
        <v>1.8294867905886401</v>
      </c>
      <c r="G285">
        <v>3.2976801103611203E-2</v>
      </c>
    </row>
    <row r="286" spans="1:7" x14ac:dyDescent="0.3">
      <c r="A286" s="1">
        <v>2026</v>
      </c>
      <c r="B286" s="1">
        <v>2</v>
      </c>
      <c r="C286" s="2"/>
      <c r="D286">
        <v>1.6959257088687401</v>
      </c>
      <c r="E286">
        <v>1.7629599599255401</v>
      </c>
      <c r="F286">
        <v>1.62889145781194</v>
      </c>
      <c r="G286">
        <v>3.3792235514909397E-2</v>
      </c>
    </row>
    <row r="287" spans="1:7" x14ac:dyDescent="0.3">
      <c r="A287" s="1">
        <v>2026</v>
      </c>
      <c r="B287" s="1">
        <v>3</v>
      </c>
      <c r="C287" s="2"/>
      <c r="D287">
        <v>1.88324539412063</v>
      </c>
      <c r="E287">
        <v>1.9497584524435301</v>
      </c>
      <c r="F287">
        <v>1.8167323357977301</v>
      </c>
      <c r="G287">
        <v>3.35295001619378E-2</v>
      </c>
    </row>
    <row r="288" spans="1:7" x14ac:dyDescent="0.3">
      <c r="A288" s="1">
        <v>2026</v>
      </c>
      <c r="B288" s="1">
        <v>4</v>
      </c>
      <c r="C288" s="2"/>
      <c r="D288">
        <v>1.8989982038367501</v>
      </c>
      <c r="E288">
        <v>1.9684770107326901</v>
      </c>
      <c r="F288">
        <v>1.8295193969408201</v>
      </c>
      <c r="G288">
        <v>3.50245459434304E-2</v>
      </c>
    </row>
    <row r="289" spans="1:7" x14ac:dyDescent="0.3">
      <c r="A289" s="1">
        <v>2026</v>
      </c>
      <c r="B289" s="1">
        <v>5</v>
      </c>
      <c r="C289" s="2"/>
      <c r="D289">
        <v>2.1489510492589101</v>
      </c>
      <c r="E289">
        <v>2.22604477474566</v>
      </c>
      <c r="F289">
        <v>2.0718573237721598</v>
      </c>
      <c r="G289">
        <v>3.8863257026063698E-2</v>
      </c>
    </row>
    <row r="290" spans="1:7" x14ac:dyDescent="0.3">
      <c r="A290" s="1">
        <v>2026</v>
      </c>
      <c r="B290" s="1">
        <v>6</v>
      </c>
      <c r="C290" s="2"/>
      <c r="D290">
        <v>2.22391808924018</v>
      </c>
      <c r="E290">
        <v>2.3103491215849701</v>
      </c>
      <c r="F290">
        <v>2.1374870568953899</v>
      </c>
      <c r="G290">
        <v>4.3570230960245503E-2</v>
      </c>
    </row>
    <row r="291" spans="1:7" x14ac:dyDescent="0.3">
      <c r="A291" s="1">
        <v>2026</v>
      </c>
      <c r="B291" s="1">
        <v>7</v>
      </c>
      <c r="C291" s="2"/>
      <c r="D291">
        <v>2.3886946394226301</v>
      </c>
      <c r="E291">
        <v>2.4813869174095302</v>
      </c>
      <c r="F291">
        <v>2.2960023614357299</v>
      </c>
      <c r="G291">
        <v>4.6726550066066998E-2</v>
      </c>
    </row>
    <row r="292" spans="1:7" x14ac:dyDescent="0.3">
      <c r="A292" s="1">
        <v>2026</v>
      </c>
      <c r="B292" s="1">
        <v>8</v>
      </c>
      <c r="C292" s="2"/>
      <c r="D292">
        <v>2.3935725683557898</v>
      </c>
      <c r="E292">
        <v>2.4866617367769002</v>
      </c>
      <c r="F292">
        <v>2.3004833999346799</v>
      </c>
      <c r="G292">
        <v>4.6926624129919901E-2</v>
      </c>
    </row>
    <row r="293" spans="1:7" x14ac:dyDescent="0.3">
      <c r="A293" s="1">
        <v>2026</v>
      </c>
      <c r="B293" s="1">
        <v>9</v>
      </c>
      <c r="C293" s="2"/>
      <c r="D293">
        <v>2.2381522661885498</v>
      </c>
      <c r="E293">
        <v>2.3249873551700602</v>
      </c>
      <c r="F293">
        <v>2.1513171772070301</v>
      </c>
      <c r="G293">
        <v>4.3773917535604397E-2</v>
      </c>
    </row>
    <row r="294" spans="1:7" x14ac:dyDescent="0.3">
      <c r="A294" s="1">
        <v>2026</v>
      </c>
      <c r="B294" s="1">
        <v>10</v>
      </c>
      <c r="C294" s="2"/>
      <c r="D294">
        <v>2.1236889479644301</v>
      </c>
      <c r="E294">
        <v>2.19972206627713</v>
      </c>
      <c r="F294">
        <v>2.04765582965172</v>
      </c>
      <c r="G294">
        <v>3.8328600684728001E-2</v>
      </c>
    </row>
    <row r="295" spans="1:7" x14ac:dyDescent="0.3">
      <c r="A295" s="1">
        <v>2026</v>
      </c>
      <c r="B295" s="1">
        <v>11</v>
      </c>
      <c r="C295" s="2"/>
      <c r="D295">
        <v>1.82742903868287</v>
      </c>
      <c r="E295">
        <v>1.8958628294239399</v>
      </c>
      <c r="F295">
        <v>1.7589952479418001</v>
      </c>
      <c r="G295">
        <v>3.4497749097557998E-2</v>
      </c>
    </row>
    <row r="296" spans="1:7" x14ac:dyDescent="0.3">
      <c r="A296" s="1">
        <v>2026</v>
      </c>
      <c r="B296" s="1">
        <v>12</v>
      </c>
      <c r="C296" s="2"/>
      <c r="D296">
        <v>1.87936133442947</v>
      </c>
      <c r="E296">
        <v>1.9455809908635999</v>
      </c>
      <c r="F296">
        <v>1.81314167799535</v>
      </c>
      <c r="G296">
        <v>3.3381595089984603E-2</v>
      </c>
    </row>
    <row r="297" spans="1:7" x14ac:dyDescent="0.3">
      <c r="A297" s="1">
        <v>2027</v>
      </c>
      <c r="B297" s="1">
        <v>1</v>
      </c>
      <c r="C297" s="2"/>
      <c r="D297">
        <v>1.89792226480699</v>
      </c>
      <c r="E297">
        <v>1.96412706745831</v>
      </c>
      <c r="F297">
        <v>1.83171746215567</v>
      </c>
      <c r="G297">
        <v>3.3374107238340597E-2</v>
      </c>
    </row>
    <row r="298" spans="1:7" x14ac:dyDescent="0.3">
      <c r="A298" s="1">
        <v>2027</v>
      </c>
      <c r="B298" s="1">
        <v>2</v>
      </c>
      <c r="C298" s="2"/>
      <c r="D298">
        <v>1.6988909741272</v>
      </c>
      <c r="E298">
        <v>1.76669467494796</v>
      </c>
      <c r="F298">
        <v>1.6310872733064301</v>
      </c>
      <c r="G298">
        <v>3.41801182350236E-2</v>
      </c>
    </row>
    <row r="299" spans="1:7" x14ac:dyDescent="0.3">
      <c r="A299" s="1">
        <v>2027</v>
      </c>
      <c r="B299" s="1">
        <v>3</v>
      </c>
      <c r="C299" s="2"/>
      <c r="D299">
        <v>1.88609742696968</v>
      </c>
      <c r="E299">
        <v>1.9534275849946501</v>
      </c>
      <c r="F299">
        <v>1.8187672689447101</v>
      </c>
      <c r="G299">
        <v>3.3941403407460699E-2</v>
      </c>
    </row>
    <row r="300" spans="1:7" x14ac:dyDescent="0.3">
      <c r="A300" s="1">
        <v>2027</v>
      </c>
      <c r="B300" s="1">
        <v>4</v>
      </c>
      <c r="C300" s="2"/>
      <c r="D300">
        <v>1.90169808917829</v>
      </c>
      <c r="E300">
        <v>1.9720811121413999</v>
      </c>
      <c r="F300">
        <v>1.83131506621519</v>
      </c>
      <c r="G300">
        <v>3.5480364898911203E-2</v>
      </c>
    </row>
    <row r="301" spans="1:7" x14ac:dyDescent="0.3">
      <c r="A301" s="1">
        <v>2027</v>
      </c>
      <c r="B301" s="1">
        <v>5</v>
      </c>
      <c r="C301" s="2"/>
      <c r="D301">
        <v>2.1516174703442701</v>
      </c>
      <c r="E301">
        <v>2.22971200274046</v>
      </c>
      <c r="F301">
        <v>2.0735229379480802</v>
      </c>
      <c r="G301">
        <v>3.9367767813542599E-2</v>
      </c>
    </row>
    <row r="302" spans="1:7" x14ac:dyDescent="0.3">
      <c r="A302" s="1">
        <v>2027</v>
      </c>
      <c r="B302" s="1">
        <v>6</v>
      </c>
      <c r="C302" s="2"/>
      <c r="D302">
        <v>2.2265876884301701</v>
      </c>
      <c r="E302">
        <v>2.3140301451942902</v>
      </c>
      <c r="F302">
        <v>2.1391452316660402</v>
      </c>
      <c r="G302">
        <v>4.4080094077158197E-2</v>
      </c>
    </row>
    <row r="303" spans="1:7" x14ac:dyDescent="0.3">
      <c r="A303" s="1">
        <v>2027</v>
      </c>
      <c r="B303" s="1">
        <v>7</v>
      </c>
      <c r="C303" s="2"/>
      <c r="D303">
        <v>2.39139814536879</v>
      </c>
      <c r="E303">
        <v>2.4851299328368501</v>
      </c>
      <c r="F303">
        <v>2.2976663579007299</v>
      </c>
      <c r="G303">
        <v>4.7250570975578103E-2</v>
      </c>
    </row>
    <row r="304" spans="1:7" x14ac:dyDescent="0.3">
      <c r="A304" s="1">
        <v>2027</v>
      </c>
      <c r="B304" s="1">
        <v>8</v>
      </c>
      <c r="C304" s="2"/>
      <c r="D304">
        <v>2.3962172013429601</v>
      </c>
      <c r="E304">
        <v>2.4903310655395399</v>
      </c>
      <c r="F304">
        <v>2.3021033371463702</v>
      </c>
      <c r="G304">
        <v>4.7443177390830898E-2</v>
      </c>
    </row>
    <row r="305" spans="1:7" x14ac:dyDescent="0.3">
      <c r="A305" s="1">
        <v>2027</v>
      </c>
      <c r="B305" s="1">
        <v>9</v>
      </c>
      <c r="C305" s="2"/>
      <c r="D305">
        <v>2.24071728089049</v>
      </c>
      <c r="E305">
        <v>2.3285495958458799</v>
      </c>
      <c r="F305">
        <v>2.1528849659351099</v>
      </c>
      <c r="G305">
        <v>4.4276623159063701E-2</v>
      </c>
    </row>
    <row r="306" spans="1:7" x14ac:dyDescent="0.3">
      <c r="A306" s="1">
        <v>2027</v>
      </c>
      <c r="B306" s="1">
        <v>10</v>
      </c>
      <c r="C306" s="2"/>
      <c r="D306">
        <v>2.1261160770500398</v>
      </c>
      <c r="E306">
        <v>2.20310991209691</v>
      </c>
      <c r="F306">
        <v>2.0491222420031798</v>
      </c>
      <c r="G306">
        <v>3.88129018536367E-2</v>
      </c>
    </row>
    <row r="307" spans="1:7" x14ac:dyDescent="0.3">
      <c r="A307" s="1">
        <v>2027</v>
      </c>
      <c r="B307" s="1">
        <v>11</v>
      </c>
      <c r="C307" s="2"/>
      <c r="D307">
        <v>1.82985482765908</v>
      </c>
      <c r="E307">
        <v>1.8991651947677399</v>
      </c>
      <c r="F307">
        <v>1.7605444605504199</v>
      </c>
      <c r="G307">
        <v>3.4939634769338597E-2</v>
      </c>
    </row>
    <row r="308" spans="1:7" x14ac:dyDescent="0.3">
      <c r="A308" s="1">
        <v>2027</v>
      </c>
      <c r="B308" s="1">
        <v>12</v>
      </c>
      <c r="C308" s="2"/>
      <c r="D308">
        <v>1.8818343013235199</v>
      </c>
      <c r="E308">
        <v>1.9488637420692201</v>
      </c>
      <c r="F308">
        <v>1.81480486057781</v>
      </c>
      <c r="G308">
        <v>3.3789810617744401E-2</v>
      </c>
    </row>
    <row r="309" spans="1:7" x14ac:dyDescent="0.3">
      <c r="A309" s="1">
        <v>2028</v>
      </c>
      <c r="B309" s="1">
        <v>1</v>
      </c>
      <c r="C309" s="2"/>
      <c r="D309">
        <v>1.9004011060858399</v>
      </c>
      <c r="E309">
        <v>1.9674105251338001</v>
      </c>
      <c r="F309">
        <v>1.8333916870378799</v>
      </c>
      <c r="G309">
        <v>3.37797175993984E-2</v>
      </c>
    </row>
    <row r="310" spans="1:7" x14ac:dyDescent="0.3">
      <c r="A310" s="1">
        <v>2028</v>
      </c>
      <c r="B310" s="1">
        <v>2</v>
      </c>
      <c r="C310" s="2"/>
      <c r="D310">
        <v>1.76056764577041</v>
      </c>
      <c r="E310">
        <v>1.83054662118292</v>
      </c>
      <c r="F310">
        <v>1.6905886703578901</v>
      </c>
      <c r="G310">
        <v>3.5276682903909701E-2</v>
      </c>
    </row>
    <row r="311" spans="1:7" x14ac:dyDescent="0.3">
      <c r="A311" s="1">
        <v>2028</v>
      </c>
      <c r="B311" s="1">
        <v>3</v>
      </c>
      <c r="C311" s="2"/>
      <c r="D311">
        <v>1.8887473397205401</v>
      </c>
      <c r="E311">
        <v>1.9569143367364901</v>
      </c>
      <c r="F311">
        <v>1.8205803427045899</v>
      </c>
      <c r="G311">
        <v>3.4363257307899103E-2</v>
      </c>
    </row>
    <row r="312" spans="1:7" x14ac:dyDescent="0.3">
      <c r="A312" s="1">
        <v>2028</v>
      </c>
      <c r="B312" s="1">
        <v>4</v>
      </c>
      <c r="C312" s="2"/>
      <c r="D312">
        <v>1.90449676430941</v>
      </c>
      <c r="E312">
        <v>1.97581152450979</v>
      </c>
      <c r="F312">
        <v>1.8331820041090301</v>
      </c>
      <c r="G312">
        <v>3.5950057386910497E-2</v>
      </c>
    </row>
    <row r="313" spans="1:7" x14ac:dyDescent="0.3">
      <c r="A313" s="1">
        <v>2028</v>
      </c>
      <c r="B313" s="1">
        <v>5</v>
      </c>
      <c r="C313" s="2"/>
      <c r="D313">
        <v>2.15441045607492</v>
      </c>
      <c r="E313">
        <v>2.2335525948914299</v>
      </c>
      <c r="F313">
        <v>2.0752683172584101</v>
      </c>
      <c r="G313">
        <v>3.9895870422645703E-2</v>
      </c>
    </row>
    <row r="314" spans="1:7" x14ac:dyDescent="0.3">
      <c r="A314" s="1">
        <v>2028</v>
      </c>
      <c r="B314" s="1">
        <v>6</v>
      </c>
      <c r="C314" s="2"/>
      <c r="D314">
        <v>2.2293433559089002</v>
      </c>
      <c r="E314">
        <v>2.3178468027414798</v>
      </c>
      <c r="F314">
        <v>2.1408399090763202</v>
      </c>
      <c r="G314">
        <v>4.4614943437106099E-2</v>
      </c>
    </row>
    <row r="315" spans="1:7" x14ac:dyDescent="0.3">
      <c r="A315" s="1">
        <v>2028</v>
      </c>
      <c r="B315" s="1">
        <v>7</v>
      </c>
      <c r="C315" s="2"/>
      <c r="D315">
        <v>2.3941132908065699</v>
      </c>
      <c r="E315">
        <v>2.4889283303287599</v>
      </c>
      <c r="F315">
        <v>2.2992982512843798</v>
      </c>
      <c r="G315">
        <v>4.7796642692023397E-2</v>
      </c>
    </row>
    <row r="316" spans="1:7" x14ac:dyDescent="0.3">
      <c r="A316" s="1">
        <v>2028</v>
      </c>
      <c r="B316" s="1">
        <v>8</v>
      </c>
      <c r="C316" s="2"/>
      <c r="D316">
        <v>2.3989097219277999</v>
      </c>
      <c r="E316">
        <v>2.49410719293782</v>
      </c>
      <c r="F316">
        <v>2.3037122509177901</v>
      </c>
      <c r="G316">
        <v>4.79894279428641E-2</v>
      </c>
    </row>
    <row r="317" spans="1:7" x14ac:dyDescent="0.3">
      <c r="A317" s="1">
        <v>2028</v>
      </c>
      <c r="B317" s="1">
        <v>9</v>
      </c>
      <c r="C317" s="2"/>
      <c r="D317">
        <v>2.2434047783506998</v>
      </c>
      <c r="E317">
        <v>2.3323199825474399</v>
      </c>
      <c r="F317">
        <v>2.1544895741539598</v>
      </c>
      <c r="G317">
        <v>4.48225119801305E-2</v>
      </c>
    </row>
    <row r="318" spans="1:7" x14ac:dyDescent="0.3">
      <c r="A318" s="1">
        <v>2028</v>
      </c>
      <c r="B318" s="1">
        <v>10</v>
      </c>
      <c r="C318" s="2"/>
      <c r="D318">
        <v>2.12877687143098</v>
      </c>
      <c r="E318">
        <v>2.2068415332644902</v>
      </c>
      <c r="F318">
        <v>2.0507122095974601</v>
      </c>
      <c r="G318">
        <v>3.93527099427812E-2</v>
      </c>
    </row>
    <row r="319" spans="1:7" x14ac:dyDescent="0.3">
      <c r="A319" s="1">
        <v>2028</v>
      </c>
      <c r="B319" s="1">
        <v>11</v>
      </c>
      <c r="C319" s="2"/>
      <c r="D319">
        <v>1.83252815610197</v>
      </c>
      <c r="E319">
        <v>1.90284456818603</v>
      </c>
      <c r="F319">
        <v>1.7622117440179199</v>
      </c>
      <c r="G319">
        <v>3.5446786086928E-2</v>
      </c>
    </row>
    <row r="320" spans="1:7" x14ac:dyDescent="0.3">
      <c r="A320" s="1">
        <v>2028</v>
      </c>
      <c r="B320" s="1">
        <v>12</v>
      </c>
      <c r="C320" s="2"/>
      <c r="D320">
        <v>1.88453049312524</v>
      </c>
      <c r="E320">
        <v>1.9525226997107601</v>
      </c>
      <c r="F320">
        <v>1.8165382865397199</v>
      </c>
      <c r="G320">
        <v>3.4275144749053903E-2</v>
      </c>
    </row>
    <row r="321" spans="1:7" x14ac:dyDescent="0.3">
      <c r="A321" s="1">
        <v>2029</v>
      </c>
      <c r="B321" s="1">
        <v>1</v>
      </c>
      <c r="C321" s="2"/>
      <c r="D321">
        <v>1.9030958088036301</v>
      </c>
      <c r="E321">
        <v>1.9711082938990301</v>
      </c>
      <c r="F321">
        <v>1.83508332370822</v>
      </c>
      <c r="G321">
        <v>3.4285367227429399E-2</v>
      </c>
    </row>
    <row r="322" spans="1:7" x14ac:dyDescent="0.3">
      <c r="A322" s="1">
        <v>2029</v>
      </c>
      <c r="B322" s="1">
        <v>2</v>
      </c>
      <c r="C322" s="2"/>
      <c r="D322">
        <v>1.704211770638</v>
      </c>
      <c r="E322">
        <v>1.77378526285883</v>
      </c>
      <c r="F322">
        <v>1.63463827841717</v>
      </c>
      <c r="G322">
        <v>3.5072277196456801E-2</v>
      </c>
    </row>
    <row r="323" spans="1:7" x14ac:dyDescent="0.3">
      <c r="A323" s="1">
        <v>2029</v>
      </c>
      <c r="B323" s="1">
        <v>3</v>
      </c>
      <c r="C323" s="2"/>
      <c r="D323">
        <v>1.8915555527527099</v>
      </c>
      <c r="E323">
        <v>1.9607558422545499</v>
      </c>
      <c r="F323">
        <v>1.8223552632508599</v>
      </c>
      <c r="G323">
        <v>3.4884144205097299E-2</v>
      </c>
    </row>
    <row r="324" spans="1:7" x14ac:dyDescent="0.3">
      <c r="A324" s="1">
        <v>2029</v>
      </c>
      <c r="B324" s="1">
        <v>4</v>
      </c>
      <c r="C324" s="2"/>
      <c r="D324">
        <v>1.90740142921625</v>
      </c>
      <c r="E324">
        <v>1.9798432425499199</v>
      </c>
      <c r="F324">
        <v>1.8349596158825801</v>
      </c>
      <c r="G324">
        <v>3.6518209403491098E-2</v>
      </c>
    </row>
    <row r="325" spans="1:7" x14ac:dyDescent="0.3">
      <c r="A325" s="1">
        <v>2029</v>
      </c>
      <c r="B325" s="1">
        <v>5</v>
      </c>
      <c r="C325" s="2"/>
      <c r="D325">
        <v>2.15731786726101</v>
      </c>
      <c r="E325">
        <v>2.2376749691119899</v>
      </c>
      <c r="F325">
        <v>2.0769607654100302</v>
      </c>
      <c r="G325">
        <v>4.0508338173915401E-2</v>
      </c>
    </row>
    <row r="326" spans="1:7" x14ac:dyDescent="0.3">
      <c r="A326" s="1">
        <v>2029</v>
      </c>
      <c r="B326" s="1">
        <v>6</v>
      </c>
      <c r="C326" s="2"/>
      <c r="D326">
        <v>2.23223607182979</v>
      </c>
      <c r="E326">
        <v>2.32194644143721</v>
      </c>
      <c r="F326">
        <v>2.1425257022223798</v>
      </c>
      <c r="G326">
        <v>4.5223358061159402E-2</v>
      </c>
    </row>
    <row r="327" spans="1:7" x14ac:dyDescent="0.3">
      <c r="A327" s="1">
        <v>2029</v>
      </c>
      <c r="B327" s="1">
        <v>7</v>
      </c>
      <c r="C327" s="2"/>
      <c r="D327">
        <v>2.3969816923585299</v>
      </c>
      <c r="E327">
        <v>2.4930107608922398</v>
      </c>
      <c r="F327">
        <v>2.3009526238248199</v>
      </c>
      <c r="G327">
        <v>4.8408639598569003E-2</v>
      </c>
    </row>
    <row r="328" spans="1:7" x14ac:dyDescent="0.3">
      <c r="A328" s="1">
        <v>2029</v>
      </c>
      <c r="B328" s="1">
        <v>8</v>
      </c>
      <c r="C328" s="2"/>
      <c r="D328">
        <v>2.4017915613976299</v>
      </c>
      <c r="E328">
        <v>2.4982014925182998</v>
      </c>
      <c r="F328">
        <v>2.3053816302769601</v>
      </c>
      <c r="G328">
        <v>4.8600633960173001E-2</v>
      </c>
    </row>
    <row r="329" spans="1:7" x14ac:dyDescent="0.3">
      <c r="A329" s="1">
        <v>2029</v>
      </c>
      <c r="B329" s="1">
        <v>9</v>
      </c>
      <c r="C329" s="2"/>
      <c r="D329">
        <v>2.24629912339703</v>
      </c>
      <c r="E329">
        <v>2.3364216799180002</v>
      </c>
      <c r="F329">
        <v>2.15617656687605</v>
      </c>
      <c r="G329">
        <v>4.5431143141765599E-2</v>
      </c>
    </row>
    <row r="330" spans="1:7" x14ac:dyDescent="0.3">
      <c r="A330" s="1">
        <v>2029</v>
      </c>
      <c r="B330" s="1">
        <v>10</v>
      </c>
      <c r="C330" s="2"/>
      <c r="D330">
        <v>2.1317307380624002</v>
      </c>
      <c r="E330">
        <v>2.2110054113485602</v>
      </c>
      <c r="F330">
        <v>2.0524560647762402</v>
      </c>
      <c r="G330">
        <v>3.9962681581741197E-2</v>
      </c>
    </row>
    <row r="331" spans="1:7" x14ac:dyDescent="0.3">
      <c r="A331" s="1">
        <v>2029</v>
      </c>
      <c r="B331" s="1">
        <v>11</v>
      </c>
      <c r="C331" s="2"/>
      <c r="D331">
        <v>1.8354140662612599</v>
      </c>
      <c r="E331">
        <v>1.90682657884341</v>
      </c>
      <c r="F331">
        <v>1.76400155367911</v>
      </c>
      <c r="G331">
        <v>3.59993347556413E-2</v>
      </c>
    </row>
    <row r="332" spans="1:7" x14ac:dyDescent="0.3">
      <c r="A332" s="1">
        <v>2029</v>
      </c>
      <c r="B332" s="1">
        <v>12</v>
      </c>
      <c r="C332" s="2"/>
      <c r="D332">
        <v>1.88735231836758</v>
      </c>
      <c r="E332">
        <v>1.9563529777619699</v>
      </c>
      <c r="F332">
        <v>1.8183516589731801</v>
      </c>
      <c r="G332">
        <v>3.4783509865184199E-2</v>
      </c>
    </row>
    <row r="333" spans="1:7" x14ac:dyDescent="0.3">
      <c r="A333" s="1">
        <v>2030</v>
      </c>
      <c r="B333" s="1">
        <v>1</v>
      </c>
      <c r="C333" s="2"/>
      <c r="D333">
        <v>1.9057207708734001</v>
      </c>
      <c r="E333">
        <v>1.97470308487281</v>
      </c>
      <c r="F333">
        <v>1.8367384568739999</v>
      </c>
      <c r="G333">
        <v>3.4774261877799299E-2</v>
      </c>
    </row>
    <row r="334" spans="1:7" x14ac:dyDescent="0.3">
      <c r="A334" s="1">
        <v>2030</v>
      </c>
      <c r="B334" s="1">
        <v>2</v>
      </c>
      <c r="C334" s="2"/>
      <c r="D334">
        <v>1.7069591729392199</v>
      </c>
      <c r="E334">
        <v>1.7774895264628501</v>
      </c>
      <c r="F334">
        <v>1.63642881941558</v>
      </c>
      <c r="G334">
        <v>3.5554634826917501E-2</v>
      </c>
    </row>
    <row r="335" spans="1:7" x14ac:dyDescent="0.3">
      <c r="A335" s="1">
        <v>2030</v>
      </c>
      <c r="B335" s="1">
        <v>3</v>
      </c>
      <c r="C335" s="2"/>
      <c r="D335">
        <v>1.89447295125201</v>
      </c>
      <c r="E335">
        <v>1.9647056720603</v>
      </c>
      <c r="F335">
        <v>1.82424023044373</v>
      </c>
      <c r="G335">
        <v>3.5404596978273903E-2</v>
      </c>
    </row>
    <row r="336" spans="1:7" x14ac:dyDescent="0.3">
      <c r="A336" s="1">
        <v>2030</v>
      </c>
      <c r="B336" s="1">
        <v>4</v>
      </c>
      <c r="C336" s="2"/>
      <c r="D336">
        <v>1.91061057298615</v>
      </c>
      <c r="E336">
        <v>1.9842078908314</v>
      </c>
      <c r="F336">
        <v>1.8370132551409</v>
      </c>
      <c r="G336">
        <v>3.7100703874278898E-2</v>
      </c>
    </row>
    <row r="337" spans="1:7" x14ac:dyDescent="0.3">
      <c r="A337" s="1">
        <v>2030</v>
      </c>
      <c r="B337" s="1">
        <v>5</v>
      </c>
      <c r="C337" s="2"/>
      <c r="D337">
        <v>2.1605348094224901</v>
      </c>
      <c r="E337">
        <v>2.2421787443357899</v>
      </c>
      <c r="F337">
        <v>2.0788908745092001</v>
      </c>
      <c r="G337">
        <v>4.1157035895221399E-2</v>
      </c>
    </row>
    <row r="338" spans="1:7" x14ac:dyDescent="0.3">
      <c r="A338" s="1">
        <v>2030</v>
      </c>
      <c r="B338" s="1">
        <v>6</v>
      </c>
      <c r="C338" s="2"/>
      <c r="D338">
        <v>2.2353571428508801</v>
      </c>
      <c r="E338">
        <v>2.3263539586683599</v>
      </c>
      <c r="F338">
        <v>2.1443603270334002</v>
      </c>
      <c r="G338">
        <v>4.5871860768691097E-2</v>
      </c>
    </row>
    <row r="339" spans="1:7" x14ac:dyDescent="0.3">
      <c r="A339" s="1">
        <v>2030</v>
      </c>
      <c r="B339" s="1">
        <v>7</v>
      </c>
      <c r="C339" s="2"/>
      <c r="D339">
        <v>2.4000865180256898</v>
      </c>
      <c r="E339">
        <v>2.4974339189216099</v>
      </c>
      <c r="F339">
        <v>2.3027391171297702</v>
      </c>
      <c r="G339">
        <v>4.9073216243615603E-2</v>
      </c>
    </row>
    <row r="340" spans="1:7" x14ac:dyDescent="0.3">
      <c r="A340" s="1">
        <v>2030</v>
      </c>
      <c r="B340" s="1">
        <v>8</v>
      </c>
      <c r="C340" s="2"/>
      <c r="D340">
        <v>2.404709440315</v>
      </c>
      <c r="E340">
        <v>2.5024041478607502</v>
      </c>
      <c r="F340">
        <v>2.3070147327692498</v>
      </c>
      <c r="G340">
        <v>4.92482949223811E-2</v>
      </c>
    </row>
    <row r="341" spans="1:7" x14ac:dyDescent="0.3">
      <c r="A341" s="1">
        <v>2030</v>
      </c>
      <c r="B341" s="1">
        <v>9</v>
      </c>
      <c r="C341" s="2"/>
      <c r="D341">
        <v>2.2490712608016699</v>
      </c>
      <c r="E341">
        <v>2.3404598344799799</v>
      </c>
      <c r="F341">
        <v>2.1576826871233599</v>
      </c>
      <c r="G341">
        <v>4.6069347481669701E-2</v>
      </c>
    </row>
    <row r="342" spans="1:7" ht="15" x14ac:dyDescent="0.25">
      <c r="A342" s="1">
        <v>2030</v>
      </c>
      <c r="B342" s="1">
        <v>10</v>
      </c>
      <c r="C342" s="2"/>
      <c r="D342">
        <v>2.13414702972426</v>
      </c>
      <c r="E342">
        <v>2.21464290363605</v>
      </c>
      <c r="F342">
        <v>2.0536511558124602</v>
      </c>
      <c r="G342">
        <v>4.0578293727797601E-2</v>
      </c>
    </row>
    <row r="343" spans="1:7" ht="15" x14ac:dyDescent="0.25">
      <c r="A343" s="1">
        <v>2030</v>
      </c>
      <c r="B343" s="1">
        <v>11</v>
      </c>
      <c r="C343" s="2"/>
      <c r="D343">
        <v>1.8379518416474101</v>
      </c>
      <c r="E343">
        <v>1.9105829615446599</v>
      </c>
      <c r="F343">
        <v>1.7653207217501501</v>
      </c>
      <c r="G343">
        <v>3.66136396034311E-2</v>
      </c>
    </row>
    <row r="344" spans="1:7" x14ac:dyDescent="0.3">
      <c r="A344" s="1">
        <v>2030</v>
      </c>
      <c r="B344" s="1">
        <v>12</v>
      </c>
      <c r="C344" s="2"/>
      <c r="D344">
        <v>1.89009495061502</v>
      </c>
      <c r="E344">
        <v>1.96030659456726</v>
      </c>
      <c r="F344">
        <v>1.81988330666278</v>
      </c>
      <c r="G344">
        <v>3.5393972050389098E-2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08AC6358DF34E8FBBE93F33770242" ma:contentTypeVersion="" ma:contentTypeDescription="Create a new document." ma:contentTypeScope="" ma:versionID="c685303d7ac7be5da697541bf570f8c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1CCAFB43-E97A-4DCB-8BD8-F006263787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E4B8C4-8A25-416E-9A7E-BB0439A3D5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EC1C8E-FE81-4A39-A2DA-917AD0E3B78F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c85253b9-0a55-49a1-98ad-b5b6252d707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3</vt:i4>
      </vt:variant>
    </vt:vector>
  </HeadingPairs>
  <TitlesOfParts>
    <vt:vector size="12" baseType="lpstr">
      <vt:lpstr>Data</vt:lpstr>
      <vt:lpstr>DStat</vt:lpstr>
      <vt:lpstr>Corr</vt:lpstr>
      <vt:lpstr>Coef</vt:lpstr>
      <vt:lpstr>MStat</vt:lpstr>
      <vt:lpstr>Err</vt:lpstr>
      <vt:lpstr>Elas</vt:lpstr>
      <vt:lpstr>BX</vt:lpstr>
      <vt:lpstr>YHat</vt:lpstr>
      <vt:lpstr>Chart1</vt:lpstr>
      <vt:lpstr>Chart3</vt:lpstr>
      <vt:lpstr>Chart1 (2)</vt:lpstr>
    </vt:vector>
  </TitlesOfParts>
  <Company>Florida Power &amp; Light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Feldman</dc:creator>
  <cp:lastModifiedBy>FPL_User</cp:lastModifiedBy>
  <dcterms:created xsi:type="dcterms:W3CDTF">2012-10-15T16:40:06Z</dcterms:created>
  <dcterms:modified xsi:type="dcterms:W3CDTF">2016-04-23T14:09:30Z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0x01010040408AC6358DF34E8FBBE93F33770242</vt:lpwstr>
  </property>
</Properties>
</file>