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6" windowHeight="12588"/>
  </bookViews>
  <sheets>
    <sheet name="Sheet1" sheetId="1" r:id="rId1"/>
    <sheet name="NONFPL_FLIOUs" sheetId="2" r:id="rId2"/>
    <sheet name="NONFPL_FL_utilities" sheetId="3" r:id="rId3"/>
    <sheet name="Ntnl_Avg" sheetId="4" r:id="rId4"/>
  </sheets>
  <calcPr calcId="145621"/>
</workbook>
</file>

<file path=xl/calcChain.xml><?xml version="1.0" encoding="utf-8"?>
<calcChain xmlns="http://schemas.openxmlformats.org/spreadsheetml/2006/main">
  <c r="B47" i="3" l="1"/>
  <c r="B9" i="2"/>
</calcChain>
</file>

<file path=xl/sharedStrings.xml><?xml version="1.0" encoding="utf-8"?>
<sst xmlns="http://schemas.openxmlformats.org/spreadsheetml/2006/main" count="64" uniqueCount="57">
  <si>
    <t>FPL
Apr 2016</t>
  </si>
  <si>
    <t xml:space="preserve">FPL
Jan 2017
</t>
  </si>
  <si>
    <t>FPL
Jan 2018</t>
  </si>
  <si>
    <t>FPL
June 2019</t>
  </si>
  <si>
    <t>FPL
Jan 2020</t>
  </si>
  <si>
    <t>National Average
July 2015</t>
  </si>
  <si>
    <t>Florida Public Utilities</t>
  </si>
  <si>
    <t>Gulf Power Company</t>
  </si>
  <si>
    <t>Duke Energy Florida</t>
  </si>
  <si>
    <t>Tampa Electric Company</t>
  </si>
  <si>
    <t>Jacksonville Electric Authority (JEA)</t>
  </si>
  <si>
    <t>Lakeland Electric</t>
  </si>
  <si>
    <t>Kissimmee Utility Authority</t>
  </si>
  <si>
    <t>City of Wauchula</t>
  </si>
  <si>
    <t>City of Moore Haven</t>
  </si>
  <si>
    <t>City of Clewiston</t>
  </si>
  <si>
    <t>Okefenoke Rural Electric Membership Corporation</t>
  </si>
  <si>
    <t>Orlando Utilities Commission (OUC)</t>
  </si>
  <si>
    <t>City of Vero Beach</t>
  </si>
  <si>
    <t>New Smyrna Beach Utilities Commission</t>
  </si>
  <si>
    <t>City of Homestead</t>
  </si>
  <si>
    <t>Reedy Creek Improvement District</t>
  </si>
  <si>
    <t>City of St. Cloud</t>
  </si>
  <si>
    <t>City of Alachua</t>
  </si>
  <si>
    <t>City of Green Cove Springs</t>
  </si>
  <si>
    <t>City of Lake Worth</t>
  </si>
  <si>
    <t>City of Winter Park</t>
  </si>
  <si>
    <t>City of Starke</t>
  </si>
  <si>
    <t>Florida Public Utilities Co - Fernandina Beach</t>
  </si>
  <si>
    <t>City of Quincy</t>
  </si>
  <si>
    <t>City of Tallahassee</t>
  </si>
  <si>
    <t>Gainesville Regional Utilities</t>
  </si>
  <si>
    <t>City of Leesburg</t>
  </si>
  <si>
    <t>City of Blountstown</t>
  </si>
  <si>
    <t>City of Chattahoochee</t>
  </si>
  <si>
    <t>Havana Power &amp; Light (City of Havana)</t>
  </si>
  <si>
    <t>Beaches Energy Services (Jacksonville Beach)</t>
  </si>
  <si>
    <t>City of Bartow</t>
  </si>
  <si>
    <t>Ocala Electric Utility</t>
  </si>
  <si>
    <t>City of Newberry</t>
  </si>
  <si>
    <t>City of Mount Dora</t>
  </si>
  <si>
    <t>Fort Pierce Utilities Authority</t>
  </si>
  <si>
    <t>Keys Energy Services (City of Key West)</t>
  </si>
  <si>
    <t>City of Williston</t>
  </si>
  <si>
    <t>City of Bushnell</t>
  </si>
  <si>
    <t>Florida Public Utilities Co - Marianna</t>
  </si>
  <si>
    <t>City of Fort Meade</t>
  </si>
  <si>
    <t>Clay Electric Cooperative, Inc</t>
  </si>
  <si>
    <t>Florida Keys Electric Cooperative, Inc</t>
  </si>
  <si>
    <t>Average</t>
  </si>
  <si>
    <t>Non-FPL FL Utilities
2015 Average</t>
  </si>
  <si>
    <t>Non-FPL FL IOUs
April 2016</t>
  </si>
  <si>
    <t>OPC 006616</t>
  </si>
  <si>
    <t>FPL RC-16</t>
  </si>
  <si>
    <t>OPC 006617</t>
  </si>
  <si>
    <t>OPC 006618</t>
  </si>
  <si>
    <t>OPC 006619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</si>
</sst>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/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70C0"/>
                </a:solidFill>
              </a:defRPr>
            </a:pPr>
            <a:r>
              <a:rPr lang="en-US">
                <a:solidFill>
                  <a:srgbClr val="0070C0"/>
                </a:solidFill>
              </a:rPr>
              <a:t>FL IOU 1,000 </a:t>
            </a:r>
            <a:r>
              <a:rPr lang="en-US" baseline="0">
                <a:solidFill>
                  <a:srgbClr val="0070C0"/>
                </a:solidFill>
              </a:rPr>
              <a:t>kWh Typical Residential Bills</a:t>
            </a:r>
          </a:p>
          <a:p>
            <a:pPr>
              <a:defRPr>
                <a:solidFill>
                  <a:srgbClr val="0070C0"/>
                </a:solidFill>
              </a:defRPr>
            </a:pPr>
            <a:r>
              <a:rPr lang="en-US" baseline="0">
                <a:solidFill>
                  <a:srgbClr val="0070C0"/>
                </a:solidFill>
              </a:rPr>
              <a:t>FPL April 2016 and January 2017 - 2020 Proposed</a:t>
            </a:r>
            <a:endParaRPr lang="en-US">
              <a:solidFill>
                <a:srgbClr val="0070C0"/>
              </a:solidFill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Sheet1!$A$4:$A$11</c:f>
              <c:strCache>
                <c:ptCount val="8"/>
                <c:pt idx="0">
                  <c:v>FPL
Apr 2016</c:v>
                </c:pt>
                <c:pt idx="1">
                  <c:v>FPL
Jan 2017
</c:v>
                </c:pt>
                <c:pt idx="2">
                  <c:v>FPL
Jan 2018</c:v>
                </c:pt>
                <c:pt idx="3">
                  <c:v>FPL
June 2019</c:v>
                </c:pt>
                <c:pt idx="4">
                  <c:v>FPL
Jan 2020</c:v>
                </c:pt>
                <c:pt idx="5">
                  <c:v>Non-FPL FL IOUs
April 2016</c:v>
                </c:pt>
                <c:pt idx="6">
                  <c:v>Non-FPL FL Utilities
2015 Average</c:v>
                </c:pt>
                <c:pt idx="7">
                  <c:v>National Average
July 2015</c:v>
                </c:pt>
              </c:strCache>
            </c:strRef>
          </c:cat>
          <c:val>
            <c:numRef>
              <c:f>Sheet1!$B$4:$B$11</c:f>
              <c:numCache>
                <c:formatCode>"$"#,##0.00</c:formatCode>
                <c:ptCount val="8"/>
                <c:pt idx="0">
                  <c:v>94.95</c:v>
                </c:pt>
                <c:pt idx="1">
                  <c:v>98.82</c:v>
                </c:pt>
                <c:pt idx="2">
                  <c:v>104.18</c:v>
                </c:pt>
                <c:pt idx="3">
                  <c:v>105.2</c:v>
                </c:pt>
                <c:pt idx="4">
                  <c:v>106.11</c:v>
                </c:pt>
                <c:pt idx="5">
                  <c:v>122.62</c:v>
                </c:pt>
                <c:pt idx="6">
                  <c:v>121.46</c:v>
                </c:pt>
                <c:pt idx="7">
                  <c:v>137.29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10560"/>
        <c:axId val="95701248"/>
      </c:barChart>
      <c:catAx>
        <c:axId val="301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0070C0"/>
                </a:solidFill>
              </a:defRPr>
            </a:pPr>
            <a:endParaRPr lang="en-US"/>
          </a:p>
        </c:txPr>
        <c:crossAx val="95701248"/>
        <c:crosses val="autoZero"/>
        <c:auto val="1"/>
        <c:lblAlgn val="ctr"/>
        <c:lblOffset val="100"/>
        <c:noMultiLvlLbl val="0"/>
      </c:catAx>
      <c:valAx>
        <c:axId val="95701248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0070C0"/>
                </a:solidFill>
              </a:defRPr>
            </a:pPr>
            <a:endParaRPr lang="en-US"/>
          </a:p>
        </c:txPr>
        <c:crossAx val="301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3</xdr:row>
      <xdr:rowOff>119062</xdr:rowOff>
    </xdr:from>
    <xdr:to>
      <xdr:col>13</xdr:col>
      <xdr:colOff>476250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12</xdr:col>
      <xdr:colOff>513372</xdr:colOff>
      <xdr:row>47</xdr:row>
      <xdr:rowOff>48462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6720"/>
          <a:ext cx="7828572" cy="8217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3" sqref="A3:XFD3"/>
    </sheetView>
  </sheetViews>
  <sheetFormatPr defaultRowHeight="14.4" x14ac:dyDescent="0.3"/>
  <cols>
    <col min="1" max="1" width="18.33203125" customWidth="1"/>
    <col min="2" max="2" width="10.109375" bestFit="1" customWidth="1"/>
    <col min="15" max="15" width="12.44140625" customWidth="1"/>
  </cols>
  <sheetData>
    <row r="1" spans="1:2" x14ac:dyDescent="0.3">
      <c r="A1" s="7" t="s">
        <v>52</v>
      </c>
    </row>
    <row r="2" spans="1:2" x14ac:dyDescent="0.3">
      <c r="A2" s="7" t="s">
        <v>53</v>
      </c>
    </row>
    <row r="3" spans="1:2" x14ac:dyDescent="0.3">
      <c r="A3" s="7"/>
    </row>
    <row r="4" spans="1:2" ht="28.8" x14ac:dyDescent="0.3">
      <c r="A4" s="1" t="s">
        <v>0</v>
      </c>
      <c r="B4" s="5">
        <v>94.95</v>
      </c>
    </row>
    <row r="5" spans="1:2" ht="43.2" x14ac:dyDescent="0.3">
      <c r="A5" s="1" t="s">
        <v>1</v>
      </c>
      <c r="B5" s="5">
        <v>98.82</v>
      </c>
    </row>
    <row r="6" spans="1:2" ht="28.8" x14ac:dyDescent="0.3">
      <c r="A6" s="1" t="s">
        <v>2</v>
      </c>
      <c r="B6" s="5">
        <v>104.18</v>
      </c>
    </row>
    <row r="7" spans="1:2" ht="28.8" x14ac:dyDescent="0.3">
      <c r="A7" s="1" t="s">
        <v>3</v>
      </c>
      <c r="B7" s="5">
        <v>105.2</v>
      </c>
    </row>
    <row r="8" spans="1:2" ht="28.8" x14ac:dyDescent="0.3">
      <c r="A8" s="1" t="s">
        <v>4</v>
      </c>
      <c r="B8" s="5">
        <v>106.11</v>
      </c>
    </row>
    <row r="9" spans="1:2" ht="28.8" x14ac:dyDescent="0.3">
      <c r="A9" s="1" t="s">
        <v>51</v>
      </c>
      <c r="B9" s="5">
        <v>122.62</v>
      </c>
    </row>
    <row r="10" spans="1:2" ht="28.8" x14ac:dyDescent="0.3">
      <c r="A10" s="1" t="s">
        <v>50</v>
      </c>
      <c r="B10" s="5">
        <v>121.46</v>
      </c>
    </row>
    <row r="11" spans="1:2" ht="28.8" x14ac:dyDescent="0.3">
      <c r="A11" s="1" t="s">
        <v>5</v>
      </c>
      <c r="B11" s="5">
        <v>137.29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"/>
    </sheetView>
  </sheetViews>
  <sheetFormatPr defaultRowHeight="14.4" x14ac:dyDescent="0.3"/>
  <cols>
    <col min="1" max="1" width="22.88671875" bestFit="1" customWidth="1"/>
    <col min="2" max="2" width="15" bestFit="1" customWidth="1"/>
  </cols>
  <sheetData>
    <row r="1" spans="1:2" x14ac:dyDescent="0.3">
      <c r="A1" s="7" t="s">
        <v>54</v>
      </c>
    </row>
    <row r="2" spans="1:2" x14ac:dyDescent="0.3">
      <c r="A2" s="7" t="s">
        <v>53</v>
      </c>
    </row>
    <row r="3" spans="1:2" x14ac:dyDescent="0.3">
      <c r="B3" s="2">
        <v>42461</v>
      </c>
    </row>
    <row r="4" spans="1:2" x14ac:dyDescent="0.3">
      <c r="A4" t="s">
        <v>6</v>
      </c>
      <c r="B4">
        <v>140.35</v>
      </c>
    </row>
    <row r="5" spans="1:2" x14ac:dyDescent="0.3">
      <c r="A5" t="s">
        <v>7</v>
      </c>
      <c r="B5">
        <v>135.58000000000001</v>
      </c>
    </row>
    <row r="6" spans="1:2" x14ac:dyDescent="0.3">
      <c r="A6" t="s">
        <v>8</v>
      </c>
      <c r="B6">
        <v>108.32</v>
      </c>
    </row>
    <row r="7" spans="1:2" x14ac:dyDescent="0.3">
      <c r="A7" t="s">
        <v>9</v>
      </c>
      <c r="B7">
        <v>106.22</v>
      </c>
    </row>
    <row r="9" spans="1:2" x14ac:dyDescent="0.3">
      <c r="A9" t="s">
        <v>49</v>
      </c>
      <c r="B9" s="3">
        <f>AVERAGE($B$4:$B$7)</f>
        <v>122.61750000000001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A2" sqref="A2"/>
    </sheetView>
  </sheetViews>
  <sheetFormatPr defaultRowHeight="14.4" x14ac:dyDescent="0.3"/>
  <cols>
    <col min="1" max="1" width="46.6640625" bestFit="1" customWidth="1"/>
    <col min="2" max="2" width="9.6640625" bestFit="1" customWidth="1"/>
  </cols>
  <sheetData>
    <row r="1" spans="1:2" x14ac:dyDescent="0.3">
      <c r="A1" s="7" t="s">
        <v>55</v>
      </c>
    </row>
    <row r="2" spans="1:2" x14ac:dyDescent="0.3">
      <c r="A2" s="7" t="s">
        <v>53</v>
      </c>
    </row>
    <row r="3" spans="1:2" x14ac:dyDescent="0.3">
      <c r="B3" s="4">
        <v>42339</v>
      </c>
    </row>
    <row r="4" spans="1:2" x14ac:dyDescent="0.3">
      <c r="A4" t="s">
        <v>9</v>
      </c>
      <c r="B4">
        <v>108.92</v>
      </c>
    </row>
    <row r="5" spans="1:2" x14ac:dyDescent="0.3">
      <c r="A5" t="s">
        <v>10</v>
      </c>
      <c r="B5">
        <v>114.00999999999999</v>
      </c>
    </row>
    <row r="6" spans="1:2" x14ac:dyDescent="0.3">
      <c r="A6" t="s">
        <v>11</v>
      </c>
      <c r="B6">
        <v>109.61</v>
      </c>
    </row>
    <row r="7" spans="1:2" x14ac:dyDescent="0.3">
      <c r="A7" t="s">
        <v>12</v>
      </c>
      <c r="B7">
        <v>100.13</v>
      </c>
    </row>
    <row r="8" spans="1:2" x14ac:dyDescent="0.3">
      <c r="A8" t="s">
        <v>13</v>
      </c>
      <c r="B8">
        <v>108.21</v>
      </c>
    </row>
    <row r="9" spans="1:2" x14ac:dyDescent="0.3">
      <c r="A9" t="s">
        <v>14</v>
      </c>
      <c r="B9">
        <v>122.36</v>
      </c>
    </row>
    <row r="10" spans="1:2" x14ac:dyDescent="0.3">
      <c r="A10" t="s">
        <v>15</v>
      </c>
      <c r="B10">
        <v>101.46000000000001</v>
      </c>
    </row>
    <row r="11" spans="1:2" x14ac:dyDescent="0.3">
      <c r="A11" t="s">
        <v>16</v>
      </c>
      <c r="B11">
        <v>124.41</v>
      </c>
    </row>
    <row r="12" spans="1:2" x14ac:dyDescent="0.3">
      <c r="A12" t="s">
        <v>17</v>
      </c>
      <c r="B12">
        <v>112.24000000000001</v>
      </c>
    </row>
    <row r="13" spans="1:2" x14ac:dyDescent="0.3">
      <c r="A13" t="s">
        <v>18</v>
      </c>
      <c r="B13">
        <v>122.64999999999999</v>
      </c>
    </row>
    <row r="14" spans="1:2" x14ac:dyDescent="0.3">
      <c r="A14" t="s">
        <v>19</v>
      </c>
      <c r="B14">
        <v>109.81</v>
      </c>
    </row>
    <row r="15" spans="1:2" x14ac:dyDescent="0.3">
      <c r="A15" t="s">
        <v>20</v>
      </c>
      <c r="B15">
        <v>120.24000000000001</v>
      </c>
    </row>
    <row r="16" spans="1:2" x14ac:dyDescent="0.3">
      <c r="A16" t="s">
        <v>7</v>
      </c>
      <c r="B16">
        <v>139.29</v>
      </c>
    </row>
    <row r="17" spans="1:2" x14ac:dyDescent="0.3">
      <c r="A17" t="s">
        <v>8</v>
      </c>
      <c r="B17">
        <v>121.59</v>
      </c>
    </row>
    <row r="18" spans="1:2" x14ac:dyDescent="0.3">
      <c r="A18" t="s">
        <v>21</v>
      </c>
      <c r="B18">
        <v>104.97999999999999</v>
      </c>
    </row>
    <row r="19" spans="1:2" x14ac:dyDescent="0.3">
      <c r="A19" t="s">
        <v>22</v>
      </c>
      <c r="B19">
        <v>116.73</v>
      </c>
    </row>
    <row r="20" spans="1:2" x14ac:dyDescent="0.3">
      <c r="A20" t="s">
        <v>23</v>
      </c>
      <c r="B20">
        <v>129.49</v>
      </c>
    </row>
    <row r="21" spans="1:2" x14ac:dyDescent="0.3">
      <c r="A21" t="s">
        <v>24</v>
      </c>
      <c r="B21">
        <v>102.56</v>
      </c>
    </row>
    <row r="22" spans="1:2" x14ac:dyDescent="0.3">
      <c r="A22" t="s">
        <v>25</v>
      </c>
      <c r="B22">
        <v>117.67</v>
      </c>
    </row>
    <row r="23" spans="1:2" x14ac:dyDescent="0.3">
      <c r="A23" t="s">
        <v>26</v>
      </c>
      <c r="B23">
        <v>109.39</v>
      </c>
    </row>
    <row r="24" spans="1:2" x14ac:dyDescent="0.3">
      <c r="A24" t="s">
        <v>27</v>
      </c>
      <c r="B24">
        <v>99.33</v>
      </c>
    </row>
    <row r="25" spans="1:2" x14ac:dyDescent="0.3">
      <c r="A25" t="s">
        <v>28</v>
      </c>
      <c r="B25">
        <v>140</v>
      </c>
    </row>
    <row r="26" spans="1:2" x14ac:dyDescent="0.3">
      <c r="A26" t="s">
        <v>29</v>
      </c>
      <c r="B26">
        <v>100.56</v>
      </c>
    </row>
    <row r="27" spans="1:2" x14ac:dyDescent="0.3">
      <c r="A27" t="s">
        <v>30</v>
      </c>
      <c r="B27">
        <v>117.49</v>
      </c>
    </row>
    <row r="28" spans="1:2" x14ac:dyDescent="0.3">
      <c r="A28" t="s">
        <v>31</v>
      </c>
      <c r="B28">
        <v>141.95000000000002</v>
      </c>
    </row>
    <row r="29" spans="1:2" x14ac:dyDescent="0.3">
      <c r="A29" t="s">
        <v>32</v>
      </c>
      <c r="B29">
        <v>122.74</v>
      </c>
    </row>
    <row r="30" spans="1:2" x14ac:dyDescent="0.3">
      <c r="A30" t="s">
        <v>33</v>
      </c>
      <c r="B30">
        <v>121.89999999999999</v>
      </c>
    </row>
    <row r="31" spans="1:2" x14ac:dyDescent="0.3">
      <c r="A31" t="s">
        <v>34</v>
      </c>
      <c r="B31">
        <v>118.39</v>
      </c>
    </row>
    <row r="32" spans="1:2" x14ac:dyDescent="0.3">
      <c r="A32" t="s">
        <v>35</v>
      </c>
      <c r="B32">
        <v>95.36999999999999</v>
      </c>
    </row>
    <row r="33" spans="1:2" x14ac:dyDescent="0.3">
      <c r="A33" t="s">
        <v>36</v>
      </c>
      <c r="B33">
        <v>126.06</v>
      </c>
    </row>
    <row r="34" spans="1:2" x14ac:dyDescent="0.3">
      <c r="A34" t="s">
        <v>37</v>
      </c>
      <c r="B34">
        <v>127.9</v>
      </c>
    </row>
    <row r="35" spans="1:2" x14ac:dyDescent="0.3">
      <c r="A35" t="s">
        <v>38</v>
      </c>
      <c r="B35">
        <v>115.53</v>
      </c>
    </row>
    <row r="36" spans="1:2" x14ac:dyDescent="0.3">
      <c r="A36" t="s">
        <v>39</v>
      </c>
      <c r="B36">
        <v>115.38</v>
      </c>
    </row>
    <row r="37" spans="1:2" x14ac:dyDescent="0.3">
      <c r="A37" t="s">
        <v>40</v>
      </c>
      <c r="B37">
        <v>117.37</v>
      </c>
    </row>
    <row r="38" spans="1:2" x14ac:dyDescent="0.3">
      <c r="A38" t="s">
        <v>41</v>
      </c>
      <c r="B38">
        <v>114.71000000000001</v>
      </c>
    </row>
    <row r="39" spans="1:2" x14ac:dyDescent="0.3">
      <c r="A39" t="s">
        <v>42</v>
      </c>
      <c r="B39">
        <v>120</v>
      </c>
    </row>
    <row r="40" spans="1:2" x14ac:dyDescent="0.3">
      <c r="A40" t="s">
        <v>43</v>
      </c>
      <c r="B40">
        <v>116.55</v>
      </c>
    </row>
    <row r="41" spans="1:2" x14ac:dyDescent="0.3">
      <c r="A41" t="s">
        <v>44</v>
      </c>
      <c r="B41">
        <v>123.13</v>
      </c>
    </row>
    <row r="42" spans="1:2" x14ac:dyDescent="0.3">
      <c r="A42" t="s">
        <v>45</v>
      </c>
      <c r="B42">
        <v>140</v>
      </c>
    </row>
    <row r="43" spans="1:2" x14ac:dyDescent="0.3">
      <c r="A43" t="s">
        <v>46</v>
      </c>
      <c r="B43">
        <v>127.75</v>
      </c>
    </row>
    <row r="44" spans="1:2" ht="15" x14ac:dyDescent="0.25">
      <c r="A44" t="s">
        <v>47</v>
      </c>
      <c r="B44">
        <v>120.92</v>
      </c>
    </row>
    <row r="45" spans="1:2" x14ac:dyDescent="0.3">
      <c r="A45" t="s">
        <v>48</v>
      </c>
      <c r="B45">
        <v>123.2</v>
      </c>
    </row>
    <row r="47" spans="1:2" x14ac:dyDescent="0.3">
      <c r="A47" t="s">
        <v>49</v>
      </c>
      <c r="B47" s="3">
        <f>AVERAGE($B$4:$B$45)</f>
        <v>117.66619047619047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6" t="s">
        <v>56</v>
      </c>
    </row>
    <row r="2" spans="1:1" x14ac:dyDescent="0.3">
      <c r="A2" s="6" t="s">
        <v>53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34E69F-7B39-451B-82E8-67072ADC643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B230380B-7ACF-4B4C-861E-CE62D534A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1699A5-51B9-4F1C-BADF-B38E1BE8B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NONFPL_FLIOUs</vt:lpstr>
      <vt:lpstr>NONFPL_FL_utilities</vt:lpstr>
      <vt:lpstr>Ntnl_Avg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2016-03-09T12:48:30Z</cp:lastPrinted>
  <dcterms:created xsi:type="dcterms:W3CDTF">2016-02-03T21:05:19Z</dcterms:created>
  <dcterms:modified xsi:type="dcterms:W3CDTF">2016-04-11T15:52:42Z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