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68" yWindow="72" windowWidth="20376" windowHeight="8676"/>
  </bookViews>
  <sheets>
    <sheet name="MFR_Sch_B7_10_Support" sheetId="1" r:id="rId1"/>
  </sheets>
  <definedNames>
    <definedName name="_xlnm.Print_Area" localSheetId="0">MFR_Sch_B7_10_Support!$B$18:$J$1482</definedName>
    <definedName name="_xlnm.Print_Titles" localSheetId="0">MFR_Sch_B7_10_Support!$A:$I,MFR_Sch_B7_10_Support!$3:$3</definedName>
  </definedNames>
  <calcPr calcId="145621"/>
</workbook>
</file>

<file path=xl/calcChain.xml><?xml version="1.0" encoding="utf-8"?>
<calcChain xmlns="http://schemas.openxmlformats.org/spreadsheetml/2006/main">
  <c r="J1238" i="1" l="1"/>
  <c r="J1190" i="1"/>
  <c r="J1119" i="1"/>
  <c r="J898" i="1"/>
  <c r="J550" i="1"/>
  <c r="J86" i="1"/>
  <c r="J1482" i="1" l="1"/>
  <c r="J1490" i="1" s="1"/>
</calcChain>
</file>

<file path=xl/sharedStrings.xml><?xml version="1.0" encoding="utf-8"?>
<sst xmlns="http://schemas.openxmlformats.org/spreadsheetml/2006/main" count="11660" uniqueCount="1680">
  <si>
    <t>Cap - Component: Summary Component</t>
  </si>
  <si>
    <t>MFR Lines: Rollup of Cap - Depr Groups's Depr Group: Mapping to MFR Line (Sch B7-10)</t>
  </si>
  <si>
    <t>Depr Group: Mapping to MFR Line (Sch B7-10)</t>
  </si>
  <si>
    <t>Depr Group: Plant Site</t>
  </si>
  <si>
    <t>Depr Group: SAP Business Area</t>
  </si>
  <si>
    <t>PP GL Account: SAP FERC Account of Cap - Depr Groups's Depr Group: PP Reserve Acct</t>
  </si>
  <si>
    <t>View: SAP FERC Account: RA Depr Expense Acct Pointer to Reserve Acct of Cap - Depr Groups's Depr Group: SAP FERC Account - Expense</t>
  </si>
  <si>
    <t>Depr Group: PP Utility Account</t>
  </si>
  <si>
    <t>Cap - Depr Groups</t>
  </si>
  <si>
    <t>Dec - 2016</t>
  </si>
  <si>
    <t>Ending Plant Balance</t>
  </si>
  <si>
    <t>INTANGIBLE PLANT</t>
  </si>
  <si>
    <t>Asset Retirement Obligation</t>
  </si>
  <si>
    <t>000: NONE</t>
  </si>
  <si>
    <t>A01 - Base</t>
  </si>
  <si>
    <t>9108101: Accum Prov Deprec Elec Plt-ARO Asset</t>
  </si>
  <si>
    <t>~: ~</t>
  </si>
  <si>
    <t>30399 - ARO Intangible Plant</t>
  </si>
  <si>
    <t>DG_24934103: 30399Z000-PG0927</t>
  </si>
  <si>
    <t>DG_58943980: 30399Z000-PD0031</t>
  </si>
  <si>
    <t>DG_58944026: 30399Z000-DI0089</t>
  </si>
  <si>
    <t>041: RIVIERA MODERNIZATIO</t>
  </si>
  <si>
    <t>DG_674297238: 30399Z000-PG0904-Riviera U1 Comm CC</t>
  </si>
  <si>
    <t>070: SANFORD #3</t>
  </si>
  <si>
    <t>DG_58943750: 30399Z000-PG0903-Sanford Comm</t>
  </si>
  <si>
    <t>080: FT. LAUDERDALE</t>
  </si>
  <si>
    <t>DG_638907733: 30399Z000-PG0908-FtLauderdale Comm</t>
  </si>
  <si>
    <t>112: FT. MYERS - REPOWERE</t>
  </si>
  <si>
    <t>DG_58943915: 30399Z000-PG0911-FtMyers Comm</t>
  </si>
  <si>
    <t>131: CAPE CANAVERAL MODER</t>
  </si>
  <si>
    <t>DG_653467858: 30399Z000-PG0970-CapeCana Comm CC</t>
  </si>
  <si>
    <t>170: MANATEE #1 &amp; #2</t>
  </si>
  <si>
    <t>DG_58914319: 30399Z000-PG0917-Manatee Comm</t>
  </si>
  <si>
    <t>180: MARTIN #1, #2, #3, #</t>
  </si>
  <si>
    <t>DG_58915202: 30399Z000-PG0933-Martin Comm</t>
  </si>
  <si>
    <t>190: WEST CNTY ENERGY CNT</t>
  </si>
  <si>
    <t>DG_626647604: 30399Z000-PG0943-WestCountyEC Comm</t>
  </si>
  <si>
    <t>193: SPACE COAST SOLAR EN</t>
  </si>
  <si>
    <t>DG_98333283: 30399Z000-PG0834-Space Coast Solar</t>
  </si>
  <si>
    <t>500: SJRPP #1 &amp; #2</t>
  </si>
  <si>
    <t>DG_70695094: 30399Z000-PG0950-SJRPP Comm</t>
  </si>
  <si>
    <t>CEDAR BAY</t>
  </si>
  <si>
    <t>001ACT: Cedar Bay ARO</t>
  </si>
  <si>
    <t>Sub-Total Asset Retirement Obligation</t>
  </si>
  <si>
    <t>Intangible Plant</t>
  </si>
  <si>
    <t>9108100: Accum Prov Deprec Elec Utility Plant</t>
  </si>
  <si>
    <t>30100 - Organization</t>
  </si>
  <si>
    <t>DG_170: 30100Z000-CC0053</t>
  </si>
  <si>
    <t>9111000: Accm Prov Amortiz-Elec Util Plant</t>
  </si>
  <si>
    <t>30300 - Misc Intangible Plant</t>
  </si>
  <si>
    <t>DG_27298275: 30300A000-PG0903</t>
  </si>
  <si>
    <t>DG_5632018: 30300A000-DI0751</t>
  </si>
  <si>
    <t>30350 - Capitalized Software</t>
  </si>
  <si>
    <t>DG_23220542: 30350A000-CC0081</t>
  </si>
  <si>
    <t>DG_31324766: 30350A000-CC0037</t>
  </si>
  <si>
    <t>DG_5600373: 30350A000-EM0613</t>
  </si>
  <si>
    <t>~</t>
  </si>
  <si>
    <t>076FCST: Intangible Plant</t>
  </si>
  <si>
    <t>A06 - Below the Line</t>
  </si>
  <si>
    <t>290FCST: Below Line A06</t>
  </si>
  <si>
    <t>DG_642130693: 30300A000-PG0913</t>
  </si>
  <si>
    <t>150: ST. LUCIE COMMON</t>
  </si>
  <si>
    <t>DG_670: 30300Z000-NU0929</t>
  </si>
  <si>
    <t>DG_102864102: 30300A000-PG0943</t>
  </si>
  <si>
    <t>DG_320: 30300A000-CC0014</t>
  </si>
  <si>
    <t>DG_380: 30300A000-DI0089</t>
  </si>
  <si>
    <t>DG_410: 30300A000-DI0161</t>
  </si>
  <si>
    <t>DG_43904484: 30300A000-DI0082</t>
  </si>
  <si>
    <t>DG_440: 30300A000-PD0307</t>
  </si>
  <si>
    <t>DG_490: 30300A000-DI0471</t>
  </si>
  <si>
    <t>DG_510: 30300A000-DI0566</t>
  </si>
  <si>
    <t>DG_530: 30300A000-DI0571</t>
  </si>
  <si>
    <t>DG_550: 30300A000-CC0623</t>
  </si>
  <si>
    <t>DG_570: 30300A000-DI0731</t>
  </si>
  <si>
    <t>DG_57324248: 30300A000-NU0915</t>
  </si>
  <si>
    <t>DG_57324304: 30300A000-NU0910</t>
  </si>
  <si>
    <t>DG_580: 30300A000-DI0862</t>
  </si>
  <si>
    <t>DG_590: 30300A000-RE0864</t>
  </si>
  <si>
    <t>DG_610: 30300A000-PG0909</t>
  </si>
  <si>
    <t>DG_620: 30300A000-NU0914</t>
  </si>
  <si>
    <t>DG_626651263: 30300A000-CC0613</t>
  </si>
  <si>
    <t>DG_647871874: 30300A000-SM0022</t>
  </si>
  <si>
    <t>DG_647871876: 30300A000-CC0929</t>
  </si>
  <si>
    <t>DG_647871923: 30300A000-CC0910</t>
  </si>
  <si>
    <t>DG_660: 30300A000-NU0929</t>
  </si>
  <si>
    <t>DG_669082442: 30300A000-NU0995</t>
  </si>
  <si>
    <t>DG_75101145: 30300A000-PG0935</t>
  </si>
  <si>
    <t>DG_98773923: 30300A000-PG0834</t>
  </si>
  <si>
    <t>DG_647871851: 30350A000-RE0081</t>
  </si>
  <si>
    <t>DG_647871877: 30350A000-RE0022</t>
  </si>
  <si>
    <t>DG_647871878: 30350A000-CC0022</t>
  </si>
  <si>
    <t>DG_647871879: 30350A000-DI0031</t>
  </si>
  <si>
    <t>DG_647871913: 30350A000-CC0607</t>
  </si>
  <si>
    <t>DG_685405892: 30350A000-NU0929-PSLC</t>
  </si>
  <si>
    <t>DG_690: 30350A000-CC0009</t>
  </si>
  <si>
    <t>DG_710: 30350A000-SM0022</t>
  </si>
  <si>
    <t>DG_730: 30350A000-PD0031</t>
  </si>
  <si>
    <t>DG_790: 30350A000-DI0097</t>
  </si>
  <si>
    <t>DG_810: 30350A000-NU0607</t>
  </si>
  <si>
    <t>DG_830: 30350A000-NU0645</t>
  </si>
  <si>
    <t>DG_840: 30350A000-PG0693</t>
  </si>
  <si>
    <t>Sub-Total Intangible Plant</t>
  </si>
  <si>
    <t>Nuclear Licenses</t>
  </si>
  <si>
    <t>140: TURKEY POINT</t>
  </si>
  <si>
    <t>078FCST: License Extension for Nuclear TPE</t>
  </si>
  <si>
    <t>Sub-Total Nuclear Licenses</t>
  </si>
  <si>
    <t>Sub-Total INTANGIBLE PLANT</t>
  </si>
  <si>
    <t>INTANGIBLE PLANT (CLAUSES)</t>
  </si>
  <si>
    <t>Intangible Plant ECRC</t>
  </si>
  <si>
    <t>A08 - ECRC</t>
  </si>
  <si>
    <t>9111002: Accm Provision Amort-Envirn Recovery</t>
  </si>
  <si>
    <t>DG_98331791: 30300A038-PG0834</t>
  </si>
  <si>
    <t>Sub-Total Intangible Plant ECRC</t>
  </si>
  <si>
    <t>Intangible Plant ECCR</t>
  </si>
  <si>
    <t>A02 - ECCR</t>
  </si>
  <si>
    <t>9108121: Acc Prov Depr Plt-LMS-Energy Conservation</t>
  </si>
  <si>
    <t>30380 - Capitalized Software - ECCR</t>
  </si>
  <si>
    <t>DG_890: 30380A000-RE0022</t>
  </si>
  <si>
    <t>040FCST: Intangible Plant - ECCR</t>
  </si>
  <si>
    <t>DG_647871881: 30380A000-RE0013</t>
  </si>
  <si>
    <t>DG_682429540: 30380A000-CC0022-RESID</t>
  </si>
  <si>
    <t>DG_682429645: 30380A000-RE0013-SOLAR</t>
  </si>
  <si>
    <t>DG_880: 30380A000-SM0013</t>
  </si>
  <si>
    <t>Sub-Total Intangible Plant ECCR</t>
  </si>
  <si>
    <t>Sub-Total INTANGIBLE PLANT (CLAUSES)</t>
  </si>
  <si>
    <t>STEAM PRODUCTION</t>
  </si>
  <si>
    <t>Minor Steam Capacity</t>
  </si>
  <si>
    <t>A05 - Capacity</t>
  </si>
  <si>
    <t>233FCST: Steam Gen-Capacity</t>
  </si>
  <si>
    <t>Sub-Total Minor Steam Capacity</t>
  </si>
  <si>
    <t>Manatee Capacity</t>
  </si>
  <si>
    <t>212FCST: Manatee Steam-Capacity A05</t>
  </si>
  <si>
    <t>Sub-Total Manatee Capacity</t>
  </si>
  <si>
    <t>Cape Canaveral</t>
  </si>
  <si>
    <t>130: CAPE CANAVERAL</t>
  </si>
  <si>
    <t>091FCST: Cape Canaveral Plant - Steam</t>
  </si>
  <si>
    <t>Sub-Total Cape Canaveral</t>
  </si>
  <si>
    <t>Manatee Gas Reburn ECRC</t>
  </si>
  <si>
    <t>9108102: AccProv Depr ElecUtil Plt-EnvirRecov</t>
  </si>
  <si>
    <t>31100 - Structure &amp; Improvements</t>
  </si>
  <si>
    <t>DG_30412162: 31100Z003-PG0917-Manatee U1</t>
  </si>
  <si>
    <t>DG_30412164: 31100Z003-PG0917-Manatee U2</t>
  </si>
  <si>
    <t>DG_30447426: 31100Z005-PG0917-Manatee Comm</t>
  </si>
  <si>
    <t>DG_30492766: 31100Z005-PG0996-Manatee Comm</t>
  </si>
  <si>
    <t>DG_621882531: 31100Z008-PG0936-Manatee Comm</t>
  </si>
  <si>
    <t>DG_646248983: 31100Z022-PG0996-Manatee Comm</t>
  </si>
  <si>
    <t>DG_96180036: 31100Z031-PG0917-Manatee Comm</t>
  </si>
  <si>
    <t>31200 - Boiler Plant Equipment</t>
  </si>
  <si>
    <t>DG_101237222: 31200Z023-PG0917-Manatee Comm</t>
  </si>
  <si>
    <t>DG_101237339: 31200Z023-PG0917-Manatee U1</t>
  </si>
  <si>
    <t>DG_101237626: 31200Z023-PG0917-Manatee U2</t>
  </si>
  <si>
    <t>DG_30493749: 31200Z003-PG0917-Manatee Comm</t>
  </si>
  <si>
    <t>DG_30493751: 31200Z003-PG0917-Manatee U1</t>
  </si>
  <si>
    <t>DG_30493753: 31200Z003-PG0917-Manatee U2</t>
  </si>
  <si>
    <t>DG_30494309: 31200Z005-PG0917-Manatee Comm</t>
  </si>
  <si>
    <t>DG_30494311: 31200Z005-PG0917-Manatee U1</t>
  </si>
  <si>
    <t>DG_30494313: 31200Z005-PG0917-Manatee U2</t>
  </si>
  <si>
    <t>DG_58892582: 31200Z024-PG0917-Manatee U1</t>
  </si>
  <si>
    <t>DG_627749017: 31200Z045-PG0917-Manatee U1</t>
  </si>
  <si>
    <t>DG_627757151: 31200Z045-PG0917-Manatee U2</t>
  </si>
  <si>
    <t>DG_70647155: 31200Z024-PG0917-Manatee U2</t>
  </si>
  <si>
    <t>DG_92350578: 31200Z031-PG0917-Manatee U2</t>
  </si>
  <si>
    <t>DG_98774102: 31200Z031-PG0917-Manatee U1</t>
  </si>
  <si>
    <t>31400 - Turbogenerator Units</t>
  </si>
  <si>
    <t>DG_88918367: 31400Z031-PG0917-Manatee U1</t>
  </si>
  <si>
    <t>DG_92351083: 31400Z031-PG0917-Manatee U2</t>
  </si>
  <si>
    <t>31500 - Accessory Electric Equipt</t>
  </si>
  <si>
    <t>DG_52920113: 31500Z023-PG0917-Manatee Comm</t>
  </si>
  <si>
    <t>9108111: AccProv Depr ElecUtil Plt-Capacity Clause</t>
  </si>
  <si>
    <t>DG_669074735: 31200Z202-PG0917-Manatee Comm</t>
  </si>
  <si>
    <t>31670 - Misc Power Plt Equipt - 7Yr</t>
  </si>
  <si>
    <t>DG_647871299: 31670Z008-PG-Manatee Comm</t>
  </si>
  <si>
    <t>094FCST: PMT GAS REBURN ECRC</t>
  </si>
  <si>
    <t>Sub-Total Manatee Gas Reburn ECRC</t>
  </si>
  <si>
    <t>Manatee</t>
  </si>
  <si>
    <t>DG_2920: 31100Z000-PG0917-Manatee Comm</t>
  </si>
  <si>
    <t>DG_2930: 31100Z000-PG0917-Manatee U1</t>
  </si>
  <si>
    <t>DG_2940: 31100Z000-PG0917-Manatee U2</t>
  </si>
  <si>
    <t>DG_3920: 31100Z000-PG0996-Manatee Comm</t>
  </si>
  <si>
    <t>DG_5190: 31200Z000-PG0917-Manatee Comm</t>
  </si>
  <si>
    <t>DG_5200: 31200Z000-PG0917-Manatee U1</t>
  </si>
  <si>
    <t>DG_5210: 31200Z000-PG0917-Manatee U2</t>
  </si>
  <si>
    <t>DG_7320: 31400Z000-PG0917-Manatee Comm</t>
  </si>
  <si>
    <t>DG_7330: 31400Z000-PG0917-Manatee U1</t>
  </si>
  <si>
    <t>DG_7350: 31400Z000-PG0917-Manatee U2</t>
  </si>
  <si>
    <t>DG_9170: 31500Z000-PG0917-Manatee Comm</t>
  </si>
  <si>
    <t>DG_9180: 31500Z000-PG0917-Manatee U1</t>
  </si>
  <si>
    <t>DG_9190: 31500Z000-PG0917-Manatee U2</t>
  </si>
  <si>
    <t>DG_9900: 31500Z000-PG0996-Manatee Comm</t>
  </si>
  <si>
    <t>31600 - Misc Power Plant Equipt</t>
  </si>
  <si>
    <t>DG_11180: 31600Z000-PG0917-Manatee Comm</t>
  </si>
  <si>
    <t>DG_11200: 31600Z000-PG0917-Manatee U1</t>
  </si>
  <si>
    <t>DG_11210: 31600Z000-PG0917-Manatee U2</t>
  </si>
  <si>
    <t>31630 - Misc Power Plt Equipt - 3Yr</t>
  </si>
  <si>
    <t>DG_647871230: 31630Z000-PG-Manatee Comm</t>
  </si>
  <si>
    <t>31650 - Misc Power Plt Equipt - 5Yr</t>
  </si>
  <si>
    <t>DG_647871258: 31650Z000-PG-Manatee Comm</t>
  </si>
  <si>
    <t>DG_647871301: 31670Z000-PG-Manatee Comm</t>
  </si>
  <si>
    <t>093FCST: Manatee Plant - Steam</t>
  </si>
  <si>
    <t>Sub-Total Manatee</t>
  </si>
  <si>
    <t>Martin (Plant Steam)</t>
  </si>
  <si>
    <t>DG_14766170: 31100Z000-PG0928-Martin Comm</t>
  </si>
  <si>
    <t>DG_3000: 31100Z000-PG0918-Martin U1</t>
  </si>
  <si>
    <t>DG_3010: 31100Z000-PG0918-Martin Comm</t>
  </si>
  <si>
    <t>DG_3020: 31100Z000-PG0918-Martin U2</t>
  </si>
  <si>
    <t>DG_3460: 31100Z000-PG0933-Martin Comm</t>
  </si>
  <si>
    <t>DG_3560: 31100Z000-PG0938-Martin Comm</t>
  </si>
  <si>
    <t>DG_3820: 31100Z000-PG0976-Martin Comm</t>
  </si>
  <si>
    <t>DG_5270: 31200Z000-PG0918-Martin U1</t>
  </si>
  <si>
    <t>DG_5280: 31200Z000-PG0918-Martin Comm</t>
  </si>
  <si>
    <t>DG_5290: 31200Z000-PG0918-Martin U2</t>
  </si>
  <si>
    <t>DG_5710: 31200Z000-PG0933-Martin Comm</t>
  </si>
  <si>
    <t>DG_7400: 31400Z000-PG0918-Martin U1</t>
  </si>
  <si>
    <t>DG_7410: 31400Z000-PG0918-Martin Comm</t>
  </si>
  <si>
    <t>DG_7420: 31400Z000-PG0918-Martin U2</t>
  </si>
  <si>
    <t>DG_9240: 31500Z000-PG0918-Martin U1</t>
  </si>
  <si>
    <t>DG_9250: 31500Z000-PG0918-Martin Comm</t>
  </si>
  <si>
    <t>DG_9260: 31500Z000-PG0918-Martin U2</t>
  </si>
  <si>
    <t>DG_9670: 31500Z000-PG0933-Martin Comm</t>
  </si>
  <si>
    <t>DG_9710: 31500Z000-PG0938-Martin Comm</t>
  </si>
  <si>
    <t>DG_9880: 31500Z000-PG0976-Martin Comm</t>
  </si>
  <si>
    <t>DG_11270: 31600Z000-PG0918-Martin U1</t>
  </si>
  <si>
    <t>DG_11280: 31600Z000-PG0918-Martin Comm</t>
  </si>
  <si>
    <t>DG_11290: 31600Z000-PG0918-Martin U2</t>
  </si>
  <si>
    <t>DG_11670: 31600Z000-PG0933-Martin Comm</t>
  </si>
  <si>
    <t>DG_12000: 31600Z000-PG0976-Martin Comm</t>
  </si>
  <si>
    <t>DG_647871223: 31630Z000-PG-Martin Comm</t>
  </si>
  <si>
    <t>DG_647871241: 31650Z000-PG-Martin Comm</t>
  </si>
  <si>
    <t>DG_647871281: 31670Z000-PG-Martin Comm</t>
  </si>
  <si>
    <t>DG_647871282: 31670Z000-PG-Martin Comm U3&amp;4</t>
  </si>
  <si>
    <t>015FCST: Martin Plant - Other</t>
  </si>
  <si>
    <t>095FCST: Martin Plant - Steam</t>
  </si>
  <si>
    <t>DG_688088485: 31500Z045-PG0918-Martin U2</t>
  </si>
  <si>
    <t>DG_688090023: 31600Z045-PG0918-Martin U2</t>
  </si>
  <si>
    <t>Sub-Total Martin (Plant Steam)</t>
  </si>
  <si>
    <t>Martin Gas Pipeline - Steam</t>
  </si>
  <si>
    <t>185: MARTIN GAS PIPELINE</t>
  </si>
  <si>
    <t>DG_5720: 31200Z000-PG0933-Martin Pipeline</t>
  </si>
  <si>
    <t>Sub-Total Martin Gas Pipeline - Steam</t>
  </si>
  <si>
    <t>Minor Steam Production</t>
  </si>
  <si>
    <t>34400 - Generators</t>
  </si>
  <si>
    <t>DG_17200: 34400Z000-PG0908-FtLauderdale U4</t>
  </si>
  <si>
    <t>DG_647871277: 31670Z000-PG-FtLauderdale Comm</t>
  </si>
  <si>
    <t>Sub-Total Minor Steam Production</t>
  </si>
  <si>
    <t>Sanford</t>
  </si>
  <si>
    <t>DG_2260: 31100Z000-PG0907-Sanford Comm</t>
  </si>
  <si>
    <t>Sub-Total Sanford</t>
  </si>
  <si>
    <t>Scherer Unit 4 Baghouse ECRC</t>
  </si>
  <si>
    <t>505: SCHERER #4</t>
  </si>
  <si>
    <t>DG_30452552: 31100Z012-PG0927-Scherer Comm</t>
  </si>
  <si>
    <t>DG_641225576: 31100Z031-PG0927-Scherer U4</t>
  </si>
  <si>
    <t>DG_30454566: 31200Z012-PG0927-Scherer Comm</t>
  </si>
  <si>
    <t>DG_30493807: 31200Z003-PG0927-Scherer U4</t>
  </si>
  <si>
    <t>DG_631638024: 31200Z031-PG0927-Scherer U4</t>
  </si>
  <si>
    <t>DG_98331206: 31200Z033-PG0927-Scherer U4</t>
  </si>
  <si>
    <t>DG_30454572: 31400Z012-PG0927-Scherer Comm</t>
  </si>
  <si>
    <t>DG_641225685: 31400Z031-PG0927-Scherer U4</t>
  </si>
  <si>
    <t>DG_641225675: 31500Z031-PG0927-Scherer U4</t>
  </si>
  <si>
    <t>DG_641225697: 31600Z031-PG0927-Scherer U4</t>
  </si>
  <si>
    <t>DG_668741805: 31670Z031-PG-Scherer U4</t>
  </si>
  <si>
    <t>105FCST: PSG U4 BAGHOUSE ECRC</t>
  </si>
  <si>
    <t>Sub-Total Scherer Unit 4 Baghouse ECRC</t>
  </si>
  <si>
    <t>Scherer Unit 4</t>
  </si>
  <si>
    <t>DG_3410: 31100Z000-PG0927-Scherer Comm</t>
  </si>
  <si>
    <t>DG_3420: 31100Z000-PG0927-Scherer U4</t>
  </si>
  <si>
    <t>DG_3430: 31100Z000-PG0927-Scherer Comm U3&amp;4</t>
  </si>
  <si>
    <t>DG_5640: 31200Z000-PG0927-Scherer Comm</t>
  </si>
  <si>
    <t>DG_5650: 31200Z000-PG0927-Scherer U4</t>
  </si>
  <si>
    <t>DG_5660: 31200Z000-PG0927-Scherer Comm U3&amp;4</t>
  </si>
  <si>
    <t>DG_7750: 31400Z000-PG0927-Scherer Comm</t>
  </si>
  <si>
    <t>DG_7760: 31400Z000-PG0927-Scherer U4</t>
  </si>
  <si>
    <t>DG_7770: 31400Z000-PG0927-Scherer Comm U3&amp;4</t>
  </si>
  <si>
    <t>DG_9610: 31500Z000-PG0927-Scherer Comm</t>
  </si>
  <si>
    <t>DG_9620: 31500Z000-PG0927-Scherer U4</t>
  </si>
  <si>
    <t>DG_9630: 31500Z000-PG0927-Scherer Comm U3&amp;4</t>
  </si>
  <si>
    <t>DG_11620: 31600Z000-PG0927-Scherer Comm</t>
  </si>
  <si>
    <t>DG_11630: 31600Z000-PG0927-Scherer U4</t>
  </si>
  <si>
    <t>DG_647871272: 31650Z000-PG-Scherer U4</t>
  </si>
  <si>
    <t>DG_647871324: 31670Z000-PG-Scherer U4</t>
  </si>
  <si>
    <t>104FCST: Scherer Unit 4</t>
  </si>
  <si>
    <t>Sub-Total Scherer Unit 4</t>
  </si>
  <si>
    <t>SJRPP Coal Cars</t>
  </si>
  <si>
    <t>501: SJRPP COAL CARS</t>
  </si>
  <si>
    <t>A04 - Fuel</t>
  </si>
  <si>
    <t>DG_5890: 31200Z000-PG0950-SJRPP - Coal Cars</t>
  </si>
  <si>
    <t>DG_5670: 31200Z000-PG0927-Scherer Coal Cars</t>
  </si>
  <si>
    <t>Sub-Total SJRPP Coal Cars</t>
  </si>
  <si>
    <t>SJRPP Coal Terminal</t>
  </si>
  <si>
    <t>503: SJRPP COAL TERMINAL</t>
  </si>
  <si>
    <t>DG_3710: 31100Z000-PG0950-SJRPP - Gypsum</t>
  </si>
  <si>
    <t>DG_3730: 31100Z000-PG0950-SJRPP-Coal&amp;Limestn</t>
  </si>
  <si>
    <t>DG_5880: 31200Z000-PG0950-SJRPP - Gypsum</t>
  </si>
  <si>
    <t>DG_5900: 31200Z000-PG0950-SJRPP-Coal&amp;Limestn</t>
  </si>
  <si>
    <t>DG_9840: 31500Z000-PG0950-SJRPP - Gypsum</t>
  </si>
  <si>
    <t>DG_9850: 31500Z000-PG0950-SJRPP-Coal&amp;Limestn</t>
  </si>
  <si>
    <t>DG_11910: 31600Z000-PG0950-SJRPP - Gypsum</t>
  </si>
  <si>
    <t>DG_11920: 31600Z000-PG0950-SJRPP-Coal&amp;Limestn</t>
  </si>
  <si>
    <t>Sub-Total SJRPP Coal Terminal</t>
  </si>
  <si>
    <t>SJRPP Unit 1 SCR ECRC</t>
  </si>
  <si>
    <t>DG_83460825: 31200Z031-PG0950-SJRPP U1</t>
  </si>
  <si>
    <t>099FCST: SJRPP U1 SCR ECRC</t>
  </si>
  <si>
    <t>Sub-Total SJRPP Unit 1 SCR ECRC</t>
  </si>
  <si>
    <t>SJRPP Unit 1</t>
  </si>
  <si>
    <t>DG_3680: 31100Z000-PG0950-SJRPP - Comm</t>
  </si>
  <si>
    <t>DG_3690: 31100Z000-PG0950-SJRPP U1</t>
  </si>
  <si>
    <t>DG_5850: 31200Z000-PG0950-SJRPP - Comm</t>
  </si>
  <si>
    <t>DG_5860: 31200Z000-PG0950-SJRPP U1</t>
  </si>
  <si>
    <t>DG_7870: 31400Z000-PG0950-SJRPP - Comm</t>
  </si>
  <si>
    <t>DG_7880: 31400Z000-PG0950-SJRPP U1</t>
  </si>
  <si>
    <t>DG_9810: 31500Z000-PG0950-SJRPP - Comm</t>
  </si>
  <si>
    <t>DG_9820: 31500Z000-PG0950-SJRPP U1</t>
  </si>
  <si>
    <t>DG_11880: 31600Z000-PG0950-SJRPP - Comm</t>
  </si>
  <si>
    <t>DG_11890: 31600Z000-PG0950-SJRPP U1</t>
  </si>
  <si>
    <t>DG_647871249: 31650Z000-PG-SJRPP - Comm</t>
  </si>
  <si>
    <t>DG_647871289: 31670Z000-PG-SJRPP - Comm</t>
  </si>
  <si>
    <t>098FCST: SJRPP Unit 1</t>
  </si>
  <si>
    <t>Sub-Total SJRPP Unit 1</t>
  </si>
  <si>
    <t>SJRPP Unit 2 SCR ECRC</t>
  </si>
  <si>
    <t>502: SJRPP UNIT #2</t>
  </si>
  <si>
    <t>DG_30494259: 31200Z003-PG0950-SJRPP U2</t>
  </si>
  <si>
    <t>DG_83461083: 31200Z031-PG0950-SJRPP U2</t>
  </si>
  <si>
    <t>DG_103271542: 31500Z031-PG0950-SJRPP U2</t>
  </si>
  <si>
    <t>DG_104626364: 31600Z031-PG0950-SJRPP U2</t>
  </si>
  <si>
    <t>Sub-Total SJRPP Unit 2 SCR ECRC</t>
  </si>
  <si>
    <t>SJRPP Unit 2</t>
  </si>
  <si>
    <t>DG_3700: 31100Z000-PG0950-SJRPP U2</t>
  </si>
  <si>
    <t>DG_5870: 31200Z000-PG0950-SJRPP U2</t>
  </si>
  <si>
    <t>DG_7890: 31400Z000-PG0950-SJRPP U2</t>
  </si>
  <si>
    <t>DG_9830: 31500Z000-PG0950-SJRPP U2</t>
  </si>
  <si>
    <t>DG_11900: 31600Z000-PG0950-SJRPP U2</t>
  </si>
  <si>
    <t>Sub-Total SJRPP Unit 2</t>
  </si>
  <si>
    <t>Steam Plant ECRC</t>
  </si>
  <si>
    <t>036FCST: Steam Plant ECRC</t>
  </si>
  <si>
    <t>DG_30396722: 31100Z003-PG0926-Turkey Pt CommFsil</t>
  </si>
  <si>
    <t>DG_30430362: 31100Z004-PG0926-Turkey Pt CommFsil</t>
  </si>
  <si>
    <t>DG_30447433: 31100Z005-PG0926-Turkey Pt CommFsil</t>
  </si>
  <si>
    <t>DG_30447435: 31100Z005-PG0926-Turkey Pt U2</t>
  </si>
  <si>
    <t>DG_653983253: 31100Z008-PG0926-Turkey Pt CommFsil</t>
  </si>
  <si>
    <t>DG_89559005: 31100Z023-PG0926-Turkey Pt CommFsil</t>
  </si>
  <si>
    <t>DG_30455300: 31200Z002-PG0926-Turkey Pt U1</t>
  </si>
  <si>
    <t>DG_30455304: 31200Z002-PG0926-Turkey Pt U2</t>
  </si>
  <si>
    <t>DG_30493798: 31200Z003-PG0926-Turkey Pt CommFsil</t>
  </si>
  <si>
    <t>DG_30493800: 31200Z003-PG0926-Turkey Pt U1</t>
  </si>
  <si>
    <t>DG_30493803: 31200Z003-PG0926-Turkey Pt U2</t>
  </si>
  <si>
    <t>DG_48747116: 31500Z023-PG0926-Turkey Pt CommFsil</t>
  </si>
  <si>
    <t>DG_36999813: 31670A008-PG0926-Turkey Pt U1</t>
  </si>
  <si>
    <t>DG_647871283: 31670Z008-PG-Turkey Pt Comm Fsil</t>
  </si>
  <si>
    <t>DG_50080131: 31100Z023-PG0917-Manatee Comm</t>
  </si>
  <si>
    <t>DG_52920111: 31100Z023-PG0996-Manatee Comm</t>
  </si>
  <si>
    <t>DG_676305628: 31200Z202-PG0917-Manatee U</t>
  </si>
  <si>
    <t>DG_659904789: 31500Z045-PG0917-Manatee U1</t>
  </si>
  <si>
    <t>DG_659954714: 31500Z045-PG0917-Manatee U2</t>
  </si>
  <si>
    <t>DG_659904841: 31600Z045-PG0917-Manatee U1</t>
  </si>
  <si>
    <t>DG_659972112: 31600Z045-PG0917-Manatee U2</t>
  </si>
  <si>
    <t>DG_30412166: 31100Z003-PG0918-Martin U1</t>
  </si>
  <si>
    <t>DG_30412170: 31100Z003-PG0918-Martin U2</t>
  </si>
  <si>
    <t>DG_30447429: 31100Z005-PG0918-Martin Comm</t>
  </si>
  <si>
    <t>DG_30447431: 31100Z005-PG0918-Martin U1</t>
  </si>
  <si>
    <t>DG_30447439: 31100Z005-PG0976-Martin Comm</t>
  </si>
  <si>
    <t>DG_624767945: 31100Z044-PG0938-Martin Comm</t>
  </si>
  <si>
    <t>DG_631813155: 31100Z022-PG0976-Martin Comm</t>
  </si>
  <si>
    <t>DG_664989968: 31100Z005-PG0918-Martin U2</t>
  </si>
  <si>
    <t>DG_88304509: 31100Z023-PG0933-Martin Comm</t>
  </si>
  <si>
    <t>DG_88918850: 31100Z023-PG0976-Martin Comm</t>
  </si>
  <si>
    <t>DG_90185762: 31100Z035-PG0933-Martin Comm</t>
  </si>
  <si>
    <t>DG_30493755: 31200Z003-PG0918-Martin Comm</t>
  </si>
  <si>
    <t>DG_30493757: 31200Z003-PG0918-Martin U1</t>
  </si>
  <si>
    <t>DG_30493762: 31200Z003-PG0918-Martin U2</t>
  </si>
  <si>
    <t>DG_58142260: 31200Z020-PG0918-Martin U1</t>
  </si>
  <si>
    <t>DG_58894583: 31200Z020-PG0918-Martin U2</t>
  </si>
  <si>
    <t>DG_621878738: 31200Z031-PG0918-Martin Comm</t>
  </si>
  <si>
    <t>DG_627766080: 31200Z045-PG0918-Martin U2</t>
  </si>
  <si>
    <t>DG_630106001: 31200Z045-PG0918-Martin U1</t>
  </si>
  <si>
    <t>DG_88917924: 31200Z031-PG0918-Martin U1</t>
  </si>
  <si>
    <t>DG_91893464: 31200Z005-PG0933-Martin Comm</t>
  </si>
  <si>
    <t>DG_97756974: 31200Z031-PG0918-Martin U2</t>
  </si>
  <si>
    <t>DG_88914923: 31400Z031-PG0918-Martin U1</t>
  </si>
  <si>
    <t>DG_96180166: 31400Z031-PG0933-Martin Comm</t>
  </si>
  <si>
    <t>DG_97758049: 31400Z031-PG0918-Martin U2</t>
  </si>
  <si>
    <t>DG_661505054: 31500Z045-PG0918-Martin U1</t>
  </si>
  <si>
    <t>DG_92355684: 31500Z023-PG0933-Martin Comm</t>
  </si>
  <si>
    <t>DG_30454575: 31600Z008-PG0933-Martin Comm</t>
  </si>
  <si>
    <t>DG_661505017: 31600Z045-PG0918-Martin U1</t>
  </si>
  <si>
    <t>DG_655751562: 31650Z003-PG-Martin Comm</t>
  </si>
  <si>
    <t>DG_647871279: 31670Z008-PG-Martin Comm</t>
  </si>
  <si>
    <t>DG_676305471: 31670Z003-PG-Martin Comm</t>
  </si>
  <si>
    <t>200FCST: Martin Steam ECRC</t>
  </si>
  <si>
    <t>DG_30412172: 31100Z003-PG0950-SJRPP - Comm</t>
  </si>
  <si>
    <t>DG_30447437: 31100Z005-PG0950-SJRPP - Comm</t>
  </si>
  <si>
    <t>DG_30494154: 31200Z003-PG0950-SJRPP U1</t>
  </si>
  <si>
    <t>DG_40451412: 31200Z005-PG0950-SJRPP - Comm</t>
  </si>
  <si>
    <t>DG_104626342: 31500Z031-PG0950-SJRPP U1</t>
  </si>
  <si>
    <t>DG_104626362: 31600Z031-PG0950-SJRPP U1</t>
  </si>
  <si>
    <t>Sub-Total Steam Plant ECRC</t>
  </si>
  <si>
    <t>Turkey Point</t>
  </si>
  <si>
    <t>DG_3320: 31100Z000-PG0926-Turkey Pt U1</t>
  </si>
  <si>
    <t>DG_3330: 31100Z000-PG0926-Turkey Pt U2</t>
  </si>
  <si>
    <t>DG_3340: 31100Z000-PG0926-Turkey Pt CommFsil</t>
  </si>
  <si>
    <t>DG_5570: 31200Z000-PG0926-Turkey Pt U1</t>
  </si>
  <si>
    <t>DG_5580: 31200Z000-PG0926-Turkey Pt U2</t>
  </si>
  <si>
    <t>DG_5590: 31200Z000-PG0926-Turkey Pt CommFsil</t>
  </si>
  <si>
    <t>DG_7680: 31400Z000-PG0926-Turkey Pt U1</t>
  </si>
  <si>
    <t>DG_7690: 31400Z000-PG0926-Turkey Pt U2</t>
  </si>
  <si>
    <t>DG_7700: 31400Z000-PG0926-Turkey Pt CommFsil</t>
  </si>
  <si>
    <t>DG_7710: 31400Z000-PG0926-CDF-Turkey Pt U1&amp;2</t>
  </si>
  <si>
    <t>DG_9550: 31500Z000-PG0926-Turkey Pt U1</t>
  </si>
  <si>
    <t>DG_9560: 31500Z000-PG0926-Turkey Pt U2</t>
  </si>
  <si>
    <t>DG_9570: 31500Z000-PG0926-Turkey Pt CommFsil</t>
  </si>
  <si>
    <t>DG_11570: 31600Z000-PG0926-Turkey Pt U1</t>
  </si>
  <si>
    <t>DG_11580: 31600Z000-PG0926-Turkey Pt U2</t>
  </si>
  <si>
    <t>DG_11590: 31600Z000-PG0926-Turkey Pt CommFsil</t>
  </si>
  <si>
    <t>DG_647871225: 31630Z000-PG-Turkey Pt Comm Fsil</t>
  </si>
  <si>
    <t>DG_647871245: 31650Z000-PG-Turkey Pt Comm Fsil</t>
  </si>
  <si>
    <t>DG_647871247: 31650Z000-PG-Turkey Pt U1</t>
  </si>
  <si>
    <t>DG_647871285: 31670Z000-PG-Turkey Pt Comm Fsil</t>
  </si>
  <si>
    <t>092FCST: Turkey Point Plant - Steam</t>
  </si>
  <si>
    <t>Sub-Total Turkey Point</t>
  </si>
  <si>
    <t>Sub-Total STEAM PRODUCTION</t>
  </si>
  <si>
    <t>NUCLEAR PRODUCTION</t>
  </si>
  <si>
    <t>St Lucie Capacity</t>
  </si>
  <si>
    <t>211FCST: St Lucie-Capacity A05</t>
  </si>
  <si>
    <t>151: ST LUCIE #1</t>
  </si>
  <si>
    <t>217FCST: St Lucie 151-Capacity A05</t>
  </si>
  <si>
    <t>152: ST LUCIE #2</t>
  </si>
  <si>
    <t>218FCST: St Lucie 152-Capacity A05</t>
  </si>
  <si>
    <t>Sub-Total St Lucie Capacity</t>
  </si>
  <si>
    <t>EPU St Lucie Common Base</t>
  </si>
  <si>
    <t>153: ST LUCIE COMMON EPU</t>
  </si>
  <si>
    <t>32100 - Structures &amp; Improvements</t>
  </si>
  <si>
    <t>DG_105184492: 32100Z000-NU0929-StLucie Comm EPU</t>
  </si>
  <si>
    <t>DG_647871889: 32100Z000-CC0929-StLucie Comm EPU</t>
  </si>
  <si>
    <t>32500 - Misc Power Plant Equipt</t>
  </si>
  <si>
    <t>DG_105184710: 32500Z000-NU0929-StLucie Comm EPU</t>
  </si>
  <si>
    <t>Sub-Total EPU St Lucie Common Base</t>
  </si>
  <si>
    <t>EPU St Lucie Unit 1 Base</t>
  </si>
  <si>
    <t>154: ST LUCIE UNIT #1 EPU</t>
  </si>
  <si>
    <t>DG_630179314: 32100Z000-NU0915-StLucie U1 EPU</t>
  </si>
  <si>
    <t>32200 - Reactor Plant Equipment</t>
  </si>
  <si>
    <t>DG_105184501: 32200Z000-NU0915-StLucie U1 EPU</t>
  </si>
  <si>
    <t>32300 - Turbogenerator Units</t>
  </si>
  <si>
    <t>DG_105184512: 32300Z000-NU0915-StLucie U1 EPU</t>
  </si>
  <si>
    <t>32400 - Accessory Electric Equipt</t>
  </si>
  <si>
    <t>DG_630179403: 32400Z000-NU0915-StLucie U1 EPU</t>
  </si>
  <si>
    <t>DG_630441354: 32500Z000-NU0915-StLucie U1 EPU</t>
  </si>
  <si>
    <t>Sub-Total EPU St Lucie Unit 1 Base</t>
  </si>
  <si>
    <t>EPU St Lucie Unit 2 Base</t>
  </si>
  <si>
    <t>155: ST LUCIE UNIT #2 EPU</t>
  </si>
  <si>
    <t>DG_639524469: 32100Z000-NU0910-StLucie U2 EPU</t>
  </si>
  <si>
    <t>DG_105184494: 32200Z000-NU0910-StLucie U2 EPU</t>
  </si>
  <si>
    <t>DG_647871890: 32200Z000-CC0910-StLucie U2 EPU</t>
  </si>
  <si>
    <t>DG_105184506: 32300Z000-NU0910-StLucie U2 EPU</t>
  </si>
  <si>
    <t>DG_647871891: 32300Z000-CC0910-StLucie U2 EPU</t>
  </si>
  <si>
    <t>Sub-Total EPU St Lucie Unit 2 Base</t>
  </si>
  <si>
    <t>EPU St Lucie Unit 2</t>
  </si>
  <si>
    <t>DG_638020748: 32400Z000-NU0910-StLucie U2 EPU</t>
  </si>
  <si>
    <t>Sub-Total EPU St Lucie Unit 2</t>
  </si>
  <si>
    <t>EPU Turkey Point Common Base</t>
  </si>
  <si>
    <t>149: TURKEY POINT COMMON EPU</t>
  </si>
  <si>
    <t>DG_105184498: 32200Z000-NU0914-Turkey Pt U4 EPU</t>
  </si>
  <si>
    <t>DG_621881666: 32300Z000-NU0914-Turkey Pt U4 EPU</t>
  </si>
  <si>
    <t>DG_105184691: 32400Z000-NU0914-Turkey Pt U4 EPU</t>
  </si>
  <si>
    <t>Sub-Total EPU Turkey Point Common Base</t>
  </si>
  <si>
    <t>EPU Turkey Point Unit 3 Base</t>
  </si>
  <si>
    <t>142: TURKEY POINT UNIT #3 EPU</t>
  </si>
  <si>
    <t>DG_105184488: 32100Z000-NU0914-Turkey Pt Comm EPU</t>
  </si>
  <si>
    <t>DG_105184490: 32100Z000-NU0914-Turkey Pt U3 EPU</t>
  </si>
  <si>
    <t>DG_105184496: 32200Z000-NU0914-Turkey Pt U3 EPU</t>
  </si>
  <si>
    <t>DG_627452661: 32200Z000-NU0914-Turkey Pt Comm EPU</t>
  </si>
  <si>
    <t>DG_105184508: 32300Z000-NU0914-Turkey Pt Comm EPU</t>
  </si>
  <si>
    <t>DG_105184510: 32300Z000-NU0914-Turkey Pt U3 EPU</t>
  </si>
  <si>
    <t>DG_634651974: 32400Z000-NU0914-Turkey Pt U3 EPU</t>
  </si>
  <si>
    <t>DG_105184706: 32500Z000-NU0914-Turkey Pt Comm EPU</t>
  </si>
  <si>
    <t>Sub-Total EPU Turkey Point Unit 3 Base</t>
  </si>
  <si>
    <t>EPU Turkey Point Unit 3</t>
  </si>
  <si>
    <t>143: TURKEY POINT #3</t>
  </si>
  <si>
    <t>114FCST: EPU PTN3 A Nuclear</t>
  </si>
  <si>
    <t>Sub-Total EPU Turkey Point Unit 3</t>
  </si>
  <si>
    <t>Minor Nuclear Production</t>
  </si>
  <si>
    <t>107FCST: Minor Nuclear Generation Blanket</t>
  </si>
  <si>
    <t>Sub-Total Minor Nuclear Production</t>
  </si>
  <si>
    <t>Nuclear Plant ECRC</t>
  </si>
  <si>
    <t>037FCST: Nuclear Plant ECRC</t>
  </si>
  <si>
    <t>9108178: Accm Provision Dismantlement-ECRC</t>
  </si>
  <si>
    <t>247FCST: ECRC Dismantlement</t>
  </si>
  <si>
    <t>DG_102432743: 32100Z042-NU0914-Turkey Pt Comm</t>
  </si>
  <si>
    <t>DG_102433857: 32100Z042-NU0934-Turkey Pt Comm</t>
  </si>
  <si>
    <t>DG_676488467: 32100Z036-NU0914-Turkey Pt Comm</t>
  </si>
  <si>
    <t>DG_688852081: 32100Z201-NU0914-Turkey Pt Comm</t>
  </si>
  <si>
    <t>DG_688852246: 32100Z202-NU0914-Turkey Pt Comm</t>
  </si>
  <si>
    <t>DG_678314089: 32500Z201-NU0914-Turkey Pt Comm</t>
  </si>
  <si>
    <t>9111005: Accm Provision Amort-Capacity Clasue</t>
  </si>
  <si>
    <t>32570 - Misc Power Plt Equipt - 7Yr</t>
  </si>
  <si>
    <t>DG_676804534: 32570Z201-NU-Turkey Pt Comm</t>
  </si>
  <si>
    <t>DG_685696164: 32500Z201-NU0914-Turkey Pt U3</t>
  </si>
  <si>
    <t>144: TURKEY POINT #4</t>
  </si>
  <si>
    <t>DG_685696221: 32500Z201-NU0914-Turkey Pt U4</t>
  </si>
  <si>
    <t>DG_104799889: 32100Z036-NU0929-StLucie Comm</t>
  </si>
  <si>
    <t>DG_30454590: 32100Z010-NU0929-StLucie Comm</t>
  </si>
  <si>
    <t>DG_30454592: 32100Z016-NU0929-StLucie Comm</t>
  </si>
  <si>
    <t>DG_671041342: 32100Z202-NU0929-StLucie Comm</t>
  </si>
  <si>
    <t>DG_676719501: 32100Z201-NU0929-StLucie Comm</t>
  </si>
  <si>
    <t>DG_686194147: 32200Z201-NU0929-StLucie Comm</t>
  </si>
  <si>
    <t>DG_674629950: 32570Z202-NU-StLucie Comm</t>
  </si>
  <si>
    <t>DG_30454553: 32300Z007-NU0915-StLucie U1</t>
  </si>
  <si>
    <t>DG_79925684: 32300Z023-NU0915-StLucie U1</t>
  </si>
  <si>
    <t>DG_72419142: 32400Z023-NU0915-StLucie U1</t>
  </si>
  <si>
    <t>DG_682135529: 32100Z201-NU0915-StLucie U1</t>
  </si>
  <si>
    <t>DG_682136346: 32400Z201-NU0915-StLucie U1</t>
  </si>
  <si>
    <t>DG_74023412: 32300Z023-NU0910-StLucie U2</t>
  </si>
  <si>
    <t>DG_685688105: 32200Z201-NU0910-StLucie U2</t>
  </si>
  <si>
    <t>Sub-Total Nuclear Plant ECRC</t>
  </si>
  <si>
    <t>St Lucie Plant Common</t>
  </si>
  <si>
    <t>DG_13770: 32100Z000-NU0929-StLucie Comm</t>
  </si>
  <si>
    <t>DG_13830: 32100Z000-NU0968-StLucie Comm</t>
  </si>
  <si>
    <t>DG_13850: 32100Z000-NU0972-StLucie Comm</t>
  </si>
  <si>
    <t>DG_647871706: 32100Z000-CC0929-StLucie Comm</t>
  </si>
  <si>
    <t>DG_14210: 32200Z000-NU0929-StLucie Comm</t>
  </si>
  <si>
    <t>DG_14230: 32200Z000-NU0968-StLucie Comm</t>
  </si>
  <si>
    <t>DG_14240: 32200Z000-NU0972-StLucie Comm</t>
  </si>
  <si>
    <t>DG_647871699: 32200Z000-CC0929-StLucie Comm</t>
  </si>
  <si>
    <t>DG_14460: 32300Z000-NU0929-StLucie Comm</t>
  </si>
  <si>
    <t>DG_14480: 32300Z000-NU0968-StLucie Comm</t>
  </si>
  <si>
    <t>DG_14490: 32300Z000-NU0972-StLucie Comm</t>
  </si>
  <si>
    <t>DG_647871701: 32300Z000-CC0929-StLucie Comm</t>
  </si>
  <si>
    <t>DG_14730: 32400Z000-NU0929-StLucie Comm</t>
  </si>
  <si>
    <t>DG_14760: 32400Z000-NU0968-StLucie Comm</t>
  </si>
  <si>
    <t>DG_14770: 32400Z000-NU0972-StLucie Comm</t>
  </si>
  <si>
    <t>DG_647871703: 32400Z000-CC0929-StLucie Comm</t>
  </si>
  <si>
    <t>DG_15100: 32500Z000-NU0929-StLucie Comm</t>
  </si>
  <si>
    <t>DG_15180: 32500Z000-NU0968-StLucie Comm</t>
  </si>
  <si>
    <t>DG_15190: 32500Z000-NU0972-StLucie Comm</t>
  </si>
  <si>
    <t>DG_647871705: 32500Z000-CC0929-StLucie Comm</t>
  </si>
  <si>
    <t>32530 - Misc Power Plt Equipt - 3Yr</t>
  </si>
  <si>
    <t>DG_647871336: 32530Z000-NU-StLucie Comm</t>
  </si>
  <si>
    <t>32550 - Misc Power Plt Equipt - 5Yr</t>
  </si>
  <si>
    <t>DG_647871339: 32550Z000-NU-StLucie Comm</t>
  </si>
  <si>
    <t>DG_647871345: 32570Z000-NU-StLucie Comm</t>
  </si>
  <si>
    <t>125FCST: St Lucie Plant Common</t>
  </si>
  <si>
    <t>DG_674630037: 32570Z201-NU-StLucie Comm</t>
  </si>
  <si>
    <t>A10 - Budgeted Deferred Projects</t>
  </si>
  <si>
    <t>226FCST: Deferred St Lucie Common</t>
  </si>
  <si>
    <t>Sub-Total St Lucie Plant Common</t>
  </si>
  <si>
    <t>St Lucie Unit 1 Uprate</t>
  </si>
  <si>
    <t>251: ST LUCIE UNIT #1 Uprates</t>
  </si>
  <si>
    <t>DG_97274068: 32200Z000-NU0915-StLucie U1 UPRATE</t>
  </si>
  <si>
    <t>DG_97274084: 32300Z000-NU0915-StLucie U1 UPRATE</t>
  </si>
  <si>
    <t>DG_97274086: 32400Z000-NU0915-StLucie U1 UPRATE</t>
  </si>
  <si>
    <t>Sub-Total St Lucie Unit 1 Uprate</t>
  </si>
  <si>
    <t>St Lucie Unit 1</t>
  </si>
  <si>
    <t>DG_13690: 32100Z000-NU0915-StLucie U1</t>
  </si>
  <si>
    <t>DG_14150: 32200Z000-NU0915-StLucie U1</t>
  </si>
  <si>
    <t>DG_14420: 32300Z000-NU0915-StLucie U1</t>
  </si>
  <si>
    <t>DG_14690: 32400Z000-NU0915-StLucie U1</t>
  </si>
  <si>
    <t>DG_15040: 32500Z000-NU0915-StLucie U1</t>
  </si>
  <si>
    <t>DG_647871347: 32570Z000-NU-StLucie U1</t>
  </si>
  <si>
    <t>126FCST: St Lucie Unit 1</t>
  </si>
  <si>
    <t>DG_674629830: 32200Z201-NU0915-StLucie U1</t>
  </si>
  <si>
    <t>Sub-Total St Lucie Unit 1</t>
  </si>
  <si>
    <t>St Lucie Unit 2 Uprate</t>
  </si>
  <si>
    <t>252: ST LUCIE UNIT #2 Uprates</t>
  </si>
  <si>
    <t>DG_97274150: 32200Z000-NU0910-StLucie U2 UPRATE</t>
  </si>
  <si>
    <t>DG_97274152: 32300Z000-NU0910-StLucie U2 UPRATE</t>
  </si>
  <si>
    <t>DG_97274154: 32400Z000-NU0910-StLucie U2 UPRATE</t>
  </si>
  <si>
    <t>Sub-Total St Lucie Unit 2 Uprate</t>
  </si>
  <si>
    <t>St Lucie Unit 2</t>
  </si>
  <si>
    <t>DG_13490: 32100Z000-NU0910-StLucie U2</t>
  </si>
  <si>
    <t>DG_647871847: 32100Z000-CC0910-StLucie U2</t>
  </si>
  <si>
    <t>DG_13960: 32200Z000-NU0910-StLucie U2</t>
  </si>
  <si>
    <t>DG_647871707: 32200Z000-CC0910-StLucie U2</t>
  </si>
  <si>
    <t>DG_14310: 32300Z000-NU0910-StLucie U2</t>
  </si>
  <si>
    <t>DG_647871700: 32300Z000-CC0910-StLucie U2</t>
  </si>
  <si>
    <t>DG_14560: 32400Z000-NU0910-StLucie U2</t>
  </si>
  <si>
    <t>DG_647871702: 32400Z000-CC0910-StLucie U2</t>
  </si>
  <si>
    <t>DG_14890: 32500Z000-NU0910-StLucie U2</t>
  </si>
  <si>
    <t>DG_647871704: 32500Z000-CC0910-StLucie U2</t>
  </si>
  <si>
    <t>DG_647871348: 32570Z000-NU-StLucie U2</t>
  </si>
  <si>
    <t>135FCST: St Lucie Unit 2</t>
  </si>
  <si>
    <t>Sub-Total St Lucie Unit 2</t>
  </si>
  <si>
    <t>Turkey Point Common</t>
  </si>
  <si>
    <t>DG_13610: 32100Z000-NU0914-Turkey Pt Comm</t>
  </si>
  <si>
    <t>DG_13780: 32100Z000-NU0934-Turkey Pt Comm</t>
  </si>
  <si>
    <t>DG_14080: 32200Z000-NU0914-Turkey Pt Comm</t>
  </si>
  <si>
    <t>DG_14370: 32300Z000-NU0914-Turkey Pt Comm</t>
  </si>
  <si>
    <t>DG_14640: 32400Z000-NU0914-Turkey Pt Comm</t>
  </si>
  <si>
    <t>DG_14740: 32400Z000-NU0934-Turkey Pt Comm</t>
  </si>
  <si>
    <t>DG_14990: 32500Z000-NU0914-Turkey Pt Comm</t>
  </si>
  <si>
    <t>DG_15120: 32500Z000-NU0934-Turkey Pt Comm</t>
  </si>
  <si>
    <t>DG_647871335: 32530Z000-NU-Turkey Pt Comm</t>
  </si>
  <si>
    <t>DG_647871338: 32550Z000-NU-Turkey Pt Comm</t>
  </si>
  <si>
    <t>DG_647871344: 32570Z000-NU-Turkey Pt Comm</t>
  </si>
  <si>
    <t>109FCST: Turkey Point Nuclear Common</t>
  </si>
  <si>
    <t>DG_684189450: 32200Z201-NU0914-Turkey Comm</t>
  </si>
  <si>
    <t>225FCST: Deferred Turkey Pt Nuclear</t>
  </si>
  <si>
    <t>Sub-Total Turkey Point Common</t>
  </si>
  <si>
    <t>Turkey Point Capacity</t>
  </si>
  <si>
    <t>210FCST: Turkey Pt-Capacity A05</t>
  </si>
  <si>
    <t>219FCST: Turkey Pt 143-Capacity A05</t>
  </si>
  <si>
    <t>220FCST: Turkey Pt 144-Capacity A05</t>
  </si>
  <si>
    <t>Sub-Total Turkey Point Capacity</t>
  </si>
  <si>
    <t>Turkey Point Unit 3 Uprate</t>
  </si>
  <si>
    <t>243: TURKEY POINT UNIT #3 Uprates</t>
  </si>
  <si>
    <t>DG_97274168: 32100Z000-NU0914-Turkey Pt U3Uprate</t>
  </si>
  <si>
    <t>DG_97274170: 32200Z000-NU0914-Turkey Pt U3Uprate</t>
  </si>
  <si>
    <t>DG_97274182: 32300Z000-NU0914-Turkey Pt U3Uprate</t>
  </si>
  <si>
    <t>DG_97274202: 32400Z000-NU0914-Turkey Pt U3Uprate</t>
  </si>
  <si>
    <t>Sub-Total Turkey Point Unit 3 Uprate</t>
  </si>
  <si>
    <t>Turkey Point Unit 3</t>
  </si>
  <si>
    <t>DG_13620: 32100Z000-NU0914-Turkey Pt U3</t>
  </si>
  <si>
    <t>DG_14090: 32200Z000-NU0914-Turkey Pt U3</t>
  </si>
  <si>
    <t>DG_14380: 32300Z000-NU0914-Turkey Pt U3</t>
  </si>
  <si>
    <t>DG_14650: 32400Z000-NU0914-Turkey Pt U3</t>
  </si>
  <si>
    <t>DG_15000: 32500Z000-NU0914-Turkey Pt U3</t>
  </si>
  <si>
    <t>DG_669035396: 32200Z201-NU0914-Turkey Pt U3</t>
  </si>
  <si>
    <t>Sub-Total Turkey Point Unit 3</t>
  </si>
  <si>
    <t>Turkey Point Unit 4 Uprate</t>
  </si>
  <si>
    <t>145: TURKEY POINT UNIT #4 EPU</t>
  </si>
  <si>
    <t>DG_622677671: 32100Z000-NU0914-Turkey Pt U4 EPU</t>
  </si>
  <si>
    <t>244: TURKEY POINT UNIT #4 Uprates</t>
  </si>
  <si>
    <t>DG_97274239: 32100Z000-NU0914-Turkey Pt U4Uprate</t>
  </si>
  <si>
    <t>DG_97274242: 32200Z000-NU0914-Turkey Pt U4Uprate</t>
  </si>
  <si>
    <t>DG_97274244: 32300Z000-NU0914-Turkey Pt U4Uprate</t>
  </si>
  <si>
    <t>DG_97274246: 32400Z000-NU0914-Turkey Pt U4Uprate</t>
  </si>
  <si>
    <t>Sub-Total Turkey Point Unit 4 Uprate</t>
  </si>
  <si>
    <t>Turkey Point Unit 4</t>
  </si>
  <si>
    <t>DG_13630: 32100Z000-NU0914-Turkey Pt U4</t>
  </si>
  <si>
    <t>DG_14100: 32200Z000-NU0914-Turkey Pt U4</t>
  </si>
  <si>
    <t>DG_14390: 32300Z000-NU0914-Turkey Pt U4</t>
  </si>
  <si>
    <t>DG_14660: 32400Z000-NU0914-Turkey Pt U4</t>
  </si>
  <si>
    <t>DG_15010: 32500Z000-NU0914-Turkey Pt U4</t>
  </si>
  <si>
    <t>118FCST: Turkey Point Unit #4</t>
  </si>
  <si>
    <t>DG_669035781: 32200Z201-NU0914-Turkey Pt U4</t>
  </si>
  <si>
    <t>Sub-Total Turkey Point Unit 4</t>
  </si>
  <si>
    <t>Sub-Total NUCLEAR PRODUCTION</t>
  </si>
  <si>
    <t>OTHER PRODUCTION</t>
  </si>
  <si>
    <t>Babcock Ranch Solar</t>
  </si>
  <si>
    <t>BABCOCK RANCH SOLAR</t>
  </si>
  <si>
    <t>249FCST: Babcock Ranch Solar-Base</t>
  </si>
  <si>
    <t>Sub-Total Babcock Ranch Solar</t>
  </si>
  <si>
    <t>Citrus Solar</t>
  </si>
  <si>
    <t>CITRUS PV SOLAR</t>
  </si>
  <si>
    <t>250FCST: Citrus Solar-Base</t>
  </si>
  <si>
    <t>Sub-Total Citrus Solar</t>
  </si>
  <si>
    <t>Manatee Solar</t>
  </si>
  <si>
    <t>MANATEE PV SOLAR</t>
  </si>
  <si>
    <t>251FCST: Manatee Solar-Base</t>
  </si>
  <si>
    <t>Sub-Total Manatee Solar</t>
  </si>
  <si>
    <t>Gas Reserves FCR*</t>
  </si>
  <si>
    <t>Future Gas Reserves</t>
  </si>
  <si>
    <t>A21 - Gas Reserves</t>
  </si>
  <si>
    <t>268FCST: Gas Reserves A21</t>
  </si>
  <si>
    <t>Sub-Total Gas Reserves FCR*</t>
  </si>
  <si>
    <t>Pt Everglades Modernization</t>
  </si>
  <si>
    <t>121: PORT EVERGLADES COMB</t>
  </si>
  <si>
    <t>011FCST: PORT EVERGLADES MODERNIZATION</t>
  </si>
  <si>
    <t>Sub-Total Pt Everglades Modernization</t>
  </si>
  <si>
    <t>Cape Canaveral Modernization</t>
  </si>
  <si>
    <t>34100 - Structures &amp; Improvements</t>
  </si>
  <si>
    <t>DG_642018541: 34100Z000-PG0913-CapeCanaveral U1CC</t>
  </si>
  <si>
    <t>DG_653981408: 34100Z000-PG0913-CapeCanaveral CMCC</t>
  </si>
  <si>
    <t>34200 - Fuel Holders, Prod &amp; Access</t>
  </si>
  <si>
    <t>DG_642021110: 34200Z000-PG0913-CapeCanaveral U1CC</t>
  </si>
  <si>
    <t>34300 - Prime Movers</t>
  </si>
  <si>
    <t>DG_642080187: 34300Z000-PG0913-CapeCanaveral U1CC</t>
  </si>
  <si>
    <t>DG_644697877: 34300Z000-PG0970-CapeCana Comm CC</t>
  </si>
  <si>
    <t>DG_670600442: 34300Z000-PG0913-CDF-Cape Cana CC</t>
  </si>
  <si>
    <t>DG_692563454: 34300Z000-PG0913-CDF-CCEC Comm</t>
  </si>
  <si>
    <t>DG_642086743: 34400Z000-PG0913-CapeCanaveral U1CC</t>
  </si>
  <si>
    <t>34500 - Accessory Electric Equipt</t>
  </si>
  <si>
    <t>DG_642115183: 34500Z000-PG0913-CapeCanaveral U1CC</t>
  </si>
  <si>
    <t>DG_680022045: 34500Z000-PG0970-CapeCana Comm CC</t>
  </si>
  <si>
    <t>34600 - Misc Power Plant Equipt</t>
  </si>
  <si>
    <t>DG_642115828: 34600Z000-PG0913-CapeCanaveral U1CC</t>
  </si>
  <si>
    <t>34650 - Misc Power Plt Equipt - 5Yr</t>
  </si>
  <si>
    <t>DG_647871405: 34650Z000-PG-CapeCanaveral U1 CC</t>
  </si>
  <si>
    <t>34670 - Misc Power Plt Equipt - 7Yr</t>
  </si>
  <si>
    <t>DG_647871433: 34670Z000-PG-CapeCanaveral U1 CC</t>
  </si>
  <si>
    <t>DG_651810082: 34670Z000-PG-CapeCanaveral Comm CC</t>
  </si>
  <si>
    <t>016FCST: Cape Canaveral Plant Modernization</t>
  </si>
  <si>
    <t>Sub-Total Cape Canaveral Modernization</t>
  </si>
  <si>
    <t>Desoto Solar ECRC</t>
  </si>
  <si>
    <t>192: DESOTO SOLAR ENERGY</t>
  </si>
  <si>
    <t>DG_95419321: 34100Z037-PG0829-Desoto Solar</t>
  </si>
  <si>
    <t>DG_95419412: 34300Z037-PG0829-Desoto Solar</t>
  </si>
  <si>
    <t>DG_647871401: 34650Z037-PG-Desoto - Solar</t>
  </si>
  <si>
    <t>DG_647871430: 34670Z037-PG-Desoto - Solar</t>
  </si>
  <si>
    <t>071FCST: Renewable-Desoto Solar</t>
  </si>
  <si>
    <t>Sub-Total Desoto Solar ECRC</t>
  </si>
  <si>
    <t>Ft Lauderdale CCs</t>
  </si>
  <si>
    <t>DG_15940: 34100Z000-PG0908-FtLauderdale Comm</t>
  </si>
  <si>
    <t>DG_15950: 34100Z000-PG0908-FtLauderdale U4</t>
  </si>
  <si>
    <t>DG_15960: 34100Z000-PG0908-FtLauderdale U5</t>
  </si>
  <si>
    <t>DG_16370: 34200Z000-PG0908-FtLauderdale Comm</t>
  </si>
  <si>
    <t>DG_16380: 34200Z000-PG0908-FtLauderdale U4</t>
  </si>
  <si>
    <t>DG_16390: 34200Z000-PG0908-FtLauderdale U5</t>
  </si>
  <si>
    <t>DG_16760: 34300Z000-PG0908-FtLauderdale Comm</t>
  </si>
  <si>
    <t>DG_16770: 34300Z000-PG0908-FtLauderdale U4</t>
  </si>
  <si>
    <t>DG_16780: 34300Z000-PG0908-FtLauderdale U5</t>
  </si>
  <si>
    <t>DG_16790: 34300Z000-PG0908-CDF-FtLauderdaleCC</t>
  </si>
  <si>
    <t>DG_41935702: 34300Z000-PG0908-CDF-FtLauderdale45</t>
  </si>
  <si>
    <t>DG_17190: 34400Z000-PG0908-FtLauderdale Comm</t>
  </si>
  <si>
    <t>DG_17210: 34400Z000-PG0908-FtLauderdale U5</t>
  </si>
  <si>
    <t>DG_17520: 34500Z000-PG0908-FtLauderdale Comm</t>
  </si>
  <si>
    <t>DG_17530: 34500Z000-PG0908-FtLauderdale U4</t>
  </si>
  <si>
    <t>DG_17540: 34500Z000-PG0908-FtLauderdale U5</t>
  </si>
  <si>
    <t>DG_17960: 34600Z000-PG0908-FtLauderdale Comm</t>
  </si>
  <si>
    <t>DG_17970: 34600Z000-PG0908-FtLauderdale U4</t>
  </si>
  <si>
    <t>DG_17980: 34600Z000-PG0908-FtLauderdale U5</t>
  </si>
  <si>
    <t>34630 - Misc Power Plt Equipt - 3Yr</t>
  </si>
  <si>
    <t>DG_647871352: 34630Z000-PG-FtLauderdale Comm</t>
  </si>
  <si>
    <t>DG_647871375: 34650Z000-PG-FtLauderdale Comm</t>
  </si>
  <si>
    <t>DG_647871407: 34670Z000-PG-FtLauderdale Comm</t>
  </si>
  <si>
    <t>004FCST: Ft Lauderdale CC's</t>
  </si>
  <si>
    <t>082: FT LAUDERDALE NEW</t>
  </si>
  <si>
    <t>171FCST: FT LAUDERDALE NEW</t>
  </si>
  <si>
    <t>Sub-Total Ft Lauderdale CCs</t>
  </si>
  <si>
    <t>Ft Lauderdale GTs</t>
  </si>
  <si>
    <t>081: FT LAUDERDALE GT'S</t>
  </si>
  <si>
    <t>DG_16090: 34100Z000-PG0921-FtLauderdale GTs</t>
  </si>
  <si>
    <t>DG_16480: 34200Z000-PG0921-FtLauderdale GTs</t>
  </si>
  <si>
    <t>DG_16920: 34300Z000-PG0921-FtLauderdale GTs</t>
  </si>
  <si>
    <t>DG_17690: 34500Z000-PG0921-FtLauderdale GTs</t>
  </si>
  <si>
    <t>DG_18040: 34600Z000-PG0921-FtLauderdale GTs</t>
  </si>
  <si>
    <t>DG_647871424: 34670Z000-PG-FtLauderdale GTs</t>
  </si>
  <si>
    <t>005FCST: Ft Lauderdale GT's</t>
  </si>
  <si>
    <t>Sub-Total Ft Lauderdale GTs</t>
  </si>
  <si>
    <t>Ft Myers CCs</t>
  </si>
  <si>
    <t>DG_15980: 34100Z000-PG0909-FtMyers U2 CC</t>
  </si>
  <si>
    <t>DG_16410: 34200Z000-PG0909-FtMyers U2 CC</t>
  </si>
  <si>
    <t>DG_16800: 34300Z000-PG0909-FtMyers U2 CC</t>
  </si>
  <si>
    <t>DG_41935750: 34300Z000-PG0911-CDF-FtMyers U2&amp;3</t>
  </si>
  <si>
    <t>DG_17220: 34400Z000-PG0909-FtMyers U2 CC</t>
  </si>
  <si>
    <t>DG_17570: 34500Z000-PG0909-FtMyers U2 CC</t>
  </si>
  <si>
    <t>DG_17990: 34600Z000-PG0909-FtMyers U2 CC</t>
  </si>
  <si>
    <t>DG_647871392: 34650Z000-PG-FtMyers U2 CC</t>
  </si>
  <si>
    <t>007FCST: Ft Myers Plant - Comb Cycle (in serv 2001)</t>
  </si>
  <si>
    <t>Sub-Total Ft Myers CCs</t>
  </si>
  <si>
    <t>Ft Myers GTs</t>
  </si>
  <si>
    <t>110: FT. MYERS - OLD #1 &amp;</t>
  </si>
  <si>
    <t>DG_16110: 34100Z000-PG0922-FtMyers GTs</t>
  </si>
  <si>
    <t>DG_17290: 34400Z000-PG0922-FtMyers GTs</t>
  </si>
  <si>
    <t>DG_17710: 34500Z000-PG0922-FtMyers GTs</t>
  </si>
  <si>
    <t>DG_18060: 34600Z000-PG0922-FtMyers GTs</t>
  </si>
  <si>
    <t>006FCST: Ft Myers GT's</t>
  </si>
  <si>
    <t>Sub-Total Ft Myers GTs</t>
  </si>
  <si>
    <t>Ft Myers Unit 3</t>
  </si>
  <si>
    <t>113: FT. MYERS PEAKING UN</t>
  </si>
  <si>
    <t>DG_16070: 34100Z000-PG0919-FtMyers U3 CC</t>
  </si>
  <si>
    <t>DG_16470: 34200Z000-PG0919-FtMyers U3 CC</t>
  </si>
  <si>
    <t>DG_17270: 34400Z000-PG0919-FtMyers U3 CC</t>
  </si>
  <si>
    <t>DG_17670: 34500Z000-PG0919-FtMyers U3 CC</t>
  </si>
  <si>
    <t>DG_18030: 34600Z000-PG0919-FtMyers U3 CC</t>
  </si>
  <si>
    <t>009FCST: Ft Myers Simple Cycle Unit 3 Peaker</t>
  </si>
  <si>
    <t>Sub-Total Ft Myers Unit 3</t>
  </si>
  <si>
    <t>Ft Myers Common</t>
  </si>
  <si>
    <t>DG_16000: 34100Z000-PG0911-FtMyers Comm</t>
  </si>
  <si>
    <t>DG_16440: 34200Z000-PG0911-FtMyers Comm</t>
  </si>
  <si>
    <t>DG_16830: 34300Z000-PG0911-FtMyers Comm</t>
  </si>
  <si>
    <t>DG_17240: 34400Z000-PG0911-FtMyers Comm</t>
  </si>
  <si>
    <t>DG_17610: 34500Z000-PG0911-FtMyers Comm</t>
  </si>
  <si>
    <t>DG_18010: 34600Z000-PG0911-FtMyers Comm</t>
  </si>
  <si>
    <t>DG_647871355: 34630Z000-PG-FtMyers Comm</t>
  </si>
  <si>
    <t>DG_647871380: 34650Z000-PG-FtMyers Comm</t>
  </si>
  <si>
    <t>DG_647871412: 34670Z000-PG-FtMyers Comm</t>
  </si>
  <si>
    <t>Sub-Total Ft Myers Common</t>
  </si>
  <si>
    <t>Manatee Unit 3 CC</t>
  </si>
  <si>
    <t>171: MANATEE #3</t>
  </si>
  <si>
    <t>DG_54603797: 34100Z000-PG0981-Manatee U3</t>
  </si>
  <si>
    <t>DG_54605003: 34200Z000-PG0981-Manatee U3</t>
  </si>
  <si>
    <t>DG_54605006: 34300Z000-PG0981-Manatee U3</t>
  </si>
  <si>
    <t>DG_630876294: 34300Z000-PG0981-CDF-Manatee U3</t>
  </si>
  <si>
    <t>DG_69732686: 34300Z000-PG0917-CDF-Manatee U3</t>
  </si>
  <si>
    <t>DG_54605008: 34400Z000-PG0981-Manatee U3</t>
  </si>
  <si>
    <t>DG_54605010: 34500Z000-PG0981-Manatee U3</t>
  </si>
  <si>
    <t>DG_54605012: 34600Z000-PG0981-Manatee U3</t>
  </si>
  <si>
    <t>DG_647871367: 34630Z000-PG-Manatee CC U3</t>
  </si>
  <si>
    <t>DG_647871397: 34650Z000-PG-Manatee CC U3</t>
  </si>
  <si>
    <t>DG_647871427: 34670Z000-PG-Manatee CC U3</t>
  </si>
  <si>
    <t>013FCST: Manatee 3 Combined Cycle</t>
  </si>
  <si>
    <t>Sub-Total Manatee Unit 3 CC</t>
  </si>
  <si>
    <t>Martin (Other Prod)</t>
  </si>
  <si>
    <t>DG_16160: 34100Z000-PG0928-Martin Comm</t>
  </si>
  <si>
    <t>DG_16180: 34100Z000-PG0928-Martin U4</t>
  </si>
  <si>
    <t>DG_16190: 34100Z000-PG0928-Martin Comm U3&amp;4</t>
  </si>
  <si>
    <t>DG_16220: 34100Z000-PG0933-Martin Comm U3&amp;4</t>
  </si>
  <si>
    <t>DG_16230: 34100Z000-PG0938-Martin Comm</t>
  </si>
  <si>
    <t>DG_16540: 34200Z000-PG0928-Martin U4</t>
  </si>
  <si>
    <t>DG_16550: 34200Z000-PG0928-Martin Comm U3&amp;4</t>
  </si>
  <si>
    <t>DG_16570: 34200Z000-PG0933-Martin Comm U3&amp;4</t>
  </si>
  <si>
    <t>DG_16890: 34300Z000-PG0918-Martin Comm</t>
  </si>
  <si>
    <t>DG_16970: 34300Z000-PG0928-Martin Comm</t>
  </si>
  <si>
    <t>DG_16980: 34300Z000-PG0928-Martin U3</t>
  </si>
  <si>
    <t>DG_16990: 34300Z000-PG0928-Martin U4</t>
  </si>
  <si>
    <t>DG_17000: 34300Z000-PG0928-CDF-Martin Comm CC</t>
  </si>
  <si>
    <t>DG_17010: 34300Z000-PG0928-Martin Comm U3&amp;4</t>
  </si>
  <si>
    <t>DG_17030: 34300Z000-PG0933-Martin Comm U3&amp;4</t>
  </si>
  <si>
    <t>DG_41935737: 34300Z000-PG0928-CDF-Martin U3&amp;4</t>
  </si>
  <si>
    <t>DG_17340: 34400Z000-PG0928-Martin U4</t>
  </si>
  <si>
    <t>DG_44895060: 34400Z000-PG0928-CDF-Martin U3&amp;4</t>
  </si>
  <si>
    <t>DG_17740: 34500Z000-PG0928-Martin U3</t>
  </si>
  <si>
    <t>DG_17750: 34500Z000-PG0928-Martin U4</t>
  </si>
  <si>
    <t>DG_17760: 34500Z000-PG0928-CDF-Martin Comm CC</t>
  </si>
  <si>
    <t>DG_17770: 34500Z000-PG0928-Martin Comm U3&amp;4</t>
  </si>
  <si>
    <t>DG_44895071: 34500Z000-PG0928-CDF-Martin U3&amp;4</t>
  </si>
  <si>
    <t>DG_18080: 34600Z000-PG0928-Martin U3</t>
  </si>
  <si>
    <t>DG_18090: 34600Z000-PG0928-Martin U4</t>
  </si>
  <si>
    <t>DG_18100: 34600Z000-PG0928-Martin Comm U3&amp;4</t>
  </si>
  <si>
    <t>DG_18110: 34600Z000-PG0933-Martin Comm U3&amp;4</t>
  </si>
  <si>
    <t>DG_647871377: 34650Z000-PG-Martin Comm U3&amp;4</t>
  </si>
  <si>
    <t>DG_647871409: 34670Z000-PG-Martin Comm U3&amp;4</t>
  </si>
  <si>
    <t>Sub-Total Martin (Other Prod)</t>
  </si>
  <si>
    <t>Martin Solar ECRC</t>
  </si>
  <si>
    <t>188: MARTIN SOLAR ENERGY</t>
  </si>
  <si>
    <t>070FCST: Renewable-Martin Solar</t>
  </si>
  <si>
    <t>Sub-Total Martin Solar ECRC</t>
  </si>
  <si>
    <t>Martin Unit 8 CC</t>
  </si>
  <si>
    <t>182: MARTIN PEAKING UNITS</t>
  </si>
  <si>
    <t>DG_16240: 34100Z000-PG0952-Martin U8</t>
  </si>
  <si>
    <t>DG_16580: 34200Z000-PG0952-Martin U8</t>
  </si>
  <si>
    <t>DG_17040: 34300Z000-PG0952-Martin U8</t>
  </si>
  <si>
    <t>DG_14804056: 34400Z000-PG0952-Martin U8</t>
  </si>
  <si>
    <t>DG_17810: 34500Z000-PG0952-Martin U8</t>
  </si>
  <si>
    <t>DG_18120: 34600Z000-PG0952-Martin U8</t>
  </si>
  <si>
    <t>017FCST: Martin Simple Cycle Units 8A &amp; 8B</t>
  </si>
  <si>
    <t>Sub-Total Martin Unit 8 CC</t>
  </si>
  <si>
    <t>Minor Other Production</t>
  </si>
  <si>
    <t>001FCST: Minor Other Generation Blanket</t>
  </si>
  <si>
    <t>222FCST: Future Developement Deferred-A10</t>
  </si>
  <si>
    <t>040: RIVIERA #1 AND #2</t>
  </si>
  <si>
    <t>DG_647871386: 34650Z000-PG-Riviera Comm</t>
  </si>
  <si>
    <t>050: PUTNAM</t>
  </si>
  <si>
    <t>DG_15870: 34100Z000-PG0905-Putnam Comm</t>
  </si>
  <si>
    <t>DG_16710: 34300Z000-PG0905-Putnam U1</t>
  </si>
  <si>
    <t>DG_16720: 34300Z000-PG0905-Putnam U2</t>
  </si>
  <si>
    <t>DG_17140: 34400Z000-PG0905-Putnam U1</t>
  </si>
  <si>
    <t>DG_17150: 34400Z000-PG0905-Putnam U2</t>
  </si>
  <si>
    <t>002FCST: Putnam Plant CC's</t>
  </si>
  <si>
    <t>DG_16500: 34200Z000-PG0922-FtMyers GTs</t>
  </si>
  <si>
    <t>DG_16900: 34300Z000-PG0919-FtMyers U3 CC</t>
  </si>
  <si>
    <t>DG_647871363: 34630Z000-PG-CapeCanaveral Comm</t>
  </si>
  <si>
    <t>DG_647871413: 34670Z000-PG-Manatee Comm</t>
  </si>
  <si>
    <t>DG_16170: 34100Z000-PG0928-Martin U3</t>
  </si>
  <si>
    <t>DG_16530: 34200Z000-PG0928-Martin U3</t>
  </si>
  <si>
    <t>DG_17330: 34400Z000-PG0928-Martin U3</t>
  </si>
  <si>
    <t>Renewable-Default</t>
  </si>
  <si>
    <t>267FCST: Renewables-Base</t>
  </si>
  <si>
    <t>266FCST: Renewables-Deferred</t>
  </si>
  <si>
    <t>Sub-Total Minor Other Production</t>
  </si>
  <si>
    <t>Other Production ECRC</t>
  </si>
  <si>
    <t>DG_637088180: 34100Z023-PG0916-Sanford Comm CC</t>
  </si>
  <si>
    <t>DG_33166309: 34300Z003-PG0916-Sanford U4</t>
  </si>
  <si>
    <t>072: SANFORD  REPOWERED #</t>
  </si>
  <si>
    <t>DG_675526493: 34100Z008-PG0916-Sanford Comm CC</t>
  </si>
  <si>
    <t>DG_43905650: 34300Z003-PG0916-Sanford U5</t>
  </si>
  <si>
    <t>DG_30494367: 34100Z003-PG0908-FtLauderdale Comm</t>
  </si>
  <si>
    <t>DG_49315491: 34100Z023-PG0908-FtLauderdale Comm</t>
  </si>
  <si>
    <t>DG_626122337: 34100Z008-PG0908-FtLauderdale Comm</t>
  </si>
  <si>
    <t>DG_30494317: 34200Z005-PG0908-FtLauderdale Comm</t>
  </si>
  <si>
    <t>DG_44347446: 34200Z023-PG0908-FtLauderdale Comm</t>
  </si>
  <si>
    <t>DG_30494375: 34300Z003-PG0908-FtLauderdale U4</t>
  </si>
  <si>
    <t>DG_30494377: 34300Z003-PG0908-FtLauderdale U5</t>
  </si>
  <si>
    <t>DG_49315494: 34300Z023-PG0908-FtLauderdale Comm</t>
  </si>
  <si>
    <t>DG_655379366: 34300Z003-PG0921-FtLauderdale GTs</t>
  </si>
  <si>
    <t>DG_44169006: 34500Z003-PG0908-FtLauderdale Comm</t>
  </si>
  <si>
    <t>DG_48514884: 34100Z023-PG0921-FtLauderdale GTs</t>
  </si>
  <si>
    <t>DG_30494357: 34200Z005-PG0921-FtLauderdale GTs</t>
  </si>
  <si>
    <t>DG_43905646: 34200Z023-PG0921-FtLauderdale GTs</t>
  </si>
  <si>
    <t>DG_82744290: 34300Z031-PG0921-FtLauderdale GTs</t>
  </si>
  <si>
    <t>DG_48429754: 34100Z023-PG0922-FtMyers GTs</t>
  </si>
  <si>
    <t>DG_30494359: 34200Z005-PG0922-FtMyers GTs</t>
  </si>
  <si>
    <t>DG_44350600: 34200Z023-PG0922-FtMyers GTs</t>
  </si>
  <si>
    <t>DG_81877602: 34300Z031-PG0922-FtMyers GTs</t>
  </si>
  <si>
    <t>DG_48747111: 34500Z023-PG0922-FtMyers GTs</t>
  </si>
  <si>
    <t>DG_43905648: 34300Z003-PG0909-FtMyers U2 CC</t>
  </si>
  <si>
    <t>DG_48747105: 34300Z023-PG0909-FtMyers U2 CC</t>
  </si>
  <si>
    <t>DG_647871379: 34650Z008-PG-FtMyers Comm</t>
  </si>
  <si>
    <t>DG_668627400: 34200Z005-PG0919-FtMyers-U3CC</t>
  </si>
  <si>
    <t>DG_70649186: 34300Z003-PG0919-FtMyers U3 CC</t>
  </si>
  <si>
    <t>DG_47733135: 34500Z023-PG0919-FtMyers U3 CC</t>
  </si>
  <si>
    <t>DG_653981889: 34300Z041-PG0913-CapeCanaveral CMCC</t>
  </si>
  <si>
    <t>DG_641315048: 34300Z003-PG0981-Manatee U3</t>
  </si>
  <si>
    <t>DG_100389362: 34100Z031-PG0928-Martin Comm U3&amp;4</t>
  </si>
  <si>
    <t>DG_53570340: 34100Z023-PG0933-Martin Comm</t>
  </si>
  <si>
    <t>DG_674924756: 34200Z005-PG0933-Martin Comm U3&amp;4</t>
  </si>
  <si>
    <t>DG_100389364: 34300Z031-PG0928-Martin Comm U3&amp;4</t>
  </si>
  <si>
    <t>DG_30494379: 34300Z003-PG0928-Martin U3</t>
  </si>
  <si>
    <t>DG_30494381: 34300Z003-PG0928-Martin U4</t>
  </si>
  <si>
    <t>DG_100389384: 34500Z031-PG0928-Martin Comm U3&amp;4</t>
  </si>
  <si>
    <t>DG_647871403: 34650Z039-PG-Martin Comm</t>
  </si>
  <si>
    <t>DG_89559057: 34200Z023-PG0952-Martin U8</t>
  </si>
  <si>
    <t>DG_41333984: 34300Z003-PG0952-Martin U8</t>
  </si>
  <si>
    <t>DG_95713886: 34300Z039-PG0952-Martin U8</t>
  </si>
  <si>
    <t>DG_102421163: 34100Z039-PG0848-Martin Solar</t>
  </si>
  <si>
    <t>DG_102421165: 34300Z039-PG0848-Martin Solar</t>
  </si>
  <si>
    <t>DG_623910039: 34500Z039-PG0848-Martin Solar</t>
  </si>
  <si>
    <t>DG_102421168: 34600Z039-PG0848-Martin Solar</t>
  </si>
  <si>
    <t>DG_647871432: 34670Z039-PG-Martin - Solar</t>
  </si>
  <si>
    <t>DG_105239362: 34500Z037-PG0829-Desoto Solar</t>
  </si>
  <si>
    <t>DG_685674008: 31200Z033-PG0950-SJRPP U1</t>
  </si>
  <si>
    <t>Sub-Total Other Production ECRC</t>
  </si>
  <si>
    <t>Riviera Plant Modernization</t>
  </si>
  <si>
    <t>DG_682292977: 34630Z000-PG-Riviera Comm</t>
  </si>
  <si>
    <t>DG_659709457: 34100Z000-PG0904-Riviera U1CC</t>
  </si>
  <si>
    <t>DG_659709572: 34100Z000-PG0904-Riviera U1 Comm CC</t>
  </si>
  <si>
    <t>DG_659709619: 34200Z000-PG0904-Riviera U1CC</t>
  </si>
  <si>
    <t>DG_659709649: 34200Z000-PG0904-Riviera U1 Comm CC</t>
  </si>
  <si>
    <t>DG_659709725: 34300Z000-PG0904-Riviera U1 Comm CC</t>
  </si>
  <si>
    <t>DG_659709801: 34300Z000-PG0904-Riviera U1CC</t>
  </si>
  <si>
    <t>DG_666660120: 34300Z000-PG0904-CDF-RBEC U1Comm CC</t>
  </si>
  <si>
    <t>DG_659709835: 34400Z000-PG0904-Riviera U1CC</t>
  </si>
  <si>
    <t>DG_659709946: 34500Z000-PG0904-Riviera U1 Comm CC</t>
  </si>
  <si>
    <t>DG_659709987: 34500Z000-PG0904-Riviera U1CC</t>
  </si>
  <si>
    <t>DG_659710147: 34600Z000-PG0904-Riviera U1CC</t>
  </si>
  <si>
    <t>DG_659710156: 34600Z000-PG0904-Riviera U1 Comm CC</t>
  </si>
  <si>
    <t>DG_661313890: 34630Z000-PG-Riviera U1 Comm CC</t>
  </si>
  <si>
    <t>DG_661313854: 34670Z000-PG-Riviera U1 Comm CC</t>
  </si>
  <si>
    <t>008FCST: Riviera Plant Modernization</t>
  </si>
  <si>
    <t>Sub-Total Riviera Plant Modernization</t>
  </si>
  <si>
    <t>Sanford CCs</t>
  </si>
  <si>
    <t>DG_22062641: 34100Z000-PG0916-Sanford U4</t>
  </si>
  <si>
    <t>DG_22097725: 34100Z000-PG0903-Sanford Comm</t>
  </si>
  <si>
    <t>DG_35841547: 34200Z000-PG0916-Sanford U4</t>
  </si>
  <si>
    <t>DG_16467400: 34300Z000-PG0916-Sanford U4</t>
  </si>
  <si>
    <t>DG_41936061: 34300Z000-PG0916-CDF-Sanford U4&amp;5</t>
  </si>
  <si>
    <t>DG_22097732: 34400Z000-PG0916-Sanford U4</t>
  </si>
  <si>
    <t>DG_17660: 34500Z000-PG0916-Sanford U4</t>
  </si>
  <si>
    <t>DG_22097739: 34600Z000-PG0916-Sanford U4</t>
  </si>
  <si>
    <t>DG_22097741: 34600Z000-PG0903-Sanford Comm</t>
  </si>
  <si>
    <t>DG_647871389: 34650Z000-PG-Sanford U4</t>
  </si>
  <si>
    <t>DG_647871420: 34670Z000-PG-Sanford Comm</t>
  </si>
  <si>
    <t>DG_14731441: 34100Z000-PG0916-Sanford Comm CC</t>
  </si>
  <si>
    <t>DG_14746788: 34100Z000-PG0916-Sanford U5</t>
  </si>
  <si>
    <t>DG_81877647: 34100Z000-PG0949-Sanford Comm CC</t>
  </si>
  <si>
    <t>DG_14731443: 34200Z000-PG0916-Sanford Comm CC</t>
  </si>
  <si>
    <t>DG_14746790: 34200Z000-PG0916-Sanford U5</t>
  </si>
  <si>
    <t>DG_14731446: 34300Z000-PG0916-Sanford Comm CC</t>
  </si>
  <si>
    <t>DG_14746792: 34300Z000-PG0916-Sanford U5</t>
  </si>
  <si>
    <t>DG_25293012: 34300Z000-PG0949-Sanford Comm CC</t>
  </si>
  <si>
    <t>DG_14746794: 34400Z000-PG0916-Sanford U5</t>
  </si>
  <si>
    <t>DG_22097735: 34400Z000-PG0916-Sanford Comm CC</t>
  </si>
  <si>
    <t>DG_14731448: 34500Z000-PG0916-Sanford Comm CC</t>
  </si>
  <si>
    <t>DG_14746796: 34500Z000-PG0916-Sanford U5</t>
  </si>
  <si>
    <t>DG_14731450: 34600Z000-PG0916-Sanford Comm CC</t>
  </si>
  <si>
    <t>DG_14746798: 34600Z000-PG0916-Sanford U5</t>
  </si>
  <si>
    <t>DG_25558264: 34600Z000-PG0949-Sanford Comm CC</t>
  </si>
  <si>
    <t>DG_647871361: 34630Z000-PG-Sanford Comm CC</t>
  </si>
  <si>
    <t>DG_647871388: 34650Z000-PG-Sanford Comm CC</t>
  </si>
  <si>
    <t>DG_647871390: 34650Z000-PG-Sanford U5</t>
  </si>
  <si>
    <t>DG_647871421: 34670Z000-PG-Sanford Comm CC</t>
  </si>
  <si>
    <t>003FCST: Sanford Plant - Comb Cycle (in serv 2002)</t>
  </si>
  <si>
    <t>Sub-Total Sanford CCs</t>
  </si>
  <si>
    <t>Space Coast Solar ECRC</t>
  </si>
  <si>
    <t>DG_98330402: 34100Z038-PG0834-Space Coast Solar</t>
  </si>
  <si>
    <t>DG_98330422: 34300Z038-PG0834-Space Coast Solar</t>
  </si>
  <si>
    <t>DG_105243383: 34500Z038-PG0834-Space Coast Solar</t>
  </si>
  <si>
    <t>DG_647871402: 34650Z038-PG-Space Coast - Solar</t>
  </si>
  <si>
    <t>DG_647871431: 34670Z038-PG-Space Coast - Solar</t>
  </si>
  <si>
    <t>Sub-Total Space Coast Solar ECRC</t>
  </si>
  <si>
    <t>Turkey Point Unit 5</t>
  </si>
  <si>
    <t>141: TURKEY POINT #5</t>
  </si>
  <si>
    <t>DG_74780646: 34100Z000-PG0935-Turkey Pt U5</t>
  </si>
  <si>
    <t>DG_74780726: 34200Z000-PG0935-Turkey Pt U5</t>
  </si>
  <si>
    <t>DG_74780785: 34300Z000-PG0935-Turkey Pt U5</t>
  </si>
  <si>
    <t>DG_99659452: 34300Z000-PG0935-CDF-Turkey Pt U5</t>
  </si>
  <si>
    <t>DG_74780844: 34400Z000-PG0935-Turkey Pt U5</t>
  </si>
  <si>
    <t>DG_74780899: 34500Z000-PG0935-Turkey Pt U5</t>
  </si>
  <si>
    <t>DG_74780952: 34600Z000-PG0935-Turkey Pt U5</t>
  </si>
  <si>
    <t>DG_647871398: 34650Z000-PG-Turkey Pt U5</t>
  </si>
  <si>
    <t>DG_647871428: 34670Z000-PG-Turkey Pt U5</t>
  </si>
  <si>
    <t>012FCST: Turkey Point U5 2007 RFP</t>
  </si>
  <si>
    <t>Sub-Total Turkey Point Unit 5</t>
  </si>
  <si>
    <t>WCEC Unit 1 &amp; 2 CCs</t>
  </si>
  <si>
    <t>DG_623912263: 34100Z000-PG0943-WestCountyEC U2</t>
  </si>
  <si>
    <t>DG_94122091: 34100Z000-PG0943-WestCountyEC U1</t>
  </si>
  <si>
    <t>DG_94122587: 34100Z000-PG0943-WestCountyEC Comm</t>
  </si>
  <si>
    <t>DG_623909986: 34200Z000-PG0943-WestCountyEC U1</t>
  </si>
  <si>
    <t>DG_623912757: 34200Z000-PG0943-WestCountyEC U2</t>
  </si>
  <si>
    <t>DG_627199051: 34200Z000-PG0943-WestCountyEC Comm</t>
  </si>
  <si>
    <t>DG_629602597: 34300Z000-PG0956-CDF-WestCounty Com</t>
  </si>
  <si>
    <t>DG_94122144: 34300Z000-PG0943-WestCountyEC U1</t>
  </si>
  <si>
    <t>DG_95713644: 34300Z000-PG0943-WestCountyEC U2</t>
  </si>
  <si>
    <t>DG_96177104: 34300Z000-PG0943-WestCountyEC Comm</t>
  </si>
  <si>
    <t>DG_623107150: 34400Z000-PG0943-WestCountyEC U1</t>
  </si>
  <si>
    <t>DG_623912980: 34400Z000-PG0943-WestCountyEC U2</t>
  </si>
  <si>
    <t>DG_102432228: 34500Z000-PG0943-WestCountyEC U2</t>
  </si>
  <si>
    <t>DG_655278474: 34500Z000-PG0943-WestCountyEC Comm</t>
  </si>
  <si>
    <t>DG_94122162: 34500Z000-PG0943-WestCountyEC U1</t>
  </si>
  <si>
    <t>DG_623560619: 34600Z000-PG0943-WestCountyEC U1</t>
  </si>
  <si>
    <t>DG_623913112: 34600Z000-PG0943-WestCountyEC U2</t>
  </si>
  <si>
    <t>DG_94122596: 34600Z000-PG0943-WestCountyEC Comm</t>
  </si>
  <si>
    <t>DG_647871369: 34630Z000-PG-WestCountyEC Comm</t>
  </si>
  <si>
    <t>DG_647871399: 34650Z000-PG-WestCountyEC Comm</t>
  </si>
  <si>
    <t>DG_647871429: 34670Z000-PG-WestCountyEC Comm</t>
  </si>
  <si>
    <t>018FCST: WCEC Combined Cycle Unit 1 &amp; 2</t>
  </si>
  <si>
    <t>Sub-Total WCEC Unit 1 &amp; 2 CCs</t>
  </si>
  <si>
    <t>WCEC Unit 3</t>
  </si>
  <si>
    <t>191: WEST COUNTY ENERGY C</t>
  </si>
  <si>
    <t>DG_622678432: 34100Z000-PG0943-WestCountyEC U3</t>
  </si>
  <si>
    <t>DG_626153156: 34200Z000-PG0943-WestCountyEC U3</t>
  </si>
  <si>
    <t>DG_102862242: 34300Z000-PG0943-WestCountyEC U3</t>
  </si>
  <si>
    <t>DG_625168492: 34400Z000-PG0943-WestCountyEC U3</t>
  </si>
  <si>
    <t>DG_625158435: 34500Z000-PG0943-WestCountyEC U3</t>
  </si>
  <si>
    <t>DG_104789702: 34600Z000-PG0943-WestCountyEC U3</t>
  </si>
  <si>
    <t>019FCST: WCEC Unit 3</t>
  </si>
  <si>
    <t>Sub-Total WCEC Unit 3</t>
  </si>
  <si>
    <t>West County Capacity</t>
  </si>
  <si>
    <t>253FCST: West County 1&amp;2-Capacity</t>
  </si>
  <si>
    <t>214FCST: West County-Other Prod Capacity A05</t>
  </si>
  <si>
    <t>Sub-Total West County Capacity</t>
  </si>
  <si>
    <t>Sub-Total OTHER PRODUCTION</t>
  </si>
  <si>
    <t>TRANSMISSION</t>
  </si>
  <si>
    <t>Transmission - Port Everglades</t>
  </si>
  <si>
    <t>285FCST: Port Everglades Transmission - Base</t>
  </si>
  <si>
    <t>Sub-Total Transmission - Port Everglades</t>
  </si>
  <si>
    <t>Transmission - GSU</t>
  </si>
  <si>
    <t>35310 - Station Equipt-Gen Step-Ups</t>
  </si>
  <si>
    <t>DG_100907566: 35310Z000-PG0630</t>
  </si>
  <si>
    <t>DG_105184367: 35310Z000-NU0910-Trans StLucie EPU</t>
  </si>
  <si>
    <t>DG_105184369: 35310Z000-NU0914-Trans Turkey PtEPU</t>
  </si>
  <si>
    <t>DG_17435542: 35310Z000-PD0309</t>
  </si>
  <si>
    <t>DG_21150: 35310Z000-PG0901</t>
  </si>
  <si>
    <t>DG_21160: 35310Z000-PG0904</t>
  </si>
  <si>
    <t>DG_21170: 35310Z000-PG0905</t>
  </si>
  <si>
    <t>DG_21180: 35310Z000-PG0907</t>
  </si>
  <si>
    <t>DG_21190: 35310Z000-PG0908</t>
  </si>
  <si>
    <t>DG_21200: 35310Z000-PG0909</t>
  </si>
  <si>
    <t>DG_21210: 35310Z000-NU0910</t>
  </si>
  <si>
    <t>DG_21220: 35310Z000-PG0911</t>
  </si>
  <si>
    <t>DG_21230: 35310Z000-PG0913</t>
  </si>
  <si>
    <t>DG_21240: 35310Z000-NU0914</t>
  </si>
  <si>
    <t>DG_21250: 35310Z000-NU0915</t>
  </si>
  <si>
    <t>DG_21260: 35310Z000-PG0917</t>
  </si>
  <si>
    <t>DG_21270: 35310Z000-PG0918</t>
  </si>
  <si>
    <t>DG_21280: 35310Z000-PG0920</t>
  </si>
  <si>
    <t>DG_21290: 35310Z000-PG0921</t>
  </si>
  <si>
    <t>DG_21300: 35310Z000-PG0922</t>
  </si>
  <si>
    <t>DG_21310: 35310Z000-PG0923</t>
  </si>
  <si>
    <t>DG_21320: 35310Z000-PG0924</t>
  </si>
  <si>
    <t>DG_21330: 35310Z000-PG0926</t>
  </si>
  <si>
    <t>DG_21340: 35310Z000-PG0928</t>
  </si>
  <si>
    <t>DG_21350: 35310Z000-NU0929</t>
  </si>
  <si>
    <t>DG_21360: 35310Z000-PG0950</t>
  </si>
  <si>
    <t>DG_48764730: 35310Z000-PG0952</t>
  </si>
  <si>
    <t>DG_57931595: 35310Z000-PG0981</t>
  </si>
  <si>
    <t>DG_630167529: 35310Z000-NU0915-Trans StLucie EPU</t>
  </si>
  <si>
    <t>DG_647871810: 35310Z000-PD0904</t>
  </si>
  <si>
    <t>DG_647871811: 35310Z000-PD0905</t>
  </si>
  <si>
    <t>DG_647871812: 35310Z000-PD0907</t>
  </si>
  <si>
    <t>DG_647871813: 35310Z000-PD0908</t>
  </si>
  <si>
    <t>DG_647871814: 35310Z000-PD0909</t>
  </si>
  <si>
    <t>DG_647871816: 35310Z000-PD0911</t>
  </si>
  <si>
    <t>DG_647871817: 35310Z000-PG0914</t>
  </si>
  <si>
    <t>DG_647871818: 35310Z000-PD0914</t>
  </si>
  <si>
    <t>DG_647871819: 35310Z000-PG0915</t>
  </si>
  <si>
    <t>DG_647871820: 35310Z000-PD0915</t>
  </si>
  <si>
    <t>DG_647871821: 35310Z000-PD0917</t>
  </si>
  <si>
    <t>DG_647871822: 35310Z000-PD0918</t>
  </si>
  <si>
    <t>DG_647871824: 35310Z000-PD0921</t>
  </si>
  <si>
    <t>DG_647871825: 35310Z000-PD0922</t>
  </si>
  <si>
    <t>DG_647871826: 35310Z000-PD0923</t>
  </si>
  <si>
    <t>DG_647871827: 35310Z000-DI0923</t>
  </si>
  <si>
    <t>DG_647871829: 35310Z000-PD0926</t>
  </si>
  <si>
    <t>DG_647871830: 35310Z000-PD0950</t>
  </si>
  <si>
    <t>DG_647871866: 35310Z000-PD0630</t>
  </si>
  <si>
    <t>DG_647871886: 35310Z000-CC0910-Trans StLucie EPU</t>
  </si>
  <si>
    <t>DG_647871917: 35310Z000-PD0952</t>
  </si>
  <si>
    <t>DG_647871926: 35310Z000-PD0981</t>
  </si>
  <si>
    <t>026FCST: Transmission-GSU</t>
  </si>
  <si>
    <t>Sub-Total Transmission - GSU</t>
  </si>
  <si>
    <t>Transmission - ECRC</t>
  </si>
  <si>
    <t>35200 - Structures &amp; Improvements</t>
  </si>
  <si>
    <t>DG_100905973: 35200Z023-PD0307-Radial</t>
  </si>
  <si>
    <t>DG_30452566: 35200Z023-PD0379</t>
  </si>
  <si>
    <t>DG_30567790: 35200Z023-PD0367</t>
  </si>
  <si>
    <t>DG_30567823: 35200Z023-PD0876</t>
  </si>
  <si>
    <t>DG_31855441: 35200Z023-DI0449</t>
  </si>
  <si>
    <t>DG_33629878: 35200Z023-PD0319</t>
  </si>
  <si>
    <t>DG_35916865: 35200Z023-PD0791</t>
  </si>
  <si>
    <t>DG_39069678: 35200Z023-PD0307</t>
  </si>
  <si>
    <t>DG_43905644: 35200Z023-PD0386</t>
  </si>
  <si>
    <t>DG_45048445: 35200Z023-PD0311</t>
  </si>
  <si>
    <t>DG_45049954: 35200Z023-PD0211</t>
  </si>
  <si>
    <t>DG_46787341: 35200Z023-PD0309</t>
  </si>
  <si>
    <t>DG_50080189: 35200Z023-PD0339</t>
  </si>
  <si>
    <t>DG_54859206: 35200Z023-PD0569</t>
  </si>
  <si>
    <t>DG_61421479: 35200Z023-PD0369</t>
  </si>
  <si>
    <t>DG_647871894: 35200Z023-PD0449</t>
  </si>
  <si>
    <t>DG_647871914: 35200Z023-DI0386</t>
  </si>
  <si>
    <t>DG_92991259: 35200Z037-PD0369</t>
  </si>
  <si>
    <t>DG_92991261: 35200Z037-PD0339</t>
  </si>
  <si>
    <t>35300 - Station Equipment</t>
  </si>
  <si>
    <t>DG_101692185: 35300Z037-PD0339-TransGeneratorLead</t>
  </si>
  <si>
    <t>DG_647871916: 35300Z023-PG0319</t>
  </si>
  <si>
    <t>DG_653309975: 35300Z038-PD0311-TransGeneratorLead</t>
  </si>
  <si>
    <t>DG_92991263: 35300Z037-PD0339</t>
  </si>
  <si>
    <t>DG_92991265: 35300Z037-PD0369</t>
  </si>
  <si>
    <t>DG_95713046: 35300Z041-PD0307</t>
  </si>
  <si>
    <t>DG_97216019: 35300Z038-PD0311</t>
  </si>
  <si>
    <t>DG_101693063: 35310Z037-PG0829</t>
  </si>
  <si>
    <t>DG_629833386: 35310Z038-PG0834</t>
  </si>
  <si>
    <t>35500 - Poles &amp; Fixtures</t>
  </si>
  <si>
    <t>DG_92991267: 35500Z039-PD0436</t>
  </si>
  <si>
    <t>DG_92991273: 35500Z037-PD0598</t>
  </si>
  <si>
    <t>35600 - Overhead Cond &amp; Devices</t>
  </si>
  <si>
    <t>DG_92991269: 35600Z039-PD0436</t>
  </si>
  <si>
    <t>DG_92991275: 35600Z037-PD0598</t>
  </si>
  <si>
    <t>35800 - Underground Conduct&amp;Devices</t>
  </si>
  <si>
    <t>DG_102862302: 35800Z023-PD0838</t>
  </si>
  <si>
    <t>030FCST: Transmission ECRC</t>
  </si>
  <si>
    <t>Sub-Total Transmission - ECRC</t>
  </si>
  <si>
    <t>Transmission - Gen Leads</t>
  </si>
  <si>
    <t>DG_101613202: 35200Z000-PD0149-TransGeneratorLead</t>
  </si>
  <si>
    <t>DG_101613242: 35200Z000-PD0549-TransGeneratorLead</t>
  </si>
  <si>
    <t>DG_101613282: 35200Z000-PD0818-TransGeneratorLead</t>
  </si>
  <si>
    <t>DG_101692183: 35200Z000-PD0831-TransGeneratorLead</t>
  </si>
  <si>
    <t>DG_101613391: 35300Z000-PD0149-TransGeneratorLead</t>
  </si>
  <si>
    <t>DG_101613422: 35300Z000-PD0549-TransGeneratorLead</t>
  </si>
  <si>
    <t>DG_101613424: 35300Z000-PD0818-TransGeneratorLead</t>
  </si>
  <si>
    <t>DG_101692187: 35300Z000-PD0831-TransGeneratorLead</t>
  </si>
  <si>
    <t>DG_629096176: 35300Z000-PD0749-TransGeneratorLead</t>
  </si>
  <si>
    <t>DG_647871868: 35300Z000-DI0149-TransGeneratorLead</t>
  </si>
  <si>
    <t>Sub-Total Transmission - Gen Leads</t>
  </si>
  <si>
    <t>Transmission - Radials Retail</t>
  </si>
  <si>
    <t>35020 - Land Rights - Easements</t>
  </si>
  <si>
    <t>DG_100018542: 35020Z000-PD0465-Radial</t>
  </si>
  <si>
    <t>DG_681605945: 35020Z000-PD0339-Lee County</t>
  </si>
  <si>
    <t>DG_99260692: 35020Z000-PD0476-Radial</t>
  </si>
  <si>
    <t>DG_99261314: 35020Z000-PD0509-Radial</t>
  </si>
  <si>
    <t>DG_99263904: 35020Z000-PD0889-Radial</t>
  </si>
  <si>
    <t>DG_99565244: 35020Z000-PD0191-Radial</t>
  </si>
  <si>
    <t>DG_99643303: 35020Z000-PD0709-Radial</t>
  </si>
  <si>
    <t>DG_99856626: 35020Z000-PD0594-Radial</t>
  </si>
  <si>
    <t>DG_100612022: 35200Z000-PD0309-Radial</t>
  </si>
  <si>
    <t>DG_100612082: 35200Z000-PD0319-Radial</t>
  </si>
  <si>
    <t>DG_621666331: 35200Z000-PD0386-Radial</t>
  </si>
  <si>
    <t>DG_647871858: 35200Z000-DI0307-Radial</t>
  </si>
  <si>
    <t>DG_647871862: 35200Z000-DI0309-Radial</t>
  </si>
  <si>
    <t>DG_647871863: 35200Z000-DI0319-Radial</t>
  </si>
  <si>
    <t>DG_100592244: 35300Z000-PD0307-Radial</t>
  </si>
  <si>
    <t>DG_100592284: 35300Z000-PD0339-Radial</t>
  </si>
  <si>
    <t>DG_100592304: 35300Z000-PD0367-Radial</t>
  </si>
  <si>
    <t>DG_100592331: 35300Z000-PD0379-Radial</t>
  </si>
  <si>
    <t>DG_100612096: 35300Z000-PD0309-Radial</t>
  </si>
  <si>
    <t>DG_100612142: 35300Z000-PD0311-Radial</t>
  </si>
  <si>
    <t>DG_100612167: 35300Z000-PD0319-Radial</t>
  </si>
  <si>
    <t>DG_100612202: 35300Z000-PD0369-Radial</t>
  </si>
  <si>
    <t>DG_100901263: 35300Z000-PD0386-Radial</t>
  </si>
  <si>
    <t>DG_647871859: 35300Z000-DI0307-Radial</t>
  </si>
  <si>
    <t>DG_647871860: 35300Z000-DI0339-Radial</t>
  </si>
  <si>
    <t>DG_647871861: 35300Z000-DI0367-Radial</t>
  </si>
  <si>
    <t>DG_647871864: 35300Z000-DI0309-Radial</t>
  </si>
  <si>
    <t>DG_647871865: 35300Z000-DI0319-Radial</t>
  </si>
  <si>
    <t>DG_647871867: 35300Z000-PD0089-Radial</t>
  </si>
  <si>
    <t>DG_99263906: 35500Z000-PD0476-Radial</t>
  </si>
  <si>
    <t>DG_99263908: 35500Z000-PD0509-Radial</t>
  </si>
  <si>
    <t>DG_99263911: 35500Z000-PD0889-Radial</t>
  </si>
  <si>
    <t>DG_99565267: 35500Z000-PD0191-Radial</t>
  </si>
  <si>
    <t>DG_99625169: 35500Z000-PD0709-Radial</t>
  </si>
  <si>
    <t>DG_99643375: 35500Z000-PD0465-Radial</t>
  </si>
  <si>
    <t>DG_99660703: 35500Z000-PD0594-Radial</t>
  </si>
  <si>
    <t>DG_99263930: 35600Z000-PD0476-Radial</t>
  </si>
  <si>
    <t>DG_99263944: 35600Z000-PD0509-Radial</t>
  </si>
  <si>
    <t>DG_99263947: 35600Z000-PD0889-Radial</t>
  </si>
  <si>
    <t>DG_99565269: 35600Z000-PD0191-Radial</t>
  </si>
  <si>
    <t>DG_99624381: 35600Z000-PD0709-Radial</t>
  </si>
  <si>
    <t>DG_99643438: 35600Z000-PD0465-Radial</t>
  </si>
  <si>
    <t>DG_99660723: 35600Z000-PD0594-Radial</t>
  </si>
  <si>
    <t>35700 - Underground Conduit</t>
  </si>
  <si>
    <t>DG_99625183: 35700Z000-PD0889-Radial</t>
  </si>
  <si>
    <t>DG_101758768: 35800Z000-PD0465-Radial</t>
  </si>
  <si>
    <t>DG_99263950: 35800Z000-PD0436-Radial</t>
  </si>
  <si>
    <t>DG_99625185: 35800Z000-PD0889-Radial</t>
  </si>
  <si>
    <t>35900 - Roads &amp; Trails</t>
  </si>
  <si>
    <t>DG_100018544: 35900Z000-PD0465-Radial</t>
  </si>
  <si>
    <t>DG_99263953: 35900Z000-PD0476-Radial</t>
  </si>
  <si>
    <t>DG_99263955: 35900Z000-PD0509-Radial</t>
  </si>
  <si>
    <t>DG_99565271: 35900Z000-PD0191-Radial</t>
  </si>
  <si>
    <t>DG_99856902: 35900Z000-PD0594-Radial</t>
  </si>
  <si>
    <t>9108133: Accum Prov Deprec-FERC Jurisdiction</t>
  </si>
  <si>
    <t>DG_19510: 35020O000-PD0436</t>
  </si>
  <si>
    <t>Sub-Total Transmission - Radials Retail</t>
  </si>
  <si>
    <t>Transmission</t>
  </si>
  <si>
    <t>DG_647871713: 35020Z000-PD0009</t>
  </si>
  <si>
    <t>DG_647871714: 35020Z000-DI0009</t>
  </si>
  <si>
    <t>35030 - Sewer Assessments</t>
  </si>
  <si>
    <t>DG_19800: 35030O000-PD0191</t>
  </si>
  <si>
    <t>DG_19810: 35030Z000-PD0319</t>
  </si>
  <si>
    <t>DG_19930: 35200Z000-PD0031</t>
  </si>
  <si>
    <t>DG_631780527: 35200Z000-PD0379-Trans Turkey PtEPU</t>
  </si>
  <si>
    <t>DG_647871755: 35200Z000-DI0031</t>
  </si>
  <si>
    <t>DG_647871884: 35200Z000-PG0367-SYNCHRO PTP 2</t>
  </si>
  <si>
    <t>DG_670887513: 35200Z000-PD0339-Lee County</t>
  </si>
  <si>
    <t>DG_104183082: 35300Z000-PD0367-SYNCHRO PTP 2</t>
  </si>
  <si>
    <t>DG_105184244: 35300Z000-PD0379-Trans Turkey PtEPU</t>
  </si>
  <si>
    <t>DG_105184343: 35300Z000-PD0386-Trans StLucie EPU</t>
  </si>
  <si>
    <t>DG_647871759: 35300Z000-PD0009</t>
  </si>
  <si>
    <t>DG_647871761: 35300Z000-DI0009</t>
  </si>
  <si>
    <t>DG_647871885: 35300Z000-PG0367-SYNCHRO PTP 2</t>
  </si>
  <si>
    <t>DG_668886531: 35300Z000-PD0339-Lee County</t>
  </si>
  <si>
    <t>DG_691878343: 35300Z000-PG0367-SYNCHRO PTP Comm</t>
  </si>
  <si>
    <t>35400 - Towers &amp; Fixtures</t>
  </si>
  <si>
    <t>DG_21390: 35400Z000-PD0191</t>
  </si>
  <si>
    <t>DG_21500: 35500Z000-PD0031</t>
  </si>
  <si>
    <t>DG_670887989: 35500Z000-PD0339-Lee County</t>
  </si>
  <si>
    <t>DG_105184375: 35600Z000-PD0436-Trans StLucie EPU</t>
  </si>
  <si>
    <t>DG_622425195: 35600Z000-PD0311</t>
  </si>
  <si>
    <t>DG_647871796: 35600Z000-PD0010</t>
  </si>
  <si>
    <t>DG_670888412: 35600Z000-PD0339-Lee County</t>
  </si>
  <si>
    <t>DG_22170: 35700Z000-PD0191</t>
  </si>
  <si>
    <t>DG_105239423: 35800Z000-PD0436-Trans StLucie EPU</t>
  </si>
  <si>
    <t>DG_22250: 35800Z000-PD0191</t>
  </si>
  <si>
    <t>DG_22350: 35900Z000-PD0191</t>
  </si>
  <si>
    <t>DG_681499427: 35900Z000-PD0339-Lee County</t>
  </si>
  <si>
    <t>DG_19310: 35020O000-PD0191</t>
  </si>
  <si>
    <t>DG_19970: 35200O000-PD0211</t>
  </si>
  <si>
    <t>DG_20000: 35200O000-PD0307</t>
  </si>
  <si>
    <t>DG_20030: 35200O000-PD0309</t>
  </si>
  <si>
    <t>DG_20060: 35200O000-PD0311</t>
  </si>
  <si>
    <t>DG_20090: 35200O000-PD0319</t>
  </si>
  <si>
    <t>DG_20200: 35200O000-PD0386</t>
  </si>
  <si>
    <t>DG_20510: 35300O000-PD0211</t>
  </si>
  <si>
    <t>DG_20540: 35300O000-PD0307</t>
  </si>
  <si>
    <t>DG_20570: 35300O000-PD0309</t>
  </si>
  <si>
    <t>DG_20600: 35300O000-PD0311</t>
  </si>
  <si>
    <t>DG_20630: 35300O000-PD0319</t>
  </si>
  <si>
    <t>DG_20660: 35300O000-PD0339</t>
  </si>
  <si>
    <t>DG_20690: 35300O000-PD0367</t>
  </si>
  <si>
    <t>DG_20760: 35300O000-PD0386</t>
  </si>
  <si>
    <t>DG_20810: 35300O000-DI0449</t>
  </si>
  <si>
    <t>DG_21380: 35400O000-PD0191</t>
  </si>
  <si>
    <t>DG_21410: 35400O000-PD0436</t>
  </si>
  <si>
    <t>DG_21530: 35500O000-PD0191</t>
  </si>
  <si>
    <t>DG_21620: 35500O000-PD0436</t>
  </si>
  <si>
    <t>DG_21890: 35600O000-PD0191</t>
  </si>
  <si>
    <t>DG_21990: 35600O000-PD0436</t>
  </si>
  <si>
    <t>DG_22340: 35900O000-PD0191</t>
  </si>
  <si>
    <t>DG_22380: 35900O000-PD0436</t>
  </si>
  <si>
    <t>021FCST: Transmission</t>
  </si>
  <si>
    <t>260FCST: Transmission-MinorDepr Deferred</t>
  </si>
  <si>
    <t>201FCST: Riviera Beach - Transmission</t>
  </si>
  <si>
    <t>DG_647871758: 35300Z000-PG0009</t>
  </si>
  <si>
    <t>Sub-Total Transmission</t>
  </si>
  <si>
    <t>Sub-Total TRANSMISSION</t>
  </si>
  <si>
    <t>DISTRIBUTION (Excluding Clauses)</t>
  </si>
  <si>
    <t>Structures &amp; Improvement</t>
  </si>
  <si>
    <t>361: Distribution Structures &amp; Improvements</t>
  </si>
  <si>
    <t>36100 - Structures &amp; Improvements</t>
  </si>
  <si>
    <t>DG_23100: 36100Z000-PD0031</t>
  </si>
  <si>
    <t>DG_647871786: 36100Z000-DI0031</t>
  </si>
  <si>
    <t>DG_23380: 36100O000-DI0449</t>
  </si>
  <si>
    <t>185FCST: Distribution 361</t>
  </si>
  <si>
    <t>Sub-Total Structures &amp; Improvement</t>
  </si>
  <si>
    <t>Station Equipment</t>
  </si>
  <si>
    <t>362: Distribution Station Equipment</t>
  </si>
  <si>
    <t>36200 - Station Equipment</t>
  </si>
  <si>
    <t>DG_23910: 36200A000-DI0449</t>
  </si>
  <si>
    <t>DG_647871792: 36200Z000-PD0009</t>
  </si>
  <si>
    <t>DG_647871794: 36200Z000-DI0009</t>
  </si>
  <si>
    <t>DG_23940: 36200O000-DI0449</t>
  </si>
  <si>
    <t>186FCST: Distribution 362</t>
  </si>
  <si>
    <t>Sub-Total Station Equipment</t>
  </si>
  <si>
    <t>Poles, Towers &amp; Fixtures</t>
  </si>
  <si>
    <t>364: Distribution Poles, Towers &amp; Fixtures</t>
  </si>
  <si>
    <t>36400 - Poles, Towers &amp; Fixtures</t>
  </si>
  <si>
    <t>DG_24390: 36400Z000-DI0119</t>
  </si>
  <si>
    <t>DG_647871781: 36400Z000-CC0119</t>
  </si>
  <si>
    <t>173FCST: Distribution 364</t>
  </si>
  <si>
    <t>Sub-Total Poles, Towers &amp; Fixtures</t>
  </si>
  <si>
    <t>Overhead Conductors &amp; Devices</t>
  </si>
  <si>
    <t>365: Distribution Overhead Cond &amp; Devices</t>
  </si>
  <si>
    <t>36500 - Overhead Cond &amp; Devices</t>
  </si>
  <si>
    <t>DG_24540: 36500Z000-DI0119</t>
  </si>
  <si>
    <t>174FCST: Distribution 365</t>
  </si>
  <si>
    <t>Sub-Total Overhead Conductors &amp; Devices</t>
  </si>
  <si>
    <t>Underground Conduit</t>
  </si>
  <si>
    <t>366: Distribution Underground Conduit</t>
  </si>
  <si>
    <t>36660 - UG Conduit (Duct Sys)</t>
  </si>
  <si>
    <t>DG_24700: 36660Z000-DI0119</t>
  </si>
  <si>
    <t>36670 - UG Conduit (Direct Buried)</t>
  </si>
  <si>
    <t>DG_24790: 36670Z000-DI0119</t>
  </si>
  <si>
    <t>175FCST: Distribution 366</t>
  </si>
  <si>
    <t>Sub-Total Underground Conduit</t>
  </si>
  <si>
    <t>UG Conductors &amp; Devices</t>
  </si>
  <si>
    <t>367: Distribution Underground Conductors &amp; Devices</t>
  </si>
  <si>
    <t>36700 - UG Conductors &amp; Devices</t>
  </si>
  <si>
    <t>DG_24870: 36700Z000-DI0119</t>
  </si>
  <si>
    <t>36750 - UG Cond &amp; Device - 20+Yrs</t>
  </si>
  <si>
    <t>DG_647871203: 36750Z000-DI</t>
  </si>
  <si>
    <t>36760 - UG Cond &amp; Device (Duct Sys)</t>
  </si>
  <si>
    <t>DG_24940: 36760Z000-DI0119</t>
  </si>
  <si>
    <t>36770 - UG Cond &amp; Device (Direct)</t>
  </si>
  <si>
    <t>DG_25030: 36770Z000-DI0119</t>
  </si>
  <si>
    <t>36790 - UG Cond &amp; Device - 10Yr</t>
  </si>
  <si>
    <t>DG_647871178: 36790Z000-DI</t>
  </si>
  <si>
    <t>176FCST: Distribution 367</t>
  </si>
  <si>
    <t>Sub-Total UG Conductors &amp; Devices</t>
  </si>
  <si>
    <t>Line Transformers</t>
  </si>
  <si>
    <t>368: Distribution Line Transformers</t>
  </si>
  <si>
    <t>36800 - Line Transformers</t>
  </si>
  <si>
    <t>DG_25270: 36800Z000-DI0119</t>
  </si>
  <si>
    <t>DG_647871778: 36800Z000-PD0119</t>
  </si>
  <si>
    <t>177FCST: Distribution 368</t>
  </si>
  <si>
    <t>Sub-Total Line Transformers</t>
  </si>
  <si>
    <t>Services</t>
  </si>
  <si>
    <t>369: Distribution Services</t>
  </si>
  <si>
    <t>36910 - Services, Overhead</t>
  </si>
  <si>
    <t>DG_25450: 36910Z000-DI0119</t>
  </si>
  <si>
    <t>36920 - Services,Overhead (Lashed)</t>
  </si>
  <si>
    <t>DG_25540: 36920Z000-DI0119</t>
  </si>
  <si>
    <t>36960 - Services, UG (In Duct)</t>
  </si>
  <si>
    <t>DG_25610: 36960Z000-DI0119</t>
  </si>
  <si>
    <t>36970 - Services, UG (Buried)</t>
  </si>
  <si>
    <t>DG_25680: 36970Z000-DI0119</t>
  </si>
  <si>
    <t>178FCST: Distribution 369</t>
  </si>
  <si>
    <t>Sub-Total Services</t>
  </si>
  <si>
    <t>Meters</t>
  </si>
  <si>
    <t>370: Distribution Meters</t>
  </si>
  <si>
    <t>37000 - Meters</t>
  </si>
  <si>
    <t>DG_25750: 37000Z000-PD0031</t>
  </si>
  <si>
    <t>DG_647871776: 37000Z000-RE0031</t>
  </si>
  <si>
    <t>DG_647871777: 37000Z000-DI0031</t>
  </si>
  <si>
    <t>Sub-Total Meters</t>
  </si>
  <si>
    <t>Installations On Customer Premises</t>
  </si>
  <si>
    <t>371: Installations On Customer Premises</t>
  </si>
  <si>
    <t>37100 - Installations On Cust Prem</t>
  </si>
  <si>
    <t>DG_25970: 37100Z000-DI0119</t>
  </si>
  <si>
    <t>37130 - Commercial Load Mgt-NonECCR</t>
  </si>
  <si>
    <t>DG_662119212: 37130Z000-RE</t>
  </si>
  <si>
    <t>182FCST: Distribution 371</t>
  </si>
  <si>
    <t>Sub-Total Installations On Customer Premises</t>
  </si>
  <si>
    <t>Street Lighting &amp; Signal Systems</t>
  </si>
  <si>
    <t>373: Street Lights &amp; Signal Systems</t>
  </si>
  <si>
    <t>37300 - Street Lights &amp; Signal Sys</t>
  </si>
  <si>
    <t>DG_26390: 37300Z000-DI0119</t>
  </si>
  <si>
    <t>183FCST: Distribution 373</t>
  </si>
  <si>
    <t>Sub-Total Street Lighting &amp; Signal Systems</t>
  </si>
  <si>
    <t>AMI Meters Replaced</t>
  </si>
  <si>
    <t>37020 - Meters-AMI Replaced</t>
  </si>
  <si>
    <t>DG_97497444: 37020Z000-DI0880</t>
  </si>
  <si>
    <t>Sub-Total AMI Meters Replaced</t>
  </si>
  <si>
    <t>AMI Meters</t>
  </si>
  <si>
    <t>37010 - Meters-AMR</t>
  </si>
  <si>
    <t>DG_64169019: 37010Z000-DI0880</t>
  </si>
  <si>
    <t>DG_647871927: 37010Z000-RE0880</t>
  </si>
  <si>
    <t>180FCST: AMI METERS 370.1</t>
  </si>
  <si>
    <t>Sub-Total AMI Meters</t>
  </si>
  <si>
    <t>Sub-Total DISTRIBUTION (Excluding Clauses)</t>
  </si>
  <si>
    <t>DISTRIBUTION (CLAUSES)</t>
  </si>
  <si>
    <t>Station Equipment -LMS</t>
  </si>
  <si>
    <t>36290 - Substation Equipt - LMS</t>
  </si>
  <si>
    <t>DG_647871079: 36290Z000-DI</t>
  </si>
  <si>
    <t>DG_647871080: 36290Z000-PD</t>
  </si>
  <si>
    <t>042FCST: Distribution ECCR 362</t>
  </si>
  <si>
    <t>Sub-Total Station Equipment -LMS</t>
  </si>
  <si>
    <t>Residential Load Management-LMS</t>
  </si>
  <si>
    <t>37120 - Residential Load Management</t>
  </si>
  <si>
    <t>DG_647871082: 37120Z000-RE</t>
  </si>
  <si>
    <t>DG_647871174: 37120Z000-SM</t>
  </si>
  <si>
    <t>Sub-Total Residential Load Management-LMS</t>
  </si>
  <si>
    <t>Installations on Cust Prem Solar</t>
  </si>
  <si>
    <t>37150 - Install on Cust Prem Solar</t>
  </si>
  <si>
    <t>DG_647871202: 37150Z000-RE</t>
  </si>
  <si>
    <t>Sub-Total Installations on Cust Prem Solar</t>
  </si>
  <si>
    <t>Distribution ECRC</t>
  </si>
  <si>
    <t>207FCST: Dist Lines-ECRC</t>
  </si>
  <si>
    <t>DG_101911662: 36100Z041-DI0449</t>
  </si>
  <si>
    <t>DG_30430434: 36100Z023-DI0449</t>
  </si>
  <si>
    <t>DG_31855437: 36100Z023-PD0876</t>
  </si>
  <si>
    <t>DG_31855439: 36100Z023-PD0367</t>
  </si>
  <si>
    <t>DG_647871856: 36100Z023-PD0449</t>
  </si>
  <si>
    <t>DG_647871915: 36100Z023-DI0879</t>
  </si>
  <si>
    <t>DG_94659298: 36100Z037-DI0089</t>
  </si>
  <si>
    <t>DG_97216200: 36100Z038-DI0449</t>
  </si>
  <si>
    <t>DG_92991271: 36200Z037-DI0089</t>
  </si>
  <si>
    <t>DG_97277842: 36200Z038-DI0449</t>
  </si>
  <si>
    <t>DG_98331884: 36200Z041-DI0449</t>
  </si>
  <si>
    <t>DG_100905216: 36400Z041-DI0227</t>
  </si>
  <si>
    <t>DG_94658492: 36400Z039-DI0416</t>
  </si>
  <si>
    <t>DG_95713109: 36400Z041-DI0416</t>
  </si>
  <si>
    <t>DG_100905318: 36500Z041-DI0227</t>
  </si>
  <si>
    <t>DG_103271563: 36500Z031-DI0416</t>
  </si>
  <si>
    <t>DG_95713226: 36500Z041-DI0416</t>
  </si>
  <si>
    <t>DG_100905320: 36660Z041-DI0227</t>
  </si>
  <si>
    <t>DG_103271582: 36660Z039-DI0416</t>
  </si>
  <si>
    <t>DG_95713243: 36660Z041-DI0416</t>
  </si>
  <si>
    <t>DG_103270526: 36670Z023-DI0119</t>
  </si>
  <si>
    <t>DG_103270585: 36670Z023-DI0227</t>
  </si>
  <si>
    <t>DG_103270624: 36670Z023-DI0321</t>
  </si>
  <si>
    <t>DG_103270642: 36670Z023-DI0416</t>
  </si>
  <si>
    <t>DG_103270683: 36670Z023-DI0536</t>
  </si>
  <si>
    <t>DG_103270722: 36670Z023-DI0741</t>
  </si>
  <si>
    <t>DG_654210699: 36670Z008-DI0741</t>
  </si>
  <si>
    <t>DG_100905422: 36760Z041-DI0227</t>
  </si>
  <si>
    <t>DG_94658547: 36760Z039-DI0416</t>
  </si>
  <si>
    <t>DG_95713303: 36760Z041-DI0416</t>
  </si>
  <si>
    <t>DG_101931278: 36910Z041-DI0227</t>
  </si>
  <si>
    <t>Sub-Total Distribution ECRC</t>
  </si>
  <si>
    <t>Sub-Total DISTRIBUTION (CLAUSES)</t>
  </si>
  <si>
    <t>GENERAL PLANT STRUCTURES (DEPR)</t>
  </si>
  <si>
    <t>39000 - Structures &amp; Improvements</t>
  </si>
  <si>
    <t>DG_105379682: 39000Z000-PD0799</t>
  </si>
  <si>
    <t>DG_28320: 39000Z000-CC0001</t>
  </si>
  <si>
    <t>DG_30740: 39000Z000-CC0642</t>
  </si>
  <si>
    <t>DG_647871739: 39000Z000-RE0642</t>
  </si>
  <si>
    <t>DG_647871740: 39000Z000-PG0642</t>
  </si>
  <si>
    <t>DG_647871741: 39000Z000-PD0642</t>
  </si>
  <si>
    <t>DG_647871742: 39000Z000-NU0642</t>
  </si>
  <si>
    <t>DG_647871743: 39000Z000-DI0642</t>
  </si>
  <si>
    <t>DG_647871766: 39000Z000-RE0001</t>
  </si>
  <si>
    <t>DG_647871770: 39000Z000-DI0001</t>
  </si>
  <si>
    <t>39010 - Leasehold Improvements</t>
  </si>
  <si>
    <t>DG_31950: 39010A000-CC0010</t>
  </si>
  <si>
    <t>DG_625115731: 39010A000-CC0642-GO Bldg</t>
  </si>
  <si>
    <t>057FCST: General Plant Structures Default</t>
  </si>
  <si>
    <t>Sub-Total GENERAL PLANT STRUCTURES (DEPR)</t>
  </si>
  <si>
    <t>GENERAL PLANT OTHER</t>
  </si>
  <si>
    <t>General Plant Other ECRC</t>
  </si>
  <si>
    <t>DG_647871873: 39000Z008-PG0642</t>
  </si>
  <si>
    <t>DG_65068571: 39000Z023-CC0642</t>
  </si>
  <si>
    <t>DG_682230143: 39000Z005-DI0642</t>
  </si>
  <si>
    <t>DG_78931053: 39000Z026-CC0642</t>
  </si>
  <si>
    <t>39720 - Communications Equipt-Amort</t>
  </si>
  <si>
    <t>DG_647871194: 39720Z041-DI</t>
  </si>
  <si>
    <t>DG_647871204: 39720Z038-DI</t>
  </si>
  <si>
    <t>DG_647871209: 39720Z037-PD</t>
  </si>
  <si>
    <t>039FCST: General Plant Other ECRC</t>
  </si>
  <si>
    <t>39420 - Tools/Shop Equipt-Portable</t>
  </si>
  <si>
    <t>DG_647871144: 39420Z039-PG</t>
  </si>
  <si>
    <t>DG_647871163: 39720Z039-PG</t>
  </si>
  <si>
    <t>Sub-Total General Plant Other ECRC</t>
  </si>
  <si>
    <t>General Plant Other</t>
  </si>
  <si>
    <t>39110 - Office Furniture</t>
  </si>
  <si>
    <t>DG_33020: 39110Z000-RE0022</t>
  </si>
  <si>
    <t>DG_647871723: 39110Z000-RE0071</t>
  </si>
  <si>
    <t>39120 - Office Accessories</t>
  </si>
  <si>
    <t>DG_37880: 39120Z000-CC0014</t>
  </si>
  <si>
    <t>39780 - Fiber Optics</t>
  </si>
  <si>
    <t>DG_100179422: 39780Z000-PD0191-Radial</t>
  </si>
  <si>
    <t>DG_100179443: 39780Z000-PD0594-Radial</t>
  </si>
  <si>
    <t>DG_105184379: 39780Z000-PD0386-Trans StLucie EPU</t>
  </si>
  <si>
    <t>DG_105184472: 39780Z000-PD0436-Trans StLucie EPU</t>
  </si>
  <si>
    <t>DG_59469524: 39780Z000-CC0642</t>
  </si>
  <si>
    <t>DG_647871908: 39780Z000-SM0031</t>
  </si>
  <si>
    <t>DG_647872000: 39780Z000-RE0014</t>
  </si>
  <si>
    <t>DG_647872004: 39780Z000-PD0050</t>
  </si>
  <si>
    <t>DG_77720: 39780Z000-CC0009</t>
  </si>
  <si>
    <t>DG_77740: 39780Z000-CC0014</t>
  </si>
  <si>
    <t>DG_77770: 39780Z000-RE0022</t>
  </si>
  <si>
    <t>DG_77780: 39780Z000-CC0028</t>
  </si>
  <si>
    <t>DG_77790: 39780Z000-PD0031</t>
  </si>
  <si>
    <t>DG_77820: 39780Z000-DI0050</t>
  </si>
  <si>
    <t>DG_78620: 39780Z000-PG0625</t>
  </si>
  <si>
    <t>DG_78840: 39780Z000-PG0901</t>
  </si>
  <si>
    <t>DG_78860: 39780Z000-PG0905</t>
  </si>
  <si>
    <t>DG_78880: 39780Z000-PG0907</t>
  </si>
  <si>
    <t>DG_78900: 39780Z000-PG0911</t>
  </si>
  <si>
    <t>DG_78970: 39780Z000-NU0929</t>
  </si>
  <si>
    <t>39800 - Miscellaneous Equipt</t>
  </si>
  <si>
    <t>DG_79630: 39800Z000-DI0050</t>
  </si>
  <si>
    <t>39920 - Contributn In Aid Of Constr</t>
  </si>
  <si>
    <t>DG_83440: 39920Z000-DI0227</t>
  </si>
  <si>
    <t>DG_83460: 39920Z000-PD0436</t>
  </si>
  <si>
    <t>DG_647871085: 39110Z000-CC</t>
  </si>
  <si>
    <t>DG_647871086: 39110Z000-DI</t>
  </si>
  <si>
    <t>DG_647871087: 39110Z000-NU</t>
  </si>
  <si>
    <t>DG_647871088: 39110Z000-PD</t>
  </si>
  <si>
    <t>DG_647871089: 39110Z000-PG</t>
  </si>
  <si>
    <t>DG_647871092: 39120Z000-CC</t>
  </si>
  <si>
    <t>DG_647871093: 39120Z000-DI</t>
  </si>
  <si>
    <t>DG_647871095: 39120Z000-PD</t>
  </si>
  <si>
    <t>DG_647871097: 39120Z000-RE</t>
  </si>
  <si>
    <t>39130 - Office Equipment</t>
  </si>
  <si>
    <t>DG_647871099: 39130Z000-CC</t>
  </si>
  <si>
    <t>DG_647871100: 39130Z000-DI</t>
  </si>
  <si>
    <t>DG_647871103: 39130Z000-RE</t>
  </si>
  <si>
    <t>DG_647871208: 39130Z000-PD</t>
  </si>
  <si>
    <t>39140 - Duplicating &amp; Mailing Equip</t>
  </si>
  <si>
    <t>DG_647871105: 39140Z000-DI</t>
  </si>
  <si>
    <t>DG_647871108: 39140Z000-RE</t>
  </si>
  <si>
    <t>39150 - Computer Equipment</t>
  </si>
  <si>
    <t>DG_647871109: 39150Z000-CC</t>
  </si>
  <si>
    <t>DG_647871110: 39150Z000-DI</t>
  </si>
  <si>
    <t>DG_647871111: 39150Z000-NU</t>
  </si>
  <si>
    <t>DG_647871112: 39150Z000-PD</t>
  </si>
  <si>
    <t>DG_647871113: 39150Z000-PG</t>
  </si>
  <si>
    <t>DG_647871114: 39150Z000-RE</t>
  </si>
  <si>
    <t>DG_647871436: 39150Z000-CC-Plant Held for Sale</t>
  </si>
  <si>
    <t>39190 - Personal Computer Equipment</t>
  </si>
  <si>
    <t>DG_647871120: 39190Z000-CC</t>
  </si>
  <si>
    <t>DG_647871121: 39190Z000-DI</t>
  </si>
  <si>
    <t>DG_647871122: 39190Z000-NU</t>
  </si>
  <si>
    <t>DG_647871123: 39190Z000-PD</t>
  </si>
  <si>
    <t>DG_647871124: 39190Z000-PG</t>
  </si>
  <si>
    <t>DG_647871125: 39190Z000-RE</t>
  </si>
  <si>
    <t>39320 - Stores Equipment - Storage</t>
  </si>
  <si>
    <t>DG_647871132: 39320Z000-CC</t>
  </si>
  <si>
    <t>DG_647871176: 39320Z000-PD</t>
  </si>
  <si>
    <t>DG_647871201: 39320Z000-DI</t>
  </si>
  <si>
    <t>39400 - Tools, Shop &amp; Garage Equipt</t>
  </si>
  <si>
    <t>DG_58310: 39400Z000-PD0061</t>
  </si>
  <si>
    <t>39410 - Tools/Shop Equipt-Fixed</t>
  </si>
  <si>
    <t>DG_59930: 39410Z000-CC0009</t>
  </si>
  <si>
    <t>DG_647871145: 39420Z000-CC</t>
  </si>
  <si>
    <t>DG_647871146: 39420Z000-DI</t>
  </si>
  <si>
    <t>DG_647871147: 39420Z000-NU</t>
  </si>
  <si>
    <t>DG_647871148: 39420Z000-PD</t>
  </si>
  <si>
    <t>DG_647871149: 39420Z000-PG</t>
  </si>
  <si>
    <t>DG_647871150: 39420Z000-RE</t>
  </si>
  <si>
    <t>DG_647871207: 39420Z000-SM</t>
  </si>
  <si>
    <t>39500 - Laboratory Equipment</t>
  </si>
  <si>
    <t>DG_65160: 39500Z000-PD0031</t>
  </si>
  <si>
    <t>DG_66330: 39500Z000-NU0951</t>
  </si>
  <si>
    <t>39510 - Laboratory Equipt-Fixed</t>
  </si>
  <si>
    <t>DG_647872018: 39510Z000-CC0635</t>
  </si>
  <si>
    <t>DG_66430: 39510Z000-PD0031</t>
  </si>
  <si>
    <t>DG_67060: 39510Z000-PG0635</t>
  </si>
  <si>
    <t>DG_67580: 39510Z000-NU0951</t>
  </si>
  <si>
    <t>39520 - Lab Equip-Fixed &amp; Portable</t>
  </si>
  <si>
    <t>DG_647871152: 39520Z000-CC</t>
  </si>
  <si>
    <t>DG_647871153: 39520Z000-DI</t>
  </si>
  <si>
    <t>DG_647871154: 39520Z000-NU</t>
  </si>
  <si>
    <t>DG_647871155: 39520Z000-PG</t>
  </si>
  <si>
    <t>DG_647871156: 39520Z000-RE</t>
  </si>
  <si>
    <t>DG_647871197: 39520Z000-PD</t>
  </si>
  <si>
    <t>39700 - Communications Equipt</t>
  </si>
  <si>
    <t>DG_70800: 39700Z000-CC0009</t>
  </si>
  <si>
    <t>DG_70870: 39700Z000-PD0031</t>
  </si>
  <si>
    <t>DG_71110: 39700Z000-DI0495</t>
  </si>
  <si>
    <t>DG_71500: 39700Z000-NU0915</t>
  </si>
  <si>
    <t>39710 - Communications Equipt-Other</t>
  </si>
  <si>
    <t>DG_71660: 39710Z000-CC0009</t>
  </si>
  <si>
    <t>DG_71750: 39710Z000-PD0031</t>
  </si>
  <si>
    <t>DG_71830: 39710Z000-DI0059</t>
  </si>
  <si>
    <t>DG_72550: 39710Z000-PG0635</t>
  </si>
  <si>
    <t>DG_73080: 39710Z000-NU0915</t>
  </si>
  <si>
    <t>DG_647871164: 39720Z000-CC</t>
  </si>
  <si>
    <t>DG_647871165: 39720Z000-DI</t>
  </si>
  <si>
    <t>DG_647871166: 39720Z000-NU</t>
  </si>
  <si>
    <t>DG_647871167: 39720Z000-PD</t>
  </si>
  <si>
    <t>DG_647871168: 39720Z000-PG</t>
  </si>
  <si>
    <t>DG_647871169: 39720Z000-RE</t>
  </si>
  <si>
    <t>DG_647871170: 39720Z000-SM</t>
  </si>
  <si>
    <t>DG_647871437: 39720Z000-PD-Radial</t>
  </si>
  <si>
    <t>DG_647871438: 39720Z000-PD-Substations - Trans_Ge</t>
  </si>
  <si>
    <t>39730 - Communications Equipt-PBX</t>
  </si>
  <si>
    <t>DG_75580: 39730Z000-CC0009</t>
  </si>
  <si>
    <t>DG_75600: 39730Z000-CC0014</t>
  </si>
  <si>
    <t>DG_75640: 39730Z000-RE0022</t>
  </si>
  <si>
    <t>DG_75670: 39730Z000-PD0031</t>
  </si>
  <si>
    <t>DG_75780: 39730Z000-DI0059</t>
  </si>
  <si>
    <t>DG_647871072: 39800Z000-CC</t>
  </si>
  <si>
    <t>DG_647871073: 39800Z000-DI</t>
  </si>
  <si>
    <t>DG_647871074: 39800Z000-NU</t>
  </si>
  <si>
    <t>DG_647871075: 39800Z000-PD</t>
  </si>
  <si>
    <t>DG_647871076: 39800Z000-PG</t>
  </si>
  <si>
    <t>DG_647871077: 39800Z000-RE</t>
  </si>
  <si>
    <t>DG_647871078: 39800Z000-SM</t>
  </si>
  <si>
    <t>034FCST: General Plant Other</t>
  </si>
  <si>
    <t>DG_655156391: 39190Z008-PD</t>
  </si>
  <si>
    <t>Sub-Total General Plant Other</t>
  </si>
  <si>
    <t>Sub-Total GENERAL PLANT OTHER</t>
  </si>
  <si>
    <t>GENERAL PLANT OTHER (ECCR)</t>
  </si>
  <si>
    <t>044FCST: General Plant Other ECCR</t>
  </si>
  <si>
    <t>Sub-Total GENERAL PLANT OTHER (ECCR)</t>
  </si>
  <si>
    <t>GENERAL PLANT TRANSPORTATION</t>
  </si>
  <si>
    <t>39210 - Automobile</t>
  </si>
  <si>
    <t>DG_647871935: 39210Z000-DI0009</t>
  </si>
  <si>
    <t>39220 - Light Trucks</t>
  </si>
  <si>
    <t>DG_647871939: 39220Z000-DI0009</t>
  </si>
  <si>
    <t>DG_94659345: 39220Z000-PG0927</t>
  </si>
  <si>
    <t>39230 - Heavy Trucks</t>
  </si>
  <si>
    <t>DG_53460: 39230Z000-CC0009</t>
  </si>
  <si>
    <t>DG_647871940: 39230Z000-DI0009</t>
  </si>
  <si>
    <t>39240 - Tractor-Trailers</t>
  </si>
  <si>
    <t>DG_647871941: 39240Z000-DI0009</t>
  </si>
  <si>
    <t>39290 - Trailers</t>
  </si>
  <si>
    <t>DG_53910: 39290Z000-CC0009</t>
  </si>
  <si>
    <t>DG_647871943: 39290Z000-DI0009</t>
  </si>
  <si>
    <t>DG_685464999: 39290Z000-PG0956</t>
  </si>
  <si>
    <t>39610 - Power Opr Equipt-Transport</t>
  </si>
  <si>
    <t>DG_647871897: 39610Z000-DI0929</t>
  </si>
  <si>
    <t>DG_647871898: 39610Z000-DI0936</t>
  </si>
  <si>
    <t>DG_647871903: 39610Z000-DI0908</t>
  </si>
  <si>
    <t>DG_647871904: 39610Z000-DI0914</t>
  </si>
  <si>
    <t>DG_70580: 39610Z000-CC0009</t>
  </si>
  <si>
    <t>DG_70600: 39610Z000-DI0536</t>
  </si>
  <si>
    <t>DG_70640: 39610Z000-DI0804</t>
  </si>
  <si>
    <t>39270 - Marine Equipment</t>
  </si>
  <si>
    <t>DG_647871129: 39270Z000-DI</t>
  </si>
  <si>
    <t>39280 - Transportation - Other</t>
  </si>
  <si>
    <t>DG_647871130: 39280Z000-CC</t>
  </si>
  <si>
    <t>DG_647871131: 39280Z000-DI</t>
  </si>
  <si>
    <t>DG_647871214: 39280Z000-PD</t>
  </si>
  <si>
    <t>058FCST: General Plant Transportation Default</t>
  </si>
  <si>
    <t>Sub-Total GENERAL PLANT TRANSPORTATION</t>
  </si>
  <si>
    <t>GENERAL PLANT TRANSPORTATION (Clauses)</t>
  </si>
  <si>
    <t>DG_103795322: 39220Z039-PG0848</t>
  </si>
  <si>
    <t>DG_103795363: 39240Z039-PG0848</t>
  </si>
  <si>
    <t>DG_103795422: 39290Z039-PG0848</t>
  </si>
  <si>
    <t>DG_95420544: 39220Z037-PG0829</t>
  </si>
  <si>
    <t>DG_98820972: 39220Z038-PG0834</t>
  </si>
  <si>
    <t>Sub-Total GENERAL PLANT TRANSPORTATION (Clauses)</t>
  </si>
  <si>
    <t>NON-DEPRECIABLE PROPERTY</t>
  </si>
  <si>
    <t>35010 - Land</t>
  </si>
  <si>
    <t>DG_100378744: 35010Z000-PD0594-Radial</t>
  </si>
  <si>
    <t>DG_105106586: 35010Z000-PD0709-Radial</t>
  </si>
  <si>
    <t>DG_18670: 35010Z000-PD0031</t>
  </si>
  <si>
    <t>DG_18710: 35010O000-PD0191</t>
  </si>
  <si>
    <t>DG_647871696: 35010Z000-DI0031</t>
  </si>
  <si>
    <t>DG_681605917: 35010Z000-PD0339-Lee County</t>
  </si>
  <si>
    <t>DG_99260055: 35010Z000-PD0509-Radial</t>
  </si>
  <si>
    <t>DG_99565222: 35010Z000-PD0191-Radial</t>
  </si>
  <si>
    <t>38900 - Land &amp; Land Rights</t>
  </si>
  <si>
    <t>DG_26630: 38900Z000-CC0009</t>
  </si>
  <si>
    <t>DG_27900: 38900Z000-CC0642</t>
  </si>
  <si>
    <t>DG_647871762: 38900Z000-PD0642</t>
  </si>
  <si>
    <t>DG_647871763: 38900Z000-DI0642</t>
  </si>
  <si>
    <t>DG_647871771: 38900Z000-RE0009</t>
  </si>
  <si>
    <t>DG_647871773: 38900Z000-PD0009</t>
  </si>
  <si>
    <t>DG_647871774: 38900Z000-DI0009</t>
  </si>
  <si>
    <t>147FCST: Minor Other Generation Blanket  Non-Depreciable</t>
  </si>
  <si>
    <t>156FCST: Transmission Plant Specific  Non-Depreciable</t>
  </si>
  <si>
    <t>158FCST: General Plant Structures  Non-Depreciable</t>
  </si>
  <si>
    <t>224FCST: Minor Steam - Non Depr</t>
  </si>
  <si>
    <t>010: CUTLER</t>
  </si>
  <si>
    <t>31000 - Land &amp; Land Rights</t>
  </si>
  <si>
    <t>DG_1050: 31000Z000-PG0901-Cutler Comm</t>
  </si>
  <si>
    <t>34000 - Land &amp; Land Rights</t>
  </si>
  <si>
    <t>DG_659754219: 34000Z000-PG0904-Riviera U1 Comm CC</t>
  </si>
  <si>
    <t>DG_662956363: 34000Z000-CC0904-Riviera U1 Comm CC</t>
  </si>
  <si>
    <t>DG_15630: 34000Z000-PG0905-Putnam Comm</t>
  </si>
  <si>
    <t>DG_15660: 34000Z000-PG0905-Putnam U2</t>
  </si>
  <si>
    <t>DG_22964433: 34000Z000-PG0903-Sanford Comm</t>
  </si>
  <si>
    <t>DG_15720: 34000Z000-PG0916-Sanford Comm CC</t>
  </si>
  <si>
    <t>DG_16467414: 34000Z000-PG0916-Sanford U5</t>
  </si>
  <si>
    <t>DG_15690: 34000Z000-PG0908-FtLauderdale Comm</t>
  </si>
  <si>
    <t>DG_5634100: 34000Z000-PG0911-FtMyers Comm</t>
  </si>
  <si>
    <t>DG_5645679: 34000Z000-PG0977-FtMyers Comm</t>
  </si>
  <si>
    <t>283FCST: Port Everglades Mod - Land</t>
  </si>
  <si>
    <t>DG_661025459: 34000Z000-PG0913-CapeCanaveral U1CC</t>
  </si>
  <si>
    <t>DG_1360: 31000Z000-PG0926-Turkey Pt U1</t>
  </si>
  <si>
    <t>32000 - Land &amp; Land Rights</t>
  </si>
  <si>
    <t>DG_13310: 32000Z000-NU0914-Turkey Pt Comm</t>
  </si>
  <si>
    <t>DG_13350: 32000Z000-NU0934-Turkey Pt Comm</t>
  </si>
  <si>
    <t>DG_13330: 32000Z000-NU0929-StLucie Comm</t>
  </si>
  <si>
    <t>DG_1300: 31000Z000-PG0917-Manatee Comm</t>
  </si>
  <si>
    <t>DG_1340: 31000Z000-PG0918-Martin Comm</t>
  </si>
  <si>
    <t>DG_1400: 31000Z000-PG0933-Martin Comm</t>
  </si>
  <si>
    <t>DG_15740: 34000Z000-PG0918-Martin Comm</t>
  </si>
  <si>
    <t>DG_15760: 34000Z000-PG0933-Martin Comm U3&amp;4</t>
  </si>
  <si>
    <t>DG_102421143: 34000Z039-PG0848-Martin Solar</t>
  </si>
  <si>
    <t>DG_93911982: 34000Z000-PG0943-WestCountyEC Comm</t>
  </si>
  <si>
    <t>DG_95419202: 34000Z037-PG0829-Desoto Solar</t>
  </si>
  <si>
    <t>360: Distribution Land &amp; Land Rights</t>
  </si>
  <si>
    <t>36000 - Land &amp; Land Rights</t>
  </si>
  <si>
    <t>DG_22470: 36000Z000-PD0031</t>
  </si>
  <si>
    <t>DG_647871803: 36000Z000-DI0031</t>
  </si>
  <si>
    <t>DG_1420: 31000Z000-PG0950-SJRPP - Comm</t>
  </si>
  <si>
    <t>DG_1440: 31000Z000-PG0950-SJRPP-Coal&amp;Limestn</t>
  </si>
  <si>
    <t>DG_1370: 31000Z000-PG0927-Scherer Comm</t>
  </si>
  <si>
    <t>DG_1380: 31000Z000-PG0927-Scherer U4</t>
  </si>
  <si>
    <t>DG_1390: 31000Z000-PG0927-Scherer Comm U3&amp;4</t>
  </si>
  <si>
    <t>Sub-Total NON-DEPRECIABLE PROPERTY</t>
  </si>
  <si>
    <t>FOSSIL DISMANTLEMENT</t>
  </si>
  <si>
    <t>9108132: Accm Prov Depr-Fossil Dismantlement</t>
  </si>
  <si>
    <t>248FCST: Fossil Dismantlement</t>
  </si>
  <si>
    <t>Sub-Total FOSSIL DISMANTLEMENT</t>
  </si>
  <si>
    <t>Sub-Total Ending Plant Balance</t>
  </si>
  <si>
    <t>BAL001590: ELECTRIC PLANT PURCHASED OR SOLD</t>
  </si>
  <si>
    <t>OTHER ITEMS</t>
  </si>
  <si>
    <t>Scherer Acquistion Adjustment</t>
  </si>
  <si>
    <t>BAL001800: ACQUISITION ADJUSTMENT SCHERER 4</t>
  </si>
  <si>
    <t>Reclaimed Water Plant</t>
  </si>
  <si>
    <t>BAL001900: PROPERTY UNDER CAPITAL LEASES</t>
  </si>
  <si>
    <t>PLT IN SERV - GAS RESERVES</t>
  </si>
  <si>
    <t>Note:</t>
  </si>
  <si>
    <t>RECONCILING ITEMS: (Included on MFR B-7 but not reflected details above)</t>
  </si>
  <si>
    <t xml:space="preserve">The reconciling amounts are not reflected in the MFR support detailed report above but are included in the general ledger ending plant balance. </t>
  </si>
  <si>
    <t>Ending Plant Balance as of December 31, 2016</t>
  </si>
  <si>
    <t>STAFF 000340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</si>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</sst>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General_)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i/>
      <u/>
      <sz val="16"/>
      <name val="Symbol"/>
      <family val="1"/>
      <charset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9">
    <xf numFmtId="0" fontId="0" fillId="0" borderId="0"/>
    <xf numFmtId="0" fontId="2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7" borderId="5" applyNumberFormat="0" applyAlignment="0" applyProtection="0"/>
    <xf numFmtId="0" fontId="17" fillId="7" borderId="5" applyNumberFormat="0" applyAlignment="0" applyProtection="0"/>
    <xf numFmtId="0" fontId="18" fillId="21" borderId="6" applyNumberFormat="0" applyAlignment="0" applyProtection="0"/>
    <xf numFmtId="0" fontId="19" fillId="21" borderId="6" applyNumberFormat="0" applyAlignment="0" applyProtection="0"/>
    <xf numFmtId="41" fontId="20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7" applyNumberFormat="0" applyFill="0" applyAlignment="0" applyProtection="0"/>
    <xf numFmtId="0" fontId="27" fillId="0" borderId="7" applyNumberFormat="0" applyFill="0" applyAlignment="0" applyProtection="0"/>
    <xf numFmtId="0" fontId="26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8" applyNumberFormat="0" applyFill="0" applyAlignment="0" applyProtection="0"/>
    <xf numFmtId="0" fontId="28" fillId="0" borderId="8" applyNumberFormat="0" applyFill="0" applyAlignment="0" applyProtection="0"/>
    <xf numFmtId="0" fontId="30" fillId="0" borderId="9" applyNumberFormat="0" applyFill="0" applyAlignment="0" applyProtection="0"/>
    <xf numFmtId="0" fontId="31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5" applyNumberFormat="0" applyAlignment="0" applyProtection="0"/>
    <xf numFmtId="0" fontId="34" fillId="8" borderId="5" applyNumberFormat="0" applyAlignment="0" applyProtection="0"/>
    <xf numFmtId="0" fontId="35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10" applyNumberFormat="0" applyFill="0" applyAlignment="0" applyProtection="0"/>
    <xf numFmtId="0" fontId="37" fillId="22" borderId="0" applyNumberFormat="0" applyBorder="0" applyAlignment="0" applyProtection="0"/>
    <xf numFmtId="0" fontId="38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20" fillId="0" borderId="0"/>
    <xf numFmtId="165" fontId="40" fillId="0" borderId="0"/>
    <xf numFmtId="0" fontId="3" fillId="23" borderId="11" applyNumberFormat="0" applyFont="0" applyAlignment="0" applyProtection="0"/>
    <xf numFmtId="0" fontId="3" fillId="23" borderId="11" applyNumberFormat="0" applyFont="0" applyAlignment="0" applyProtection="0"/>
    <xf numFmtId="0" fontId="3" fillId="23" borderId="11" applyNumberFormat="0" applyFont="0" applyAlignment="0" applyProtection="0"/>
    <xf numFmtId="0" fontId="3" fillId="23" borderId="11" applyNumberFormat="0" applyFont="0" applyAlignment="0" applyProtection="0"/>
    <xf numFmtId="0" fontId="41" fillId="7" borderId="12" applyNumberFormat="0" applyAlignment="0" applyProtection="0"/>
    <xf numFmtId="0" fontId="42" fillId="7" borderId="12" applyNumberFormat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3" fillId="24" borderId="13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3" fillId="15" borderId="13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left" indent="8"/>
    </xf>
    <xf numFmtId="164" fontId="3" fillId="0" borderId="0" xfId="1" applyNumberFormat="1" applyFont="1" applyFill="1" applyAlignment="1">
      <alignment horizontal="right"/>
    </xf>
    <xf numFmtId="0" fontId="2" fillId="0" borderId="0" xfId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6" fillId="0" borderId="0" xfId="1" applyFont="1" applyFill="1"/>
    <xf numFmtId="0" fontId="5" fillId="0" borderId="0" xfId="1" applyFont="1" applyFill="1" applyAlignment="1">
      <alignment horizontal="left" indent="3"/>
    </xf>
    <xf numFmtId="164" fontId="5" fillId="0" borderId="2" xfId="1" applyNumberFormat="1" applyFont="1" applyFill="1" applyBorder="1" applyAlignment="1">
      <alignment horizontal="right"/>
    </xf>
    <xf numFmtId="0" fontId="0" fillId="0" borderId="0" xfId="0" applyFill="1"/>
    <xf numFmtId="0" fontId="7" fillId="0" borderId="0" xfId="1" applyFont="1" applyFill="1" applyAlignment="1">
      <alignment horizontal="left" indent="2"/>
    </xf>
    <xf numFmtId="164" fontId="7" fillId="0" borderId="0" xfId="1" applyNumberFormat="1" applyFont="1" applyFill="1" applyAlignment="1">
      <alignment horizontal="right"/>
    </xf>
    <xf numFmtId="0" fontId="8" fillId="0" borderId="0" xfId="1" applyFont="1" applyFill="1" applyAlignment="1">
      <alignment horizontal="left"/>
    </xf>
    <xf numFmtId="0" fontId="9" fillId="0" borderId="0" xfId="1" applyFont="1" applyFill="1" applyAlignment="1">
      <alignment horizontal="left" indent="1"/>
    </xf>
    <xf numFmtId="164" fontId="9" fillId="0" borderId="0" xfId="1" applyNumberFormat="1" applyFont="1" applyFill="1" applyAlignment="1">
      <alignment horizontal="right"/>
    </xf>
    <xf numFmtId="0" fontId="49" fillId="0" borderId="0" xfId="1" applyFont="1" applyFill="1"/>
    <xf numFmtId="0" fontId="50" fillId="0" borderId="0" xfId="1" applyFont="1" applyFill="1"/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left"/>
    </xf>
    <xf numFmtId="164" fontId="9" fillId="0" borderId="4" xfId="1" applyNumberFormat="1" applyFont="1" applyFill="1" applyBorder="1" applyAlignment="1">
      <alignment horizontal="right"/>
    </xf>
    <xf numFmtId="164" fontId="2" fillId="0" borderId="0" xfId="1" applyNumberFormat="1" applyFill="1"/>
    <xf numFmtId="0" fontId="52" fillId="0" borderId="0" xfId="1" applyFont="1" applyFill="1"/>
    <xf numFmtId="0" fontId="53" fillId="0" borderId="0" xfId="1" applyFont="1" applyFill="1" applyAlignment="1">
      <alignment horizontal="left"/>
    </xf>
    <xf numFmtId="0" fontId="51" fillId="0" borderId="0" xfId="1" applyFont="1" applyFill="1"/>
  </cellXfs>
  <cellStyles count="749">
    <cellStyle name="20% - Accent1 2" xfId="2"/>
    <cellStyle name="20% - Accent1 2 2" xfId="3"/>
    <cellStyle name="20% - Accent1 3" xfId="4"/>
    <cellStyle name="20% - Accent2 2" xfId="5"/>
    <cellStyle name="20% - Accent2 2 2" xfId="6"/>
    <cellStyle name="20% - Accent2 3" xfId="7"/>
    <cellStyle name="20% - Accent3 2" xfId="8"/>
    <cellStyle name="20% - Accent3 2 2" xfId="9"/>
    <cellStyle name="20% - Accent3 3" xfId="10"/>
    <cellStyle name="20% - Accent4 2" xfId="11"/>
    <cellStyle name="20% - Accent4 2 2" xfId="12"/>
    <cellStyle name="20% - Accent4 3" xfId="13"/>
    <cellStyle name="20% - Accent5 2" xfId="14"/>
    <cellStyle name="20% - Accent5 2 2" xfId="15"/>
    <cellStyle name="20% - Accent5 3" xfId="16"/>
    <cellStyle name="20% - Accent6 2" xfId="17"/>
    <cellStyle name="20% - Accent6 2 2" xfId="18"/>
    <cellStyle name="20% - Accent6 3" xfId="19"/>
    <cellStyle name="40% - Accent1 2" xfId="20"/>
    <cellStyle name="40% - Accent1 2 2" xfId="21"/>
    <cellStyle name="40% - Accent1 3" xfId="22"/>
    <cellStyle name="40% - Accent2 2" xfId="23"/>
    <cellStyle name="40% - Accent2 2 2" xfId="24"/>
    <cellStyle name="40% - Accent2 3" xfId="25"/>
    <cellStyle name="40% - Accent3 2" xfId="26"/>
    <cellStyle name="40% - Accent3 2 2" xfId="27"/>
    <cellStyle name="40% - Accent3 3" xfId="28"/>
    <cellStyle name="40% - Accent4 2" xfId="29"/>
    <cellStyle name="40% - Accent4 2 2" xfId="30"/>
    <cellStyle name="40% - Accent4 3" xfId="31"/>
    <cellStyle name="40% - Accent5 2" xfId="32"/>
    <cellStyle name="40% - Accent5 2 2" xfId="33"/>
    <cellStyle name="40% - Accent5 3" xfId="34"/>
    <cellStyle name="40% - Accent6 2" xfId="35"/>
    <cellStyle name="40% - Accent6 2 2" xfId="36"/>
    <cellStyle name="40% - Accent6 3" xfId="37"/>
    <cellStyle name="60% - Accent1 2" xfId="38"/>
    <cellStyle name="60% - Accent1 3" xfId="39"/>
    <cellStyle name="60% - Accent2 2" xfId="40"/>
    <cellStyle name="60% - Accent2 3" xfId="41"/>
    <cellStyle name="60% - Accent3 2" xfId="42"/>
    <cellStyle name="60% - Accent3 3" xfId="43"/>
    <cellStyle name="60% - Accent4 2" xfId="44"/>
    <cellStyle name="60% - Accent4 3" xfId="45"/>
    <cellStyle name="60% - Accent5 2" xfId="46"/>
    <cellStyle name="60% - Accent5 3" xfId="47"/>
    <cellStyle name="60% - Accent6 2" xfId="48"/>
    <cellStyle name="60% - Accent6 3" xfId="49"/>
    <cellStyle name="Accent1 2" xfId="50"/>
    <cellStyle name="Accent1 3" xfId="51"/>
    <cellStyle name="Accent2 2" xfId="52"/>
    <cellStyle name="Accent2 3" xfId="53"/>
    <cellStyle name="Accent3 2" xfId="54"/>
    <cellStyle name="Accent3 3" xfId="55"/>
    <cellStyle name="Accent4 2" xfId="56"/>
    <cellStyle name="Accent4 3" xfId="57"/>
    <cellStyle name="Accent5 2" xfId="58"/>
    <cellStyle name="Accent5 3" xfId="59"/>
    <cellStyle name="Accent6 2" xfId="60"/>
    <cellStyle name="Accent6 3" xfId="61"/>
    <cellStyle name="Bad 2" xfId="62"/>
    <cellStyle name="Bad 3" xfId="63"/>
    <cellStyle name="Calculation 2" xfId="64"/>
    <cellStyle name="Calculation 3" xfId="65"/>
    <cellStyle name="Check Cell 2" xfId="66"/>
    <cellStyle name="Check Cell 3" xfId="67"/>
    <cellStyle name="Comma [0] 2" xfId="68"/>
    <cellStyle name="Comma [0] 3" xfId="69"/>
    <cellStyle name="Comma 10" xfId="70"/>
    <cellStyle name="Comma 10 2" xfId="71"/>
    <cellStyle name="Comma 10 2 2" xfId="72"/>
    <cellStyle name="Comma 10 2 2 2" xfId="73"/>
    <cellStyle name="Comma 10 2 3" xfId="74"/>
    <cellStyle name="Comma 10 3" xfId="75"/>
    <cellStyle name="Comma 10 3 2" xfId="76"/>
    <cellStyle name="Comma 10 4" xfId="77"/>
    <cellStyle name="Comma 11" xfId="78"/>
    <cellStyle name="Comma 11 2" xfId="79"/>
    <cellStyle name="Comma 11 2 2" xfId="80"/>
    <cellStyle name="Comma 11 3" xfId="81"/>
    <cellStyle name="Comma 12" xfId="82"/>
    <cellStyle name="Comma 12 2" xfId="83"/>
    <cellStyle name="Comma 12 3" xfId="84"/>
    <cellStyle name="Comma 13" xfId="85"/>
    <cellStyle name="Comma 13 2" xfId="86"/>
    <cellStyle name="Comma 13 2 2" xfId="87"/>
    <cellStyle name="Comma 13 3" xfId="88"/>
    <cellStyle name="Comma 14" xfId="89"/>
    <cellStyle name="Comma 14 2" xfId="90"/>
    <cellStyle name="Comma 14 3" xfId="91"/>
    <cellStyle name="Comma 14 3 2" xfId="92"/>
    <cellStyle name="Comma 14 3 3" xfId="93"/>
    <cellStyle name="Comma 14 4" xfId="94"/>
    <cellStyle name="Comma 15" xfId="95"/>
    <cellStyle name="Comma 15 2" xfId="96"/>
    <cellStyle name="Comma 16" xfId="97"/>
    <cellStyle name="Comma 17" xfId="98"/>
    <cellStyle name="Comma 18" xfId="99"/>
    <cellStyle name="Comma 19" xfId="100"/>
    <cellStyle name="Comma 2" xfId="101"/>
    <cellStyle name="Comma 2 10" xfId="102"/>
    <cellStyle name="Comma 2 11" xfId="103"/>
    <cellStyle name="Comma 2 12" xfId="104"/>
    <cellStyle name="Comma 2 13" xfId="105"/>
    <cellStyle name="Comma 2 14" xfId="106"/>
    <cellStyle name="Comma 2 2" xfId="107"/>
    <cellStyle name="Comma 2 2 2" xfId="108"/>
    <cellStyle name="Comma 2 2 2 2" xfId="109"/>
    <cellStyle name="Comma 2 2 3" xfId="110"/>
    <cellStyle name="Comma 2 3" xfId="111"/>
    <cellStyle name="Comma 2 3 2" xfId="112"/>
    <cellStyle name="Comma 2 3 2 2" xfId="113"/>
    <cellStyle name="Comma 2 3 3" xfId="114"/>
    <cellStyle name="Comma 2 4" xfId="115"/>
    <cellStyle name="Comma 2 4 2" xfId="116"/>
    <cellStyle name="Comma 2 4 2 2" xfId="117"/>
    <cellStyle name="Comma 2 4 3" xfId="118"/>
    <cellStyle name="Comma 2 5" xfId="119"/>
    <cellStyle name="Comma 2 5 2" xfId="120"/>
    <cellStyle name="Comma 2 5 2 2" xfId="121"/>
    <cellStyle name="Comma 2 5 3" xfId="122"/>
    <cellStyle name="Comma 2 6" xfId="123"/>
    <cellStyle name="Comma 2 6 2" xfId="124"/>
    <cellStyle name="Comma 2 6 2 2" xfId="125"/>
    <cellStyle name="Comma 2 6 2 2 2" xfId="126"/>
    <cellStyle name="Comma 2 6 2 3" xfId="127"/>
    <cellStyle name="Comma 2 6 3" xfId="128"/>
    <cellStyle name="Comma 2 6 3 2" xfId="129"/>
    <cellStyle name="Comma 2 6 4" xfId="130"/>
    <cellStyle name="Comma 2 7" xfId="131"/>
    <cellStyle name="Comma 2 7 2" xfId="132"/>
    <cellStyle name="Comma 2 8" xfId="133"/>
    <cellStyle name="Comma 2 8 2" xfId="134"/>
    <cellStyle name="Comma 2 9" xfId="135"/>
    <cellStyle name="Comma 2 9 2" xfId="136"/>
    <cellStyle name="Comma 2 9 3" xfId="137"/>
    <cellStyle name="Comma 20" xfId="138"/>
    <cellStyle name="Comma 21" xfId="139"/>
    <cellStyle name="Comma 22" xfId="140"/>
    <cellStyle name="Comma 23" xfId="141"/>
    <cellStyle name="Comma 24" xfId="142"/>
    <cellStyle name="Comma 25" xfId="143"/>
    <cellStyle name="Comma 26" xfId="144"/>
    <cellStyle name="Comma 27" xfId="145"/>
    <cellStyle name="Comma 28" xfId="146"/>
    <cellStyle name="Comma 29" xfId="147"/>
    <cellStyle name="Comma 3" xfId="148"/>
    <cellStyle name="Comma 3 2" xfId="149"/>
    <cellStyle name="Comma 3 2 2" xfId="150"/>
    <cellStyle name="Comma 3 2 2 2" xfId="151"/>
    <cellStyle name="Comma 3 2 3" xfId="152"/>
    <cellStyle name="Comma 3 3" xfId="153"/>
    <cellStyle name="Comma 3 3 2" xfId="154"/>
    <cellStyle name="Comma 3 4" xfId="155"/>
    <cellStyle name="Comma 30" xfId="156"/>
    <cellStyle name="Comma 31" xfId="157"/>
    <cellStyle name="Comma 32" xfId="158"/>
    <cellStyle name="Comma 33" xfId="159"/>
    <cellStyle name="Comma 34" xfId="160"/>
    <cellStyle name="Comma 35" xfId="161"/>
    <cellStyle name="Comma 36" xfId="162"/>
    <cellStyle name="Comma 37" xfId="163"/>
    <cellStyle name="Comma 38" xfId="164"/>
    <cellStyle name="Comma 39" xfId="165"/>
    <cellStyle name="Comma 4" xfId="166"/>
    <cellStyle name="Comma 4 2" xfId="167"/>
    <cellStyle name="Comma 4 2 2" xfId="168"/>
    <cellStyle name="Comma 4 2 2 2" xfId="169"/>
    <cellStyle name="Comma 4 2 3" xfId="170"/>
    <cellStyle name="Comma 4 3" xfId="171"/>
    <cellStyle name="Comma 4 3 2" xfId="172"/>
    <cellStyle name="Comma 4 4" xfId="173"/>
    <cellStyle name="Comma 40" xfId="174"/>
    <cellStyle name="Comma 41" xfId="175"/>
    <cellStyle name="Comma 42" xfId="176"/>
    <cellStyle name="Comma 5" xfId="177"/>
    <cellStyle name="Comma 5 2" xfId="178"/>
    <cellStyle name="Comma 5 2 2" xfId="179"/>
    <cellStyle name="Comma 5 2 3" xfId="180"/>
    <cellStyle name="Comma 5 2 3 2" xfId="181"/>
    <cellStyle name="Comma 5 2 4" xfId="182"/>
    <cellStyle name="Comma 5 2 5" xfId="183"/>
    <cellStyle name="Comma 5 3" xfId="184"/>
    <cellStyle name="Comma 5 3 2" xfId="185"/>
    <cellStyle name="Comma 5 3 2 2" xfId="186"/>
    <cellStyle name="Comma 5 3 3" xfId="187"/>
    <cellStyle name="Comma 5 3 4" xfId="188"/>
    <cellStyle name="Comma 5 4" xfId="189"/>
    <cellStyle name="Comma 5 4 2" xfId="190"/>
    <cellStyle name="Comma 5 5" xfId="191"/>
    <cellStyle name="Comma 5_Stat211 - 2011 Final (Reserve) v2" xfId="192"/>
    <cellStyle name="Comma 6" xfId="193"/>
    <cellStyle name="Comma 6 2" xfId="194"/>
    <cellStyle name="Comma 6 2 2" xfId="195"/>
    <cellStyle name="Comma 6 2 2 2" xfId="196"/>
    <cellStyle name="Comma 6 2 2 2 2" xfId="197"/>
    <cellStyle name="Comma 6 2 2 3" xfId="198"/>
    <cellStyle name="Comma 6 2 2 4" xfId="199"/>
    <cellStyle name="Comma 6 2 3" xfId="200"/>
    <cellStyle name="Comma 6 3" xfId="201"/>
    <cellStyle name="Comma 6 3 2" xfId="202"/>
    <cellStyle name="Comma 6 3 2 2" xfId="203"/>
    <cellStyle name="Comma 6 3 3" xfId="204"/>
    <cellStyle name="Comma 6 4" xfId="205"/>
    <cellStyle name="Comma 7" xfId="206"/>
    <cellStyle name="Comma 7 10" xfId="207"/>
    <cellStyle name="Comma 7 2" xfId="208"/>
    <cellStyle name="Comma 7 2 2" xfId="209"/>
    <cellStyle name="Comma 7 2 2 2" xfId="210"/>
    <cellStyle name="Comma 7 2 3" xfId="211"/>
    <cellStyle name="Comma 7 3" xfId="212"/>
    <cellStyle name="Comma 7 3 2" xfId="213"/>
    <cellStyle name="Comma 7 3 2 2" xfId="214"/>
    <cellStyle name="Comma 7 3 3" xfId="215"/>
    <cellStyle name="Comma 7 4" xfId="216"/>
    <cellStyle name="Comma 7 4 2" xfId="217"/>
    <cellStyle name="Comma 7 5" xfId="218"/>
    <cellStyle name="Comma 7 5 2" xfId="219"/>
    <cellStyle name="Comma 7 6" xfId="220"/>
    <cellStyle name="Comma 7 6 2" xfId="221"/>
    <cellStyle name="Comma 7 6 3" xfId="222"/>
    <cellStyle name="Comma 7 7" xfId="223"/>
    <cellStyle name="Comma 7 8" xfId="224"/>
    <cellStyle name="Comma 7 9" xfId="225"/>
    <cellStyle name="Comma 7_Stat211 - 2011 Final (Reserve) v2" xfId="226"/>
    <cellStyle name="Comma 8" xfId="227"/>
    <cellStyle name="Comma 8 2" xfId="228"/>
    <cellStyle name="Comma 8 2 2" xfId="229"/>
    <cellStyle name="Comma 8 2 2 2" xfId="230"/>
    <cellStyle name="Comma 8 2 3" xfId="231"/>
    <cellStyle name="Comma 8 3" xfId="232"/>
    <cellStyle name="Comma 8 4" xfId="233"/>
    <cellStyle name="Comma 9" xfId="234"/>
    <cellStyle name="Comma 9 2" xfId="235"/>
    <cellStyle name="Comma 9 2 2" xfId="236"/>
    <cellStyle name="Comma 9 2 2 2" xfId="237"/>
    <cellStyle name="Comma 9 2 3" xfId="238"/>
    <cellStyle name="Comma 9 3" xfId="239"/>
    <cellStyle name="Currency 10" xfId="240"/>
    <cellStyle name="Currency 10 2" xfId="241"/>
    <cellStyle name="Currency 10 2 2" xfId="242"/>
    <cellStyle name="Currency 10 3" xfId="243"/>
    <cellStyle name="Currency 11" xfId="244"/>
    <cellStyle name="Currency 11 2" xfId="245"/>
    <cellStyle name="Currency 11 3" xfId="246"/>
    <cellStyle name="Currency 2" xfId="247"/>
    <cellStyle name="Currency 2 10" xfId="248"/>
    <cellStyle name="Currency 2 11" xfId="249"/>
    <cellStyle name="Currency 2 12" xfId="250"/>
    <cellStyle name="Currency 2 13" xfId="251"/>
    <cellStyle name="Currency 2 14" xfId="252"/>
    <cellStyle name="Currency 2 2" xfId="253"/>
    <cellStyle name="Currency 2 2 2" xfId="254"/>
    <cellStyle name="Currency 2 2 2 2" xfId="255"/>
    <cellStyle name="Currency 2 2 3" xfId="256"/>
    <cellStyle name="Currency 2 3" xfId="257"/>
    <cellStyle name="Currency 2 3 2" xfId="258"/>
    <cellStyle name="Currency 2 3 2 2" xfId="259"/>
    <cellStyle name="Currency 2 3 3" xfId="260"/>
    <cellStyle name="Currency 2 4" xfId="261"/>
    <cellStyle name="Currency 2 4 2" xfId="262"/>
    <cellStyle name="Currency 2 4 2 2" xfId="263"/>
    <cellStyle name="Currency 2 4 3" xfId="264"/>
    <cellStyle name="Currency 2 5" xfId="265"/>
    <cellStyle name="Currency 2 5 2" xfId="266"/>
    <cellStyle name="Currency 2 5 2 2" xfId="267"/>
    <cellStyle name="Currency 2 5 3" xfId="268"/>
    <cellStyle name="Currency 2 6" xfId="269"/>
    <cellStyle name="Currency 2 6 2" xfId="270"/>
    <cellStyle name="Currency 2 6 2 2" xfId="271"/>
    <cellStyle name="Currency 2 6 2 2 2" xfId="272"/>
    <cellStyle name="Currency 2 6 2 3" xfId="273"/>
    <cellStyle name="Currency 2 6 3" xfId="274"/>
    <cellStyle name="Currency 2 6 3 2" xfId="275"/>
    <cellStyle name="Currency 2 6 4" xfId="276"/>
    <cellStyle name="Currency 2 7" xfId="277"/>
    <cellStyle name="Currency 2 7 2" xfId="278"/>
    <cellStyle name="Currency 2 8" xfId="279"/>
    <cellStyle name="Currency 2 8 2" xfId="280"/>
    <cellStyle name="Currency 2 9" xfId="281"/>
    <cellStyle name="Currency 2 9 2" xfId="282"/>
    <cellStyle name="Currency 2 9 3" xfId="283"/>
    <cellStyle name="Currency 3" xfId="284"/>
    <cellStyle name="Currency 3 2" xfId="285"/>
    <cellStyle name="Currency 3 2 2" xfId="286"/>
    <cellStyle name="Currency 3 3" xfId="287"/>
    <cellStyle name="Currency 4" xfId="288"/>
    <cellStyle name="Currency 4 2" xfId="289"/>
    <cellStyle name="Currency 4 2 2" xfId="290"/>
    <cellStyle name="Currency 4 2 3" xfId="291"/>
    <cellStyle name="Currency 4 2 3 2" xfId="292"/>
    <cellStyle name="Currency 4 2 4" xfId="293"/>
    <cellStyle name="Currency 4 2 5" xfId="294"/>
    <cellStyle name="Currency 4 3" xfId="295"/>
    <cellStyle name="Currency 4 3 2" xfId="296"/>
    <cellStyle name="Currency 4 3 2 2" xfId="297"/>
    <cellStyle name="Currency 4 3 3" xfId="298"/>
    <cellStyle name="Currency 4 3 4" xfId="299"/>
    <cellStyle name="Currency 4 4" xfId="300"/>
    <cellStyle name="Currency 4 4 2" xfId="301"/>
    <cellStyle name="Currency 4 5" xfId="302"/>
    <cellStyle name="Currency 4_Stat211 - 2011 Final (Reserve) v2" xfId="303"/>
    <cellStyle name="Currency 5" xfId="304"/>
    <cellStyle name="Currency 5 10" xfId="305"/>
    <cellStyle name="Currency 5 2" xfId="306"/>
    <cellStyle name="Currency 5 2 2" xfId="307"/>
    <cellStyle name="Currency 5 2 2 2" xfId="308"/>
    <cellStyle name="Currency 5 2 3" xfId="309"/>
    <cellStyle name="Currency 5 3" xfId="310"/>
    <cellStyle name="Currency 5 3 2" xfId="311"/>
    <cellStyle name="Currency 5 3 2 2" xfId="312"/>
    <cellStyle name="Currency 5 3 3" xfId="313"/>
    <cellStyle name="Currency 5 4" xfId="314"/>
    <cellStyle name="Currency 5 4 2" xfId="315"/>
    <cellStyle name="Currency 5 5" xfId="316"/>
    <cellStyle name="Currency 5 5 2" xfId="317"/>
    <cellStyle name="Currency 5 6" xfId="318"/>
    <cellStyle name="Currency 5 6 2" xfId="319"/>
    <cellStyle name="Currency 5 6 3" xfId="320"/>
    <cellStyle name="Currency 5 7" xfId="321"/>
    <cellStyle name="Currency 5 8" xfId="322"/>
    <cellStyle name="Currency 5 9" xfId="323"/>
    <cellStyle name="Currency 6" xfId="324"/>
    <cellStyle name="Currency 6 2" xfId="325"/>
    <cellStyle name="Currency 6 2 2" xfId="326"/>
    <cellStyle name="Currency 6 2 2 2" xfId="327"/>
    <cellStyle name="Currency 6 2 3" xfId="328"/>
    <cellStyle name="Currency 6 3" xfId="329"/>
    <cellStyle name="Currency 7" xfId="330"/>
    <cellStyle name="Currency 7 2" xfId="331"/>
    <cellStyle name="Currency 7 2 2" xfId="332"/>
    <cellStyle name="Currency 7 2 2 2" xfId="333"/>
    <cellStyle name="Currency 7 2 3" xfId="334"/>
    <cellStyle name="Currency 7 3" xfId="335"/>
    <cellStyle name="Currency 7 3 2" xfId="336"/>
    <cellStyle name="Currency 7 4" xfId="337"/>
    <cellStyle name="Currency 8" xfId="338"/>
    <cellStyle name="Currency 9" xfId="339"/>
    <cellStyle name="Currency 9 2" xfId="340"/>
    <cellStyle name="Currency 9 2 2" xfId="341"/>
    <cellStyle name="Currency 9 3" xfId="342"/>
    <cellStyle name="Explanatory Text 2" xfId="343"/>
    <cellStyle name="Explanatory Text 3" xfId="344"/>
    <cellStyle name="F2" xfId="345"/>
    <cellStyle name="Good 2" xfId="346"/>
    <cellStyle name="Good 3" xfId="347"/>
    <cellStyle name="Heading 1 2" xfId="348"/>
    <cellStyle name="Heading 1 3" xfId="349"/>
    <cellStyle name="Heading 1 4" xfId="350"/>
    <cellStyle name="Heading 2 2" xfId="351"/>
    <cellStyle name="Heading 2 3" xfId="352"/>
    <cellStyle name="Heading 2 4" xfId="353"/>
    <cellStyle name="Heading 3 2" xfId="354"/>
    <cellStyle name="Heading 3 3" xfId="355"/>
    <cellStyle name="Heading 3 4" xfId="356"/>
    <cellStyle name="Heading 4 2" xfId="357"/>
    <cellStyle name="Heading 4 3" xfId="358"/>
    <cellStyle name="Heading 4 4" xfId="359"/>
    <cellStyle name="Hyperlink 2" xfId="360"/>
    <cellStyle name="Input 2" xfId="361"/>
    <cellStyle name="Input 3" xfId="362"/>
    <cellStyle name="Linked Cell 2" xfId="363"/>
    <cellStyle name="Linked Cell 3" xfId="364"/>
    <cellStyle name="Linked Cell 4" xfId="365"/>
    <cellStyle name="Neutral 2" xfId="366"/>
    <cellStyle name="Neutral 3" xfId="367"/>
    <cellStyle name="Normal" xfId="0" builtinId="0"/>
    <cellStyle name="Normal 10" xfId="368"/>
    <cellStyle name="Normal 10 2" xfId="369"/>
    <cellStyle name="Normal 10 2 2" xfId="370"/>
    <cellStyle name="Normal 10 3" xfId="371"/>
    <cellStyle name="Normal 11" xfId="372"/>
    <cellStyle name="Normal 11 2" xfId="373"/>
    <cellStyle name="Normal 11 2 2" xfId="374"/>
    <cellStyle name="Normal 11 2 3" xfId="375"/>
    <cellStyle name="Normal 11 3" xfId="376"/>
    <cellStyle name="Normal 12" xfId="377"/>
    <cellStyle name="Normal 13" xfId="378"/>
    <cellStyle name="Normal 13 2" xfId="379"/>
    <cellStyle name="Normal 13 3" xfId="380"/>
    <cellStyle name="Normal 13 4" xfId="381"/>
    <cellStyle name="Normal 14" xfId="382"/>
    <cellStyle name="Normal 14 2" xfId="383"/>
    <cellStyle name="Normal 15" xfId="384"/>
    <cellStyle name="Normal 15 2" xfId="385"/>
    <cellStyle name="Normal 16" xfId="386"/>
    <cellStyle name="Normal 16 2" xfId="387"/>
    <cellStyle name="Normal 17" xfId="388"/>
    <cellStyle name="Normal 17 2" xfId="389"/>
    <cellStyle name="Normal 17 3" xfId="390"/>
    <cellStyle name="Normal 18" xfId="391"/>
    <cellStyle name="Normal 19" xfId="392"/>
    <cellStyle name="Normal 2" xfId="393"/>
    <cellStyle name="Normal 2 10" xfId="394"/>
    <cellStyle name="Normal 2 11" xfId="395"/>
    <cellStyle name="Normal 2 11 2" xfId="396"/>
    <cellStyle name="Normal 2 12" xfId="397"/>
    <cellStyle name="Normal 2 12 2" xfId="398"/>
    <cellStyle name="Normal 2 13" xfId="399"/>
    <cellStyle name="Normal 2 13 2" xfId="400"/>
    <cellStyle name="Normal 2 2" xfId="401"/>
    <cellStyle name="Normal 2 2 2" xfId="402"/>
    <cellStyle name="Normal 2 2 2 2" xfId="403"/>
    <cellStyle name="Normal 2 2 3" xfId="404"/>
    <cellStyle name="Normal 2 3" xfId="405"/>
    <cellStyle name="Normal 2 3 2" xfId="406"/>
    <cellStyle name="Normal 2 3 2 2" xfId="407"/>
    <cellStyle name="Normal 2 3 3" xfId="408"/>
    <cellStyle name="Normal 2 4" xfId="409"/>
    <cellStyle name="Normal 2 4 2" xfId="410"/>
    <cellStyle name="Normal 2 4 2 2" xfId="411"/>
    <cellStyle name="Normal 2 4 3" xfId="412"/>
    <cellStyle name="Normal 2 5" xfId="413"/>
    <cellStyle name="Normal 2 5 2" xfId="414"/>
    <cellStyle name="Normal 2 5 2 2" xfId="415"/>
    <cellStyle name="Normal 2 5 3" xfId="416"/>
    <cellStyle name="Normal 2 6" xfId="417"/>
    <cellStyle name="Normal 2 6 2" xfId="418"/>
    <cellStyle name="Normal 2 6 2 2" xfId="419"/>
    <cellStyle name="Normal 2 6 2 2 2" xfId="420"/>
    <cellStyle name="Normal 2 6 2 3" xfId="421"/>
    <cellStyle name="Normal 2 6 3" xfId="422"/>
    <cellStyle name="Normal 2 6 3 2" xfId="423"/>
    <cellStyle name="Normal 2 6 4" xfId="424"/>
    <cellStyle name="Normal 2 7" xfId="425"/>
    <cellStyle name="Normal 2 7 2" xfId="426"/>
    <cellStyle name="Normal 2 8" xfId="427"/>
    <cellStyle name="Normal 2 8 2" xfId="428"/>
    <cellStyle name="Normal 2 8 3" xfId="429"/>
    <cellStyle name="Normal 2 8 4" xfId="430"/>
    <cellStyle name="Normal 2 9" xfId="431"/>
    <cellStyle name="Normal 2 9 2" xfId="432"/>
    <cellStyle name="Normal 2_Stat211 - 2011 Final (Reserve)" xfId="433"/>
    <cellStyle name="Normal 20" xfId="434"/>
    <cellStyle name="Normal 20 2" xfId="435"/>
    <cellStyle name="Normal 21" xfId="436"/>
    <cellStyle name="Normal 21 2" xfId="437"/>
    <cellStyle name="Normal 22" xfId="1"/>
    <cellStyle name="Normal 23" xfId="438"/>
    <cellStyle name="Normal 3" xfId="439"/>
    <cellStyle name="Normal 3 2" xfId="440"/>
    <cellStyle name="Normal 3 2 2" xfId="441"/>
    <cellStyle name="Normal 3 2 2 2" xfId="442"/>
    <cellStyle name="Normal 3 2 3" xfId="443"/>
    <cellStyle name="Normal 3 3" xfId="444"/>
    <cellStyle name="Normal 3 3 2" xfId="445"/>
    <cellStyle name="Normal 3 4" xfId="446"/>
    <cellStyle name="Normal 3 5" xfId="447"/>
    <cellStyle name="Normal 4" xfId="448"/>
    <cellStyle name="Normal 4 2" xfId="449"/>
    <cellStyle name="Normal 4 2 2" xfId="450"/>
    <cellStyle name="Normal 4 2 3" xfId="451"/>
    <cellStyle name="Normal 4 2 3 2" xfId="452"/>
    <cellStyle name="Normal 4 2 4" xfId="453"/>
    <cellStyle name="Normal 4 2 5" xfId="454"/>
    <cellStyle name="Normal 4 3" xfId="455"/>
    <cellStyle name="Normal 4 3 2" xfId="456"/>
    <cellStyle name="Normal 4 3 2 2" xfId="457"/>
    <cellStyle name="Normal 4 3 3" xfId="458"/>
    <cellStyle name="Normal 4 3 4" xfId="459"/>
    <cellStyle name="Normal 4 4" xfId="460"/>
    <cellStyle name="Normal 4 4 2" xfId="461"/>
    <cellStyle name="Normal 4 5" xfId="462"/>
    <cellStyle name="Normal 4_Stat211 - 2011 Final (Reserve) v2" xfId="463"/>
    <cellStyle name="Normal 5" xfId="464"/>
    <cellStyle name="Normal 5 2" xfId="465"/>
    <cellStyle name="Normal 5 2 2" xfId="466"/>
    <cellStyle name="Normal 5 2 2 2" xfId="467"/>
    <cellStyle name="Normal 5 2 3" xfId="468"/>
    <cellStyle name="Normal 5 3" xfId="469"/>
    <cellStyle name="Normal 5 4" xfId="470"/>
    <cellStyle name="Normal 5 5" xfId="471"/>
    <cellStyle name="Normal 5 5 2" xfId="472"/>
    <cellStyle name="Normal 5 6" xfId="473"/>
    <cellStyle name="Normal 5_Stat211 - 2011 Final (Reserve)" xfId="474"/>
    <cellStyle name="Normal 6" xfId="475"/>
    <cellStyle name="Normal 6 2" xfId="476"/>
    <cellStyle name="Normal 6 3" xfId="477"/>
    <cellStyle name="Normal 6 3 2" xfId="478"/>
    <cellStyle name="Normal 6 4" xfId="479"/>
    <cellStyle name="Normal 6 5" xfId="480"/>
    <cellStyle name="Normal 7" xfId="481"/>
    <cellStyle name="Normal 7 2" xfId="482"/>
    <cellStyle name="Normal 7 2 2" xfId="483"/>
    <cellStyle name="Normal 7 2 2 2" xfId="484"/>
    <cellStyle name="Normal 7 2 3" xfId="485"/>
    <cellStyle name="Normal 7 3" xfId="486"/>
    <cellStyle name="Normal 7 3 2" xfId="487"/>
    <cellStyle name="Normal 7 3 2 2" xfId="488"/>
    <cellStyle name="Normal 7 3 2 3" xfId="489"/>
    <cellStyle name="Normal 7 4" xfId="490"/>
    <cellStyle name="Normal 7 4 2" xfId="491"/>
    <cellStyle name="Normal 7 5" xfId="492"/>
    <cellStyle name="Normal 7 5 2" xfId="493"/>
    <cellStyle name="Normal 7 6" xfId="494"/>
    <cellStyle name="Normal 7 7" xfId="495"/>
    <cellStyle name="Normal 7 7 2" xfId="496"/>
    <cellStyle name="Normal 7 8" xfId="497"/>
    <cellStyle name="Normal 7 8 2" xfId="498"/>
    <cellStyle name="Normal 7 9" xfId="499"/>
    <cellStyle name="Normal 7_Stat211 - 2011 Final (Reserve)" xfId="500"/>
    <cellStyle name="Normal 8" xfId="501"/>
    <cellStyle name="Normal 9" xfId="502"/>
    <cellStyle name="Note 2" xfId="503"/>
    <cellStyle name="Note 2 2" xfId="504"/>
    <cellStyle name="Note 2 2 2" xfId="505"/>
    <cellStyle name="Note 2 3" xfId="506"/>
    <cellStyle name="Output 2" xfId="507"/>
    <cellStyle name="Output 3" xfId="508"/>
    <cellStyle name="Percent 10" xfId="509"/>
    <cellStyle name="Percent 10 2" xfId="510"/>
    <cellStyle name="Percent 11" xfId="511"/>
    <cellStyle name="Percent 2" xfId="512"/>
    <cellStyle name="Percent 2 10" xfId="513"/>
    <cellStyle name="Percent 2 11" xfId="514"/>
    <cellStyle name="Percent 2 2" xfId="515"/>
    <cellStyle name="Percent 2 2 2" xfId="516"/>
    <cellStyle name="Percent 2 2 2 2" xfId="517"/>
    <cellStyle name="Percent 2 2 3" xfId="518"/>
    <cellStyle name="Percent 2 3" xfId="519"/>
    <cellStyle name="Percent 2 3 2" xfId="520"/>
    <cellStyle name="Percent 2 3 2 2" xfId="521"/>
    <cellStyle name="Percent 2 3 3" xfId="522"/>
    <cellStyle name="Percent 2 4" xfId="523"/>
    <cellStyle name="Percent 2 4 2" xfId="524"/>
    <cellStyle name="Percent 2 5" xfId="525"/>
    <cellStyle name="Percent 2 5 2" xfId="526"/>
    <cellStyle name="Percent 2 6" xfId="527"/>
    <cellStyle name="Percent 2 6 2" xfId="528"/>
    <cellStyle name="Percent 2 6 3" xfId="529"/>
    <cellStyle name="Percent 2 7" xfId="530"/>
    <cellStyle name="Percent 2 8" xfId="531"/>
    <cellStyle name="Percent 2 9" xfId="532"/>
    <cellStyle name="Percent 3" xfId="533"/>
    <cellStyle name="Percent 3 2" xfId="534"/>
    <cellStyle name="Percent 3 2 2" xfId="535"/>
    <cellStyle name="Percent 3 3" xfId="536"/>
    <cellStyle name="Percent 4" xfId="537"/>
    <cellStyle name="Percent 4 2" xfId="538"/>
    <cellStyle name="Percent 4 2 2" xfId="539"/>
    <cellStyle name="Percent 4 2 3" xfId="540"/>
    <cellStyle name="Percent 4 2 3 2" xfId="541"/>
    <cellStyle name="Percent 4 2 4" xfId="542"/>
    <cellStyle name="Percent 4 2 5" xfId="543"/>
    <cellStyle name="Percent 4 3" xfId="544"/>
    <cellStyle name="Percent 4 3 2" xfId="545"/>
    <cellStyle name="Percent 4 3 2 2" xfId="546"/>
    <cellStyle name="Percent 4 3 3" xfId="547"/>
    <cellStyle name="Percent 4 3 4" xfId="548"/>
    <cellStyle name="Percent 4 4" xfId="549"/>
    <cellStyle name="Percent 4 4 2" xfId="550"/>
    <cellStyle name="Percent 4 5" xfId="551"/>
    <cellStyle name="Percent 5" xfId="552"/>
    <cellStyle name="Percent 5 10" xfId="553"/>
    <cellStyle name="Percent 5 2" xfId="554"/>
    <cellStyle name="Percent 5 2 2" xfId="555"/>
    <cellStyle name="Percent 5 2 2 2" xfId="556"/>
    <cellStyle name="Percent 5 2 3" xfId="557"/>
    <cellStyle name="Percent 5 3" xfId="558"/>
    <cellStyle name="Percent 5 3 2" xfId="559"/>
    <cellStyle name="Percent 5 3 2 2" xfId="560"/>
    <cellStyle name="Percent 5 3 3" xfId="561"/>
    <cellStyle name="Percent 5 4" xfId="562"/>
    <cellStyle name="Percent 5 4 2" xfId="563"/>
    <cellStyle name="Percent 5 5" xfId="564"/>
    <cellStyle name="Percent 5 5 2" xfId="565"/>
    <cellStyle name="Percent 5 6" xfId="566"/>
    <cellStyle name="Percent 5 6 2" xfId="567"/>
    <cellStyle name="Percent 5 6 3" xfId="568"/>
    <cellStyle name="Percent 5 7" xfId="569"/>
    <cellStyle name="Percent 5 8" xfId="570"/>
    <cellStyle name="Percent 5 9" xfId="571"/>
    <cellStyle name="Percent 6" xfId="572"/>
    <cellStyle name="Percent 6 2" xfId="573"/>
    <cellStyle name="Percent 6 2 2" xfId="574"/>
    <cellStyle name="Percent 6 2 2 2" xfId="575"/>
    <cellStyle name="Percent 6 2 3" xfId="576"/>
    <cellStyle name="Percent 6 3" xfId="577"/>
    <cellStyle name="Percent 7" xfId="578"/>
    <cellStyle name="Percent 7 2" xfId="579"/>
    <cellStyle name="Percent 7 2 2" xfId="580"/>
    <cellStyle name="Percent 7 2 2 2" xfId="581"/>
    <cellStyle name="Percent 7 2 3" xfId="582"/>
    <cellStyle name="Percent 7 3" xfId="583"/>
    <cellStyle name="Percent 7 3 2" xfId="584"/>
    <cellStyle name="Percent 7 3 2 2" xfId="585"/>
    <cellStyle name="Percent 7 3 3" xfId="586"/>
    <cellStyle name="Percent 7 4" xfId="587"/>
    <cellStyle name="Percent 7 4 2" xfId="588"/>
    <cellStyle name="Percent 7 5" xfId="589"/>
    <cellStyle name="Percent 8" xfId="590"/>
    <cellStyle name="Percent 9" xfId="591"/>
    <cellStyle name="Percent 9 2" xfId="592"/>
    <cellStyle name="SAPBEXaggData" xfId="593"/>
    <cellStyle name="SAPBEXaggData 2" xfId="594"/>
    <cellStyle name="SAPBEXaggData 2 2" xfId="595"/>
    <cellStyle name="SAPBEXaggData 3" xfId="596"/>
    <cellStyle name="SAPBEXaggDataEmph" xfId="597"/>
    <cellStyle name="SAPBEXaggDataEmph 2" xfId="598"/>
    <cellStyle name="SAPBEXaggDataEmph 2 2" xfId="599"/>
    <cellStyle name="SAPBEXaggDataEmph 3" xfId="600"/>
    <cellStyle name="SAPBEXaggItem" xfId="601"/>
    <cellStyle name="SAPBEXaggItemX" xfId="602"/>
    <cellStyle name="SAPBEXaggItemX 2" xfId="603"/>
    <cellStyle name="SAPBEXaggItemX 2 2" xfId="604"/>
    <cellStyle name="SAPBEXaggItemX 3" xfId="605"/>
    <cellStyle name="SAPBEXchaText" xfId="606"/>
    <cellStyle name="SAPBEXchaText 2" xfId="607"/>
    <cellStyle name="SAPBEXchaText 2 2" xfId="608"/>
    <cellStyle name="SAPBEXchaText 3" xfId="609"/>
    <cellStyle name="SAPBEXexcBad7" xfId="610"/>
    <cellStyle name="SAPBEXexcBad7 2" xfId="611"/>
    <cellStyle name="SAPBEXexcBad7 2 2" xfId="612"/>
    <cellStyle name="SAPBEXexcBad7 3" xfId="613"/>
    <cellStyle name="SAPBEXexcBad8" xfId="614"/>
    <cellStyle name="SAPBEXexcBad8 2" xfId="615"/>
    <cellStyle name="SAPBEXexcBad8 2 2" xfId="616"/>
    <cellStyle name="SAPBEXexcBad8 3" xfId="617"/>
    <cellStyle name="SAPBEXexcBad9" xfId="618"/>
    <cellStyle name="SAPBEXexcBad9 2" xfId="619"/>
    <cellStyle name="SAPBEXexcBad9 2 2" xfId="620"/>
    <cellStyle name="SAPBEXexcBad9 3" xfId="621"/>
    <cellStyle name="SAPBEXexcCritical4" xfId="622"/>
    <cellStyle name="SAPBEXexcCritical4 2" xfId="623"/>
    <cellStyle name="SAPBEXexcCritical4 2 2" xfId="624"/>
    <cellStyle name="SAPBEXexcCritical4 3" xfId="625"/>
    <cellStyle name="SAPBEXexcCritical5" xfId="626"/>
    <cellStyle name="SAPBEXexcCritical5 2" xfId="627"/>
    <cellStyle name="SAPBEXexcCritical5 2 2" xfId="628"/>
    <cellStyle name="SAPBEXexcCritical5 3" xfId="629"/>
    <cellStyle name="SAPBEXexcCritical6" xfId="630"/>
    <cellStyle name="SAPBEXexcCritical6 2" xfId="631"/>
    <cellStyle name="SAPBEXexcCritical6 2 2" xfId="632"/>
    <cellStyle name="SAPBEXexcCritical6 3" xfId="633"/>
    <cellStyle name="SAPBEXexcGood1" xfId="634"/>
    <cellStyle name="SAPBEXexcGood1 2" xfId="635"/>
    <cellStyle name="SAPBEXexcGood1 2 2" xfId="636"/>
    <cellStyle name="SAPBEXexcGood1 3" xfId="637"/>
    <cellStyle name="SAPBEXexcGood2" xfId="638"/>
    <cellStyle name="SAPBEXexcGood2 2" xfId="639"/>
    <cellStyle name="SAPBEXexcGood2 2 2" xfId="640"/>
    <cellStyle name="SAPBEXexcGood2 3" xfId="641"/>
    <cellStyle name="SAPBEXexcGood3" xfId="642"/>
    <cellStyle name="SAPBEXexcGood3 2" xfId="643"/>
    <cellStyle name="SAPBEXexcGood3 2 2" xfId="644"/>
    <cellStyle name="SAPBEXexcGood3 3" xfId="645"/>
    <cellStyle name="SAPBEXfilterDrill" xfId="646"/>
    <cellStyle name="SAPBEXfilterDrill 2" xfId="647"/>
    <cellStyle name="SAPBEXfilterDrill 2 2" xfId="648"/>
    <cellStyle name="SAPBEXfilterDrill 3" xfId="649"/>
    <cellStyle name="SAPBEXfilterItem" xfId="650"/>
    <cellStyle name="SAPBEXfilterItem 2" xfId="651"/>
    <cellStyle name="SAPBEXfilterItem 2 2" xfId="652"/>
    <cellStyle name="SAPBEXfilterItem 3" xfId="653"/>
    <cellStyle name="SAPBEXfilterText" xfId="654"/>
    <cellStyle name="SAPBEXfilterText 2" xfId="655"/>
    <cellStyle name="SAPBEXfilterText 2 2" xfId="656"/>
    <cellStyle name="SAPBEXfilterText 3" xfId="657"/>
    <cellStyle name="SAPBEXformats" xfId="658"/>
    <cellStyle name="SAPBEXformats 2" xfId="659"/>
    <cellStyle name="SAPBEXformats 2 2" xfId="660"/>
    <cellStyle name="SAPBEXformats 3" xfId="661"/>
    <cellStyle name="SAPBEXheaderItem" xfId="662"/>
    <cellStyle name="SAPBEXheaderItem 2" xfId="663"/>
    <cellStyle name="SAPBEXheaderItem 2 2" xfId="664"/>
    <cellStyle name="SAPBEXheaderItem 3" xfId="665"/>
    <cellStyle name="SAPBEXheaderText" xfId="666"/>
    <cellStyle name="SAPBEXheaderText 2" xfId="667"/>
    <cellStyle name="SAPBEXheaderText 2 2" xfId="668"/>
    <cellStyle name="SAPBEXheaderText 3" xfId="669"/>
    <cellStyle name="SAPBEXHLevel0" xfId="670"/>
    <cellStyle name="SAPBEXHLevel0 2" xfId="671"/>
    <cellStyle name="SAPBEXHLevel0 2 2" xfId="672"/>
    <cellStyle name="SAPBEXHLevel0 3" xfId="673"/>
    <cellStyle name="SAPBEXHLevel0X" xfId="674"/>
    <cellStyle name="SAPBEXHLevel0X 2" xfId="675"/>
    <cellStyle name="SAPBEXHLevel0X 2 2" xfId="676"/>
    <cellStyle name="SAPBEXHLevel0X 3" xfId="677"/>
    <cellStyle name="SAPBEXHLevel1" xfId="678"/>
    <cellStyle name="SAPBEXHLevel1 2" xfId="679"/>
    <cellStyle name="SAPBEXHLevel1 2 2" xfId="680"/>
    <cellStyle name="SAPBEXHLevel1 3" xfId="681"/>
    <cellStyle name="SAPBEXHLevel1X" xfId="682"/>
    <cellStyle name="SAPBEXHLevel1X 2" xfId="683"/>
    <cellStyle name="SAPBEXHLevel1X 2 2" xfId="684"/>
    <cellStyle name="SAPBEXHLevel1X 3" xfId="685"/>
    <cellStyle name="SAPBEXHLevel2" xfId="686"/>
    <cellStyle name="SAPBEXHLevel2 2" xfId="687"/>
    <cellStyle name="SAPBEXHLevel2 2 2" xfId="688"/>
    <cellStyle name="SAPBEXHLevel2 3" xfId="689"/>
    <cellStyle name="SAPBEXHLevel2X" xfId="690"/>
    <cellStyle name="SAPBEXHLevel2X 2" xfId="691"/>
    <cellStyle name="SAPBEXHLevel2X 2 2" xfId="692"/>
    <cellStyle name="SAPBEXHLevel2X 3" xfId="693"/>
    <cellStyle name="SAPBEXHLevel3" xfId="694"/>
    <cellStyle name="SAPBEXHLevel3 2" xfId="695"/>
    <cellStyle name="SAPBEXHLevel3 2 2" xfId="696"/>
    <cellStyle name="SAPBEXHLevel3 3" xfId="697"/>
    <cellStyle name="SAPBEXHLevel3X" xfId="698"/>
    <cellStyle name="SAPBEXHLevel3X 2" xfId="699"/>
    <cellStyle name="SAPBEXHLevel3X 2 2" xfId="700"/>
    <cellStyle name="SAPBEXHLevel3X 3" xfId="701"/>
    <cellStyle name="SAPBEXinputData" xfId="702"/>
    <cellStyle name="SAPBEXinputData 2" xfId="703"/>
    <cellStyle name="SAPBEXinputData 2 2" xfId="704"/>
    <cellStyle name="SAPBEXinputData 3" xfId="705"/>
    <cellStyle name="SAPBEXresData" xfId="706"/>
    <cellStyle name="SAPBEXresData 2" xfId="707"/>
    <cellStyle name="SAPBEXresData 2 2" xfId="708"/>
    <cellStyle name="SAPBEXresData 3" xfId="709"/>
    <cellStyle name="SAPBEXresDataEmph" xfId="710"/>
    <cellStyle name="SAPBEXresDataEmph 2" xfId="711"/>
    <cellStyle name="SAPBEXresDataEmph 2 2" xfId="712"/>
    <cellStyle name="SAPBEXresDataEmph 3" xfId="713"/>
    <cellStyle name="SAPBEXresItem" xfId="714"/>
    <cellStyle name="SAPBEXresItem 2" xfId="715"/>
    <cellStyle name="SAPBEXresItem 2 2" xfId="716"/>
    <cellStyle name="SAPBEXresItem 3" xfId="717"/>
    <cellStyle name="SAPBEXresItemX" xfId="718"/>
    <cellStyle name="SAPBEXresItemX 2" xfId="719"/>
    <cellStyle name="SAPBEXresItemX 2 2" xfId="720"/>
    <cellStyle name="SAPBEXresItemX 3" xfId="721"/>
    <cellStyle name="SAPBEXstdData" xfId="722"/>
    <cellStyle name="SAPBEXstdData 2" xfId="723"/>
    <cellStyle name="SAPBEXstdData 2 2" xfId="724"/>
    <cellStyle name="SAPBEXstdData 3" xfId="725"/>
    <cellStyle name="SAPBEXstdDataEmph" xfId="726"/>
    <cellStyle name="SAPBEXstdDataEmph 2" xfId="727"/>
    <cellStyle name="SAPBEXstdDataEmph 2 2" xfId="728"/>
    <cellStyle name="SAPBEXstdDataEmph 3" xfId="729"/>
    <cellStyle name="SAPBEXstdItem" xfId="730"/>
    <cellStyle name="SAPBEXstdItemX" xfId="731"/>
    <cellStyle name="SAPBEXstdItemX 2" xfId="732"/>
    <cellStyle name="SAPBEXstdItemX 2 2" xfId="733"/>
    <cellStyle name="SAPBEXstdItemX 3" xfId="734"/>
    <cellStyle name="SAPBEXtitle" xfId="735"/>
    <cellStyle name="SAPBEXtitle 2" xfId="736"/>
    <cellStyle name="SAPBEXtitle 2 2" xfId="737"/>
    <cellStyle name="SAPBEXtitle 3" xfId="738"/>
    <cellStyle name="SAPBEXundefined" xfId="739"/>
    <cellStyle name="SAPBEXundefined 2" xfId="740"/>
    <cellStyle name="SAPBEXundefined 2 2" xfId="741"/>
    <cellStyle name="SAPBEXundefined 3" xfId="742"/>
    <cellStyle name="Title 2" xfId="743"/>
    <cellStyle name="Title 3" xfId="744"/>
    <cellStyle name="Total 2" xfId="745"/>
    <cellStyle name="Total 3" xfId="746"/>
    <cellStyle name="Warning Text 2" xfId="747"/>
    <cellStyle name="Warning Text 3" xfId="7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8"/>
  <sheetViews>
    <sheetView showGridLines="0" showZeros="0" tabSelected="1" zoomScale="70" zoomScaleNormal="70" workbookViewId="0">
      <selection sqref="A1:A2"/>
    </sheetView>
  </sheetViews>
  <sheetFormatPr defaultColWidth="8.88671875" defaultRowHeight="14.4" x14ac:dyDescent="0.3"/>
  <cols>
    <col min="1" max="1" width="32.5546875" style="4" customWidth="1"/>
    <col min="2" max="2" width="43.33203125" style="4" customWidth="1"/>
    <col min="3" max="3" width="50" style="4" customWidth="1"/>
    <col min="4" max="4" width="35.5546875" style="4" customWidth="1"/>
    <col min="5" max="5" width="22.33203125" style="4" customWidth="1"/>
    <col min="6" max="6" width="50" style="4" customWidth="1"/>
    <col min="7" max="7" width="47.33203125" style="4" customWidth="1"/>
    <col min="8" max="8" width="46" style="4" customWidth="1"/>
    <col min="9" max="9" width="80.88671875" style="4" customWidth="1"/>
    <col min="10" max="10" width="25.33203125" style="4" customWidth="1"/>
    <col min="11" max="16384" width="8.88671875" style="4"/>
  </cols>
  <sheetData>
    <row r="1" spans="1:10" x14ac:dyDescent="0.3">
      <c r="A1" s="8" t="s">
        <v>1678</v>
      </c>
    </row>
    <row r="2" spans="1:10" ht="15" thickBot="1" x14ac:dyDescent="0.35">
      <c r="A2" s="8" t="s">
        <v>1679</v>
      </c>
    </row>
    <row r="3" spans="1:10" ht="108.45" customHeight="1" thickBot="1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2" t="s">
        <v>18</v>
      </c>
      <c r="J4" s="3">
        <v>14326199.239502423</v>
      </c>
    </row>
    <row r="5" spans="1:10" x14ac:dyDescent="0.3">
      <c r="A5" s="1" t="s">
        <v>10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2" t="s">
        <v>19</v>
      </c>
      <c r="J5" s="3">
        <v>89596.65190543684</v>
      </c>
    </row>
    <row r="6" spans="1:10" x14ac:dyDescent="0.3">
      <c r="A6" s="1" t="s">
        <v>10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2" t="s">
        <v>20</v>
      </c>
      <c r="J6" s="3">
        <v>951198.51105155353</v>
      </c>
    </row>
    <row r="7" spans="1:10" x14ac:dyDescent="0.3">
      <c r="A7" s="1" t="s">
        <v>10</v>
      </c>
      <c r="B7" s="1" t="s">
        <v>11</v>
      </c>
      <c r="C7" s="1" t="s">
        <v>12</v>
      </c>
      <c r="D7" s="1" t="s">
        <v>21</v>
      </c>
      <c r="E7" s="1" t="s">
        <v>14</v>
      </c>
      <c r="F7" s="1" t="s">
        <v>15</v>
      </c>
      <c r="G7" s="1" t="s">
        <v>16</v>
      </c>
      <c r="H7" s="1" t="s">
        <v>17</v>
      </c>
      <c r="I7" s="2" t="s">
        <v>22</v>
      </c>
      <c r="J7" s="3">
        <v>1203562.2</v>
      </c>
    </row>
    <row r="8" spans="1:10" x14ac:dyDescent="0.3">
      <c r="A8" s="1" t="s">
        <v>10</v>
      </c>
      <c r="B8" s="1" t="s">
        <v>11</v>
      </c>
      <c r="C8" s="1" t="s">
        <v>12</v>
      </c>
      <c r="D8" s="1" t="s">
        <v>23</v>
      </c>
      <c r="E8" s="1" t="s">
        <v>14</v>
      </c>
      <c r="F8" s="1" t="s">
        <v>15</v>
      </c>
      <c r="G8" s="1" t="s">
        <v>16</v>
      </c>
      <c r="H8" s="1" t="s">
        <v>17</v>
      </c>
      <c r="I8" s="2" t="s">
        <v>24</v>
      </c>
      <c r="J8" s="3">
        <v>63991.27</v>
      </c>
    </row>
    <row r="9" spans="1:10" x14ac:dyDescent="0.3">
      <c r="A9" s="1" t="s">
        <v>10</v>
      </c>
      <c r="B9" s="1" t="s">
        <v>11</v>
      </c>
      <c r="C9" s="1" t="s">
        <v>12</v>
      </c>
      <c r="D9" s="1" t="s">
        <v>25</v>
      </c>
      <c r="E9" s="1" t="s">
        <v>14</v>
      </c>
      <c r="F9" s="1" t="s">
        <v>15</v>
      </c>
      <c r="G9" s="1" t="s">
        <v>16</v>
      </c>
      <c r="H9" s="1" t="s">
        <v>17</v>
      </c>
      <c r="I9" s="2" t="s">
        <v>26</v>
      </c>
      <c r="J9" s="3">
        <v>483790.16</v>
      </c>
    </row>
    <row r="10" spans="1:10" x14ac:dyDescent="0.3">
      <c r="A10" s="1" t="s">
        <v>10</v>
      </c>
      <c r="B10" s="1" t="s">
        <v>11</v>
      </c>
      <c r="C10" s="1" t="s">
        <v>12</v>
      </c>
      <c r="D10" s="1" t="s">
        <v>27</v>
      </c>
      <c r="E10" s="1" t="s">
        <v>14</v>
      </c>
      <c r="F10" s="1" t="s">
        <v>15</v>
      </c>
      <c r="G10" s="1" t="s">
        <v>16</v>
      </c>
      <c r="H10" s="1" t="s">
        <v>17</v>
      </c>
      <c r="I10" s="2" t="s">
        <v>28</v>
      </c>
      <c r="J10" s="3">
        <v>769.33</v>
      </c>
    </row>
    <row r="11" spans="1:10" x14ac:dyDescent="0.3">
      <c r="A11" s="1" t="s">
        <v>10</v>
      </c>
      <c r="B11" s="1" t="s">
        <v>11</v>
      </c>
      <c r="C11" s="1" t="s">
        <v>12</v>
      </c>
      <c r="D11" s="1" t="s">
        <v>29</v>
      </c>
      <c r="E11" s="1" t="s">
        <v>14</v>
      </c>
      <c r="F11" s="1" t="s">
        <v>15</v>
      </c>
      <c r="G11" s="1" t="s">
        <v>16</v>
      </c>
      <c r="H11" s="1" t="s">
        <v>17</v>
      </c>
      <c r="I11" s="2" t="s">
        <v>30</v>
      </c>
      <c r="J11" s="3">
        <v>862213.5</v>
      </c>
    </row>
    <row r="12" spans="1:10" x14ac:dyDescent="0.3">
      <c r="A12" s="1" t="s">
        <v>10</v>
      </c>
      <c r="B12" s="1" t="s">
        <v>11</v>
      </c>
      <c r="C12" s="1" t="s">
        <v>12</v>
      </c>
      <c r="D12" s="1" t="s">
        <v>31</v>
      </c>
      <c r="E12" s="1" t="s">
        <v>14</v>
      </c>
      <c r="F12" s="1" t="s">
        <v>15</v>
      </c>
      <c r="G12" s="1" t="s">
        <v>16</v>
      </c>
      <c r="H12" s="1" t="s">
        <v>17</v>
      </c>
      <c r="I12" s="2" t="s">
        <v>32</v>
      </c>
      <c r="J12" s="3">
        <v>305141.53999999998</v>
      </c>
    </row>
    <row r="13" spans="1:10" x14ac:dyDescent="0.3">
      <c r="A13" s="1" t="s">
        <v>10</v>
      </c>
      <c r="B13" s="1" t="s">
        <v>11</v>
      </c>
      <c r="C13" s="1" t="s">
        <v>12</v>
      </c>
      <c r="D13" s="1" t="s">
        <v>33</v>
      </c>
      <c r="E13" s="1" t="s">
        <v>14</v>
      </c>
      <c r="F13" s="1" t="s">
        <v>15</v>
      </c>
      <c r="G13" s="1" t="s">
        <v>16</v>
      </c>
      <c r="H13" s="1" t="s">
        <v>17</v>
      </c>
      <c r="I13" s="2" t="s">
        <v>34</v>
      </c>
      <c r="J13" s="3">
        <v>303205.28000000003</v>
      </c>
    </row>
    <row r="14" spans="1:10" x14ac:dyDescent="0.3">
      <c r="A14" s="1" t="s">
        <v>10</v>
      </c>
      <c r="B14" s="1" t="s">
        <v>11</v>
      </c>
      <c r="C14" s="1" t="s">
        <v>12</v>
      </c>
      <c r="D14" s="1" t="s">
        <v>35</v>
      </c>
      <c r="E14" s="1" t="s">
        <v>14</v>
      </c>
      <c r="F14" s="1" t="s">
        <v>15</v>
      </c>
      <c r="G14" s="1" t="s">
        <v>16</v>
      </c>
      <c r="H14" s="1" t="s">
        <v>17</v>
      </c>
      <c r="I14" s="2" t="s">
        <v>36</v>
      </c>
      <c r="J14" s="3">
        <v>2126465.92</v>
      </c>
    </row>
    <row r="15" spans="1:10" x14ac:dyDescent="0.3">
      <c r="A15" s="1" t="s">
        <v>10</v>
      </c>
      <c r="B15" s="1" t="s">
        <v>11</v>
      </c>
      <c r="C15" s="1" t="s">
        <v>12</v>
      </c>
      <c r="D15" s="1" t="s">
        <v>37</v>
      </c>
      <c r="E15" s="1" t="s">
        <v>14</v>
      </c>
      <c r="F15" s="1" t="s">
        <v>15</v>
      </c>
      <c r="G15" s="1" t="s">
        <v>16</v>
      </c>
      <c r="H15" s="1" t="s">
        <v>17</v>
      </c>
      <c r="I15" s="2" t="s">
        <v>38</v>
      </c>
      <c r="J15" s="3">
        <v>319779.75</v>
      </c>
    </row>
    <row r="16" spans="1:10" x14ac:dyDescent="0.3">
      <c r="A16" s="1" t="s">
        <v>10</v>
      </c>
      <c r="B16" s="1" t="s">
        <v>11</v>
      </c>
      <c r="C16" s="1" t="s">
        <v>12</v>
      </c>
      <c r="D16" s="1" t="s">
        <v>39</v>
      </c>
      <c r="E16" s="1" t="s">
        <v>14</v>
      </c>
      <c r="F16" s="1" t="s">
        <v>15</v>
      </c>
      <c r="G16" s="1" t="s">
        <v>16</v>
      </c>
      <c r="H16" s="1" t="s">
        <v>17</v>
      </c>
      <c r="I16" s="2" t="s">
        <v>40</v>
      </c>
      <c r="J16" s="3">
        <v>1726.92</v>
      </c>
    </row>
    <row r="17" spans="1:10" ht="15" thickBot="1" x14ac:dyDescent="0.35">
      <c r="A17" s="1" t="s">
        <v>10</v>
      </c>
      <c r="B17" s="1" t="s">
        <v>11</v>
      </c>
      <c r="C17" s="1" t="s">
        <v>12</v>
      </c>
      <c r="D17" s="1" t="s">
        <v>41</v>
      </c>
      <c r="E17" s="1" t="s">
        <v>14</v>
      </c>
      <c r="F17" s="1" t="s">
        <v>15</v>
      </c>
      <c r="G17" s="1" t="s">
        <v>16</v>
      </c>
      <c r="H17" s="1" t="s">
        <v>17</v>
      </c>
      <c r="I17" s="2" t="s">
        <v>42</v>
      </c>
      <c r="J17" s="3">
        <v>4200001</v>
      </c>
    </row>
    <row r="18" spans="1:10" s="8" customFormat="1" x14ac:dyDescent="0.3">
      <c r="A18" s="7" t="s">
        <v>10</v>
      </c>
      <c r="B18" s="7" t="s">
        <v>11</v>
      </c>
      <c r="C18" s="7" t="s">
        <v>12</v>
      </c>
      <c r="I18" s="9" t="s">
        <v>43</v>
      </c>
      <c r="J18" s="10">
        <v>25237641.27245941</v>
      </c>
    </row>
    <row r="20" spans="1:10" x14ac:dyDescent="0.3">
      <c r="A20" s="1" t="s">
        <v>10</v>
      </c>
      <c r="B20" s="1" t="s">
        <v>11</v>
      </c>
      <c r="C20" s="1" t="s">
        <v>44</v>
      </c>
      <c r="D20" s="1" t="s">
        <v>13</v>
      </c>
      <c r="E20" s="1" t="s">
        <v>14</v>
      </c>
      <c r="F20" s="1" t="s">
        <v>45</v>
      </c>
      <c r="G20" s="1" t="s">
        <v>16</v>
      </c>
      <c r="H20" s="1" t="s">
        <v>46</v>
      </c>
      <c r="I20" s="2" t="s">
        <v>47</v>
      </c>
      <c r="J20" s="3">
        <v>125000.0724154667</v>
      </c>
    </row>
    <row r="21" spans="1:10" x14ac:dyDescent="0.3">
      <c r="A21" s="1" t="s">
        <v>10</v>
      </c>
      <c r="B21" s="1" t="s">
        <v>11</v>
      </c>
      <c r="C21" s="1" t="s">
        <v>44</v>
      </c>
      <c r="D21" s="1" t="s">
        <v>13</v>
      </c>
      <c r="E21" s="1" t="s">
        <v>14</v>
      </c>
      <c r="F21" s="1" t="s">
        <v>48</v>
      </c>
      <c r="G21" s="1" t="s">
        <v>16</v>
      </c>
      <c r="H21" s="1" t="s">
        <v>49</v>
      </c>
      <c r="I21" s="2" t="s">
        <v>50</v>
      </c>
      <c r="J21" s="3">
        <v>3135665.11656417</v>
      </c>
    </row>
    <row r="22" spans="1:10" x14ac:dyDescent="0.3">
      <c r="A22" s="1" t="s">
        <v>10</v>
      </c>
      <c r="B22" s="1" t="s">
        <v>11</v>
      </c>
      <c r="C22" s="1" t="s">
        <v>44</v>
      </c>
      <c r="D22" s="1" t="s">
        <v>13</v>
      </c>
      <c r="E22" s="1" t="s">
        <v>14</v>
      </c>
      <c r="F22" s="1" t="s">
        <v>48</v>
      </c>
      <c r="G22" s="1" t="s">
        <v>16</v>
      </c>
      <c r="H22" s="1" t="s">
        <v>49</v>
      </c>
      <c r="I22" s="2" t="s">
        <v>51</v>
      </c>
      <c r="J22" s="3">
        <v>1880528.5894342125</v>
      </c>
    </row>
    <row r="23" spans="1:10" x14ac:dyDescent="0.3">
      <c r="A23" s="1" t="s">
        <v>10</v>
      </c>
      <c r="B23" s="1" t="s">
        <v>11</v>
      </c>
      <c r="C23" s="1" t="s">
        <v>44</v>
      </c>
      <c r="D23" s="1" t="s">
        <v>13</v>
      </c>
      <c r="E23" s="1" t="s">
        <v>14</v>
      </c>
      <c r="F23" s="1" t="s">
        <v>48</v>
      </c>
      <c r="G23" s="1" t="s">
        <v>16</v>
      </c>
      <c r="H23" s="1" t="s">
        <v>52</v>
      </c>
      <c r="I23" s="2" t="s">
        <v>53</v>
      </c>
      <c r="J23" s="3">
        <v>4696742.4664811371</v>
      </c>
    </row>
    <row r="24" spans="1:10" x14ac:dyDescent="0.3">
      <c r="A24" s="1" t="s">
        <v>10</v>
      </c>
      <c r="B24" s="1" t="s">
        <v>11</v>
      </c>
      <c r="C24" s="1" t="s">
        <v>44</v>
      </c>
      <c r="D24" s="1" t="s">
        <v>13</v>
      </c>
      <c r="E24" s="1" t="s">
        <v>14</v>
      </c>
      <c r="F24" s="1" t="s">
        <v>48</v>
      </c>
      <c r="G24" s="1" t="s">
        <v>16</v>
      </c>
      <c r="H24" s="1" t="s">
        <v>52</v>
      </c>
      <c r="I24" s="2" t="s">
        <v>54</v>
      </c>
      <c r="J24" s="3">
        <v>157196345.68150726</v>
      </c>
    </row>
    <row r="25" spans="1:10" x14ac:dyDescent="0.3">
      <c r="A25" s="1" t="s">
        <v>10</v>
      </c>
      <c r="B25" s="1" t="s">
        <v>11</v>
      </c>
      <c r="C25" s="1" t="s">
        <v>44</v>
      </c>
      <c r="D25" s="1" t="s">
        <v>13</v>
      </c>
      <c r="E25" s="1" t="s">
        <v>14</v>
      </c>
      <c r="F25" s="1" t="s">
        <v>48</v>
      </c>
      <c r="G25" s="1" t="s">
        <v>16</v>
      </c>
      <c r="H25" s="1" t="s">
        <v>52</v>
      </c>
      <c r="I25" s="2" t="s">
        <v>55</v>
      </c>
      <c r="J25" s="3">
        <v>1088398.4209887232</v>
      </c>
    </row>
    <row r="26" spans="1:10" x14ac:dyDescent="0.3">
      <c r="A26" s="1" t="s">
        <v>10</v>
      </c>
      <c r="B26" s="1" t="s">
        <v>11</v>
      </c>
      <c r="C26" s="1" t="s">
        <v>44</v>
      </c>
      <c r="D26" s="1" t="s">
        <v>13</v>
      </c>
      <c r="E26" s="1" t="s">
        <v>14</v>
      </c>
      <c r="F26" s="1" t="s">
        <v>16</v>
      </c>
      <c r="G26" s="1" t="s">
        <v>48</v>
      </c>
      <c r="H26" s="1" t="s">
        <v>56</v>
      </c>
      <c r="I26" s="2" t="s">
        <v>57</v>
      </c>
      <c r="J26" s="3">
        <v>233108870.22892952</v>
      </c>
    </row>
    <row r="27" spans="1:10" x14ac:dyDescent="0.3">
      <c r="A27" s="1" t="s">
        <v>10</v>
      </c>
      <c r="B27" s="1" t="s">
        <v>11</v>
      </c>
      <c r="C27" s="1" t="s">
        <v>44</v>
      </c>
      <c r="D27" s="1" t="s">
        <v>13</v>
      </c>
      <c r="E27" s="1" t="s">
        <v>58</v>
      </c>
      <c r="F27" s="1" t="s">
        <v>16</v>
      </c>
      <c r="G27" s="1" t="s">
        <v>16</v>
      </c>
      <c r="H27" s="1" t="s">
        <v>56</v>
      </c>
      <c r="I27" s="2" t="s">
        <v>59</v>
      </c>
      <c r="J27" s="3">
        <v>520498.60006747715</v>
      </c>
    </row>
    <row r="28" spans="1:10" x14ac:dyDescent="0.3">
      <c r="A28" s="1" t="s">
        <v>10</v>
      </c>
      <c r="B28" s="1" t="s">
        <v>11</v>
      </c>
      <c r="C28" s="1" t="s">
        <v>44</v>
      </c>
      <c r="D28" s="1" t="s">
        <v>29</v>
      </c>
      <c r="E28" s="1" t="s">
        <v>14</v>
      </c>
      <c r="F28" s="1" t="s">
        <v>48</v>
      </c>
      <c r="G28" s="1" t="s">
        <v>16</v>
      </c>
      <c r="H28" s="1" t="s">
        <v>49</v>
      </c>
      <c r="I28" s="2" t="s">
        <v>60</v>
      </c>
      <c r="J28" s="3">
        <v>67592586.129999995</v>
      </c>
    </row>
    <row r="29" spans="1:10" x14ac:dyDescent="0.3">
      <c r="A29" s="1" t="s">
        <v>10</v>
      </c>
      <c r="B29" s="1" t="s">
        <v>11</v>
      </c>
      <c r="C29" s="1" t="s">
        <v>44</v>
      </c>
      <c r="D29" s="1" t="s">
        <v>61</v>
      </c>
      <c r="E29" s="1" t="s">
        <v>14</v>
      </c>
      <c r="F29" s="1" t="s">
        <v>45</v>
      </c>
      <c r="G29" s="1" t="s">
        <v>16</v>
      </c>
      <c r="H29" s="1" t="s">
        <v>49</v>
      </c>
      <c r="I29" s="2" t="s">
        <v>62</v>
      </c>
      <c r="J29" s="3">
        <v>19044.37</v>
      </c>
    </row>
    <row r="30" spans="1:10" x14ac:dyDescent="0.3">
      <c r="A30" s="1" t="s">
        <v>10</v>
      </c>
      <c r="B30" s="1" t="s">
        <v>11</v>
      </c>
      <c r="C30" s="1" t="s">
        <v>44</v>
      </c>
      <c r="D30" s="1" t="s">
        <v>61</v>
      </c>
      <c r="E30" s="1" t="s">
        <v>14</v>
      </c>
      <c r="F30" s="1" t="s">
        <v>48</v>
      </c>
      <c r="G30" s="1" t="s">
        <v>16</v>
      </c>
      <c r="H30" s="1" t="s">
        <v>49</v>
      </c>
      <c r="I30" s="2" t="s">
        <v>63</v>
      </c>
      <c r="J30" s="3">
        <v>0.01</v>
      </c>
    </row>
    <row r="31" spans="1:10" x14ac:dyDescent="0.3">
      <c r="A31" s="1" t="s">
        <v>10</v>
      </c>
      <c r="B31" s="1" t="s">
        <v>11</v>
      </c>
      <c r="C31" s="1" t="s">
        <v>44</v>
      </c>
      <c r="D31" s="1" t="s">
        <v>61</v>
      </c>
      <c r="E31" s="1" t="s">
        <v>14</v>
      </c>
      <c r="F31" s="1" t="s">
        <v>48</v>
      </c>
      <c r="G31" s="1" t="s">
        <v>16</v>
      </c>
      <c r="H31" s="1" t="s">
        <v>49</v>
      </c>
      <c r="I31" s="2" t="s">
        <v>64</v>
      </c>
      <c r="J31" s="3">
        <v>54153.120000000003</v>
      </c>
    </row>
    <row r="32" spans="1:10" x14ac:dyDescent="0.3">
      <c r="A32" s="1" t="s">
        <v>10</v>
      </c>
      <c r="B32" s="1" t="s">
        <v>11</v>
      </c>
      <c r="C32" s="1" t="s">
        <v>44</v>
      </c>
      <c r="D32" s="1" t="s">
        <v>61</v>
      </c>
      <c r="E32" s="1" t="s">
        <v>14</v>
      </c>
      <c r="F32" s="1" t="s">
        <v>48</v>
      </c>
      <c r="G32" s="1" t="s">
        <v>16</v>
      </c>
      <c r="H32" s="1" t="s">
        <v>49</v>
      </c>
      <c r="I32" s="2" t="s">
        <v>65</v>
      </c>
      <c r="J32" s="3">
        <v>124629.57</v>
      </c>
    </row>
    <row r="33" spans="1:10" x14ac:dyDescent="0.3">
      <c r="A33" s="1" t="s">
        <v>10</v>
      </c>
      <c r="B33" s="1" t="s">
        <v>11</v>
      </c>
      <c r="C33" s="1" t="s">
        <v>44</v>
      </c>
      <c r="D33" s="1" t="s">
        <v>61</v>
      </c>
      <c r="E33" s="1" t="s">
        <v>14</v>
      </c>
      <c r="F33" s="1" t="s">
        <v>48</v>
      </c>
      <c r="G33" s="1" t="s">
        <v>16</v>
      </c>
      <c r="H33" s="1" t="s">
        <v>49</v>
      </c>
      <c r="I33" s="2" t="s">
        <v>66</v>
      </c>
      <c r="J33" s="3">
        <v>11039.5</v>
      </c>
    </row>
    <row r="34" spans="1:10" x14ac:dyDescent="0.3">
      <c r="A34" s="1" t="s">
        <v>10</v>
      </c>
      <c r="B34" s="1" t="s">
        <v>11</v>
      </c>
      <c r="C34" s="1" t="s">
        <v>44</v>
      </c>
      <c r="D34" s="1" t="s">
        <v>61</v>
      </c>
      <c r="E34" s="1" t="s">
        <v>14</v>
      </c>
      <c r="F34" s="1" t="s">
        <v>48</v>
      </c>
      <c r="G34" s="1" t="s">
        <v>16</v>
      </c>
      <c r="H34" s="1" t="s">
        <v>49</v>
      </c>
      <c r="I34" s="2" t="s">
        <v>67</v>
      </c>
      <c r="J34" s="3">
        <v>1509298.32</v>
      </c>
    </row>
    <row r="35" spans="1:10" x14ac:dyDescent="0.3">
      <c r="A35" s="1" t="s">
        <v>10</v>
      </c>
      <c r="B35" s="1" t="s">
        <v>11</v>
      </c>
      <c r="C35" s="1" t="s">
        <v>44</v>
      </c>
      <c r="D35" s="1" t="s">
        <v>61</v>
      </c>
      <c r="E35" s="1" t="s">
        <v>14</v>
      </c>
      <c r="F35" s="1" t="s">
        <v>48</v>
      </c>
      <c r="G35" s="1" t="s">
        <v>16</v>
      </c>
      <c r="H35" s="1" t="s">
        <v>49</v>
      </c>
      <c r="I35" s="2" t="s">
        <v>68</v>
      </c>
      <c r="J35" s="3">
        <v>628864.82999999996</v>
      </c>
    </row>
    <row r="36" spans="1:10" x14ac:dyDescent="0.3">
      <c r="A36" s="1" t="s">
        <v>10</v>
      </c>
      <c r="B36" s="1" t="s">
        <v>11</v>
      </c>
      <c r="C36" s="1" t="s">
        <v>44</v>
      </c>
      <c r="D36" s="1" t="s">
        <v>61</v>
      </c>
      <c r="E36" s="1" t="s">
        <v>14</v>
      </c>
      <c r="F36" s="1" t="s">
        <v>48</v>
      </c>
      <c r="G36" s="1" t="s">
        <v>16</v>
      </c>
      <c r="H36" s="1" t="s">
        <v>49</v>
      </c>
      <c r="I36" s="2" t="s">
        <v>69</v>
      </c>
      <c r="J36" s="3">
        <v>539.14</v>
      </c>
    </row>
    <row r="37" spans="1:10" x14ac:dyDescent="0.3">
      <c r="A37" s="1" t="s">
        <v>10</v>
      </c>
      <c r="B37" s="1" t="s">
        <v>11</v>
      </c>
      <c r="C37" s="1" t="s">
        <v>44</v>
      </c>
      <c r="D37" s="1" t="s">
        <v>61</v>
      </c>
      <c r="E37" s="1" t="s">
        <v>14</v>
      </c>
      <c r="F37" s="1" t="s">
        <v>48</v>
      </c>
      <c r="G37" s="1" t="s">
        <v>16</v>
      </c>
      <c r="H37" s="1" t="s">
        <v>49</v>
      </c>
      <c r="I37" s="2" t="s">
        <v>70</v>
      </c>
      <c r="J37" s="3">
        <v>70932.929999999993</v>
      </c>
    </row>
    <row r="38" spans="1:10" x14ac:dyDescent="0.3">
      <c r="A38" s="1" t="s">
        <v>10</v>
      </c>
      <c r="B38" s="1" t="s">
        <v>11</v>
      </c>
      <c r="C38" s="1" t="s">
        <v>44</v>
      </c>
      <c r="D38" s="1" t="s">
        <v>61</v>
      </c>
      <c r="E38" s="1" t="s">
        <v>14</v>
      </c>
      <c r="F38" s="1" t="s">
        <v>48</v>
      </c>
      <c r="G38" s="1" t="s">
        <v>16</v>
      </c>
      <c r="H38" s="1" t="s">
        <v>49</v>
      </c>
      <c r="I38" s="2" t="s">
        <v>71</v>
      </c>
      <c r="J38" s="3">
        <v>4273.6899999999996</v>
      </c>
    </row>
    <row r="39" spans="1:10" x14ac:dyDescent="0.3">
      <c r="A39" s="1" t="s">
        <v>10</v>
      </c>
      <c r="B39" s="1" t="s">
        <v>11</v>
      </c>
      <c r="C39" s="1" t="s">
        <v>44</v>
      </c>
      <c r="D39" s="1" t="s">
        <v>61</v>
      </c>
      <c r="E39" s="1" t="s">
        <v>14</v>
      </c>
      <c r="F39" s="1" t="s">
        <v>48</v>
      </c>
      <c r="G39" s="1" t="s">
        <v>16</v>
      </c>
      <c r="H39" s="1" t="s">
        <v>49</v>
      </c>
      <c r="I39" s="2" t="s">
        <v>72</v>
      </c>
      <c r="J39" s="3">
        <v>100.38</v>
      </c>
    </row>
    <row r="40" spans="1:10" x14ac:dyDescent="0.3">
      <c r="A40" s="1" t="s">
        <v>10</v>
      </c>
      <c r="B40" s="1" t="s">
        <v>11</v>
      </c>
      <c r="C40" s="1" t="s">
        <v>44</v>
      </c>
      <c r="D40" s="1" t="s">
        <v>61</v>
      </c>
      <c r="E40" s="1" t="s">
        <v>14</v>
      </c>
      <c r="F40" s="1" t="s">
        <v>48</v>
      </c>
      <c r="G40" s="1" t="s">
        <v>16</v>
      </c>
      <c r="H40" s="1" t="s">
        <v>49</v>
      </c>
      <c r="I40" s="2" t="s">
        <v>73</v>
      </c>
      <c r="J40" s="3">
        <v>21778.880000000001</v>
      </c>
    </row>
    <row r="41" spans="1:10" x14ac:dyDescent="0.3">
      <c r="A41" s="1" t="s">
        <v>10</v>
      </c>
      <c r="B41" s="1" t="s">
        <v>11</v>
      </c>
      <c r="C41" s="1" t="s">
        <v>44</v>
      </c>
      <c r="D41" s="1" t="s">
        <v>61</v>
      </c>
      <c r="E41" s="1" t="s">
        <v>14</v>
      </c>
      <c r="F41" s="1" t="s">
        <v>48</v>
      </c>
      <c r="G41" s="1" t="s">
        <v>16</v>
      </c>
      <c r="H41" s="1" t="s">
        <v>49</v>
      </c>
      <c r="I41" s="2" t="s">
        <v>74</v>
      </c>
      <c r="J41" s="3">
        <v>76146012.640000001</v>
      </c>
    </row>
    <row r="42" spans="1:10" x14ac:dyDescent="0.3">
      <c r="A42" s="1" t="s">
        <v>10</v>
      </c>
      <c r="B42" s="1" t="s">
        <v>11</v>
      </c>
      <c r="C42" s="1" t="s">
        <v>44</v>
      </c>
      <c r="D42" s="1" t="s">
        <v>61</v>
      </c>
      <c r="E42" s="1" t="s">
        <v>14</v>
      </c>
      <c r="F42" s="1" t="s">
        <v>48</v>
      </c>
      <c r="G42" s="1" t="s">
        <v>16</v>
      </c>
      <c r="H42" s="1" t="s">
        <v>49</v>
      </c>
      <c r="I42" s="2" t="s">
        <v>75</v>
      </c>
      <c r="J42" s="3">
        <v>64676699.25</v>
      </c>
    </row>
    <row r="43" spans="1:10" x14ac:dyDescent="0.3">
      <c r="A43" s="1" t="s">
        <v>10</v>
      </c>
      <c r="B43" s="1" t="s">
        <v>11</v>
      </c>
      <c r="C43" s="1" t="s">
        <v>44</v>
      </c>
      <c r="D43" s="1" t="s">
        <v>61</v>
      </c>
      <c r="E43" s="1" t="s">
        <v>14</v>
      </c>
      <c r="F43" s="1" t="s">
        <v>48</v>
      </c>
      <c r="G43" s="1" t="s">
        <v>16</v>
      </c>
      <c r="H43" s="1" t="s">
        <v>49</v>
      </c>
      <c r="I43" s="2" t="s">
        <v>76</v>
      </c>
      <c r="J43" s="3">
        <v>20141.11</v>
      </c>
    </row>
    <row r="44" spans="1:10" x14ac:dyDescent="0.3">
      <c r="A44" s="1" t="s">
        <v>10</v>
      </c>
      <c r="B44" s="1" t="s">
        <v>11</v>
      </c>
      <c r="C44" s="1" t="s">
        <v>44</v>
      </c>
      <c r="D44" s="1" t="s">
        <v>61</v>
      </c>
      <c r="E44" s="1" t="s">
        <v>14</v>
      </c>
      <c r="F44" s="1" t="s">
        <v>48</v>
      </c>
      <c r="G44" s="1" t="s">
        <v>16</v>
      </c>
      <c r="H44" s="1" t="s">
        <v>49</v>
      </c>
      <c r="I44" s="2" t="s">
        <v>77</v>
      </c>
      <c r="J44" s="3">
        <v>84929.77</v>
      </c>
    </row>
    <row r="45" spans="1:10" x14ac:dyDescent="0.3">
      <c r="A45" s="1" t="s">
        <v>10</v>
      </c>
      <c r="B45" s="1" t="s">
        <v>11</v>
      </c>
      <c r="C45" s="1" t="s">
        <v>44</v>
      </c>
      <c r="D45" s="1" t="s">
        <v>61</v>
      </c>
      <c r="E45" s="1" t="s">
        <v>14</v>
      </c>
      <c r="F45" s="1" t="s">
        <v>48</v>
      </c>
      <c r="G45" s="1" t="s">
        <v>16</v>
      </c>
      <c r="H45" s="1" t="s">
        <v>49</v>
      </c>
      <c r="I45" s="2" t="s">
        <v>78</v>
      </c>
      <c r="J45" s="3">
        <v>2074884.43</v>
      </c>
    </row>
    <row r="46" spans="1:10" x14ac:dyDescent="0.3">
      <c r="A46" s="1" t="s">
        <v>10</v>
      </c>
      <c r="B46" s="1" t="s">
        <v>11</v>
      </c>
      <c r="C46" s="1" t="s">
        <v>44</v>
      </c>
      <c r="D46" s="1" t="s">
        <v>61</v>
      </c>
      <c r="E46" s="1" t="s">
        <v>14</v>
      </c>
      <c r="F46" s="1" t="s">
        <v>48</v>
      </c>
      <c r="G46" s="1" t="s">
        <v>16</v>
      </c>
      <c r="H46" s="1" t="s">
        <v>49</v>
      </c>
      <c r="I46" s="2" t="s">
        <v>79</v>
      </c>
      <c r="J46" s="3">
        <v>135644789.41</v>
      </c>
    </row>
    <row r="47" spans="1:10" x14ac:dyDescent="0.3">
      <c r="A47" s="1" t="s">
        <v>10</v>
      </c>
      <c r="B47" s="1" t="s">
        <v>11</v>
      </c>
      <c r="C47" s="1" t="s">
        <v>44</v>
      </c>
      <c r="D47" s="1" t="s">
        <v>61</v>
      </c>
      <c r="E47" s="1" t="s">
        <v>14</v>
      </c>
      <c r="F47" s="1" t="s">
        <v>48</v>
      </c>
      <c r="G47" s="1" t="s">
        <v>16</v>
      </c>
      <c r="H47" s="1" t="s">
        <v>49</v>
      </c>
      <c r="I47" s="2" t="s">
        <v>80</v>
      </c>
      <c r="J47" s="3">
        <v>478560.32</v>
      </c>
    </row>
    <row r="48" spans="1:10" x14ac:dyDescent="0.3">
      <c r="A48" s="1" t="s">
        <v>10</v>
      </c>
      <c r="B48" s="1" t="s">
        <v>11</v>
      </c>
      <c r="C48" s="1" t="s">
        <v>44</v>
      </c>
      <c r="D48" s="1" t="s">
        <v>61</v>
      </c>
      <c r="E48" s="1" t="s">
        <v>14</v>
      </c>
      <c r="F48" s="1" t="s">
        <v>48</v>
      </c>
      <c r="G48" s="1" t="s">
        <v>16</v>
      </c>
      <c r="H48" s="1" t="s">
        <v>49</v>
      </c>
      <c r="I48" s="2" t="s">
        <v>81</v>
      </c>
      <c r="J48" s="3">
        <v>33913.160000000003</v>
      </c>
    </row>
    <row r="49" spans="1:10" x14ac:dyDescent="0.3">
      <c r="A49" s="1" t="s">
        <v>10</v>
      </c>
      <c r="B49" s="1" t="s">
        <v>11</v>
      </c>
      <c r="C49" s="1" t="s">
        <v>44</v>
      </c>
      <c r="D49" s="1" t="s">
        <v>61</v>
      </c>
      <c r="E49" s="1" t="s">
        <v>14</v>
      </c>
      <c r="F49" s="1" t="s">
        <v>48</v>
      </c>
      <c r="G49" s="1" t="s">
        <v>16</v>
      </c>
      <c r="H49" s="1" t="s">
        <v>49</v>
      </c>
      <c r="I49" s="2" t="s">
        <v>82</v>
      </c>
      <c r="J49" s="3">
        <v>32216.12</v>
      </c>
    </row>
    <row r="50" spans="1:10" x14ac:dyDescent="0.3">
      <c r="A50" s="1" t="s">
        <v>10</v>
      </c>
      <c r="B50" s="1" t="s">
        <v>11</v>
      </c>
      <c r="C50" s="1" t="s">
        <v>44</v>
      </c>
      <c r="D50" s="1" t="s">
        <v>61</v>
      </c>
      <c r="E50" s="1" t="s">
        <v>14</v>
      </c>
      <c r="F50" s="1" t="s">
        <v>48</v>
      </c>
      <c r="G50" s="1" t="s">
        <v>16</v>
      </c>
      <c r="H50" s="1" t="s">
        <v>49</v>
      </c>
      <c r="I50" s="2" t="s">
        <v>83</v>
      </c>
      <c r="J50" s="3">
        <v>-7420017.7400000002</v>
      </c>
    </row>
    <row r="51" spans="1:10" x14ac:dyDescent="0.3">
      <c r="A51" s="1" t="s">
        <v>10</v>
      </c>
      <c r="B51" s="1" t="s">
        <v>11</v>
      </c>
      <c r="C51" s="1" t="s">
        <v>44</v>
      </c>
      <c r="D51" s="1" t="s">
        <v>61</v>
      </c>
      <c r="E51" s="1" t="s">
        <v>14</v>
      </c>
      <c r="F51" s="1" t="s">
        <v>48</v>
      </c>
      <c r="G51" s="1" t="s">
        <v>16</v>
      </c>
      <c r="H51" s="1" t="s">
        <v>49</v>
      </c>
      <c r="I51" s="2" t="s">
        <v>84</v>
      </c>
      <c r="J51" s="3">
        <v>4478768.2300000004</v>
      </c>
    </row>
    <row r="52" spans="1:10" x14ac:dyDescent="0.3">
      <c r="A52" s="1" t="s">
        <v>10</v>
      </c>
      <c r="B52" s="1" t="s">
        <v>11</v>
      </c>
      <c r="C52" s="1" t="s">
        <v>44</v>
      </c>
      <c r="D52" s="1" t="s">
        <v>61</v>
      </c>
      <c r="E52" s="1" t="s">
        <v>14</v>
      </c>
      <c r="F52" s="1" t="s">
        <v>48</v>
      </c>
      <c r="G52" s="1" t="s">
        <v>16</v>
      </c>
      <c r="H52" s="1" t="s">
        <v>49</v>
      </c>
      <c r="I52" s="2" t="s">
        <v>85</v>
      </c>
      <c r="J52" s="3">
        <v>1133359.69</v>
      </c>
    </row>
    <row r="53" spans="1:10" x14ac:dyDescent="0.3">
      <c r="A53" s="1" t="s">
        <v>10</v>
      </c>
      <c r="B53" s="1" t="s">
        <v>11</v>
      </c>
      <c r="C53" s="1" t="s">
        <v>44</v>
      </c>
      <c r="D53" s="1" t="s">
        <v>61</v>
      </c>
      <c r="E53" s="1" t="s">
        <v>14</v>
      </c>
      <c r="F53" s="1" t="s">
        <v>48</v>
      </c>
      <c r="G53" s="1" t="s">
        <v>16</v>
      </c>
      <c r="H53" s="1" t="s">
        <v>49</v>
      </c>
      <c r="I53" s="2" t="s">
        <v>86</v>
      </c>
      <c r="J53" s="3">
        <v>36136483.950000003</v>
      </c>
    </row>
    <row r="54" spans="1:10" x14ac:dyDescent="0.3">
      <c r="A54" s="1" t="s">
        <v>10</v>
      </c>
      <c r="B54" s="1" t="s">
        <v>11</v>
      </c>
      <c r="C54" s="1" t="s">
        <v>44</v>
      </c>
      <c r="D54" s="1" t="s">
        <v>61</v>
      </c>
      <c r="E54" s="1" t="s">
        <v>14</v>
      </c>
      <c r="F54" s="1" t="s">
        <v>48</v>
      </c>
      <c r="G54" s="1" t="s">
        <v>16</v>
      </c>
      <c r="H54" s="1" t="s">
        <v>49</v>
      </c>
      <c r="I54" s="2" t="s">
        <v>87</v>
      </c>
      <c r="J54" s="3">
        <v>1200000</v>
      </c>
    </row>
    <row r="55" spans="1:10" x14ac:dyDescent="0.3">
      <c r="A55" s="1" t="s">
        <v>10</v>
      </c>
      <c r="B55" s="1" t="s">
        <v>11</v>
      </c>
      <c r="C55" s="1" t="s">
        <v>44</v>
      </c>
      <c r="D55" s="1" t="s">
        <v>61</v>
      </c>
      <c r="E55" s="1" t="s">
        <v>14</v>
      </c>
      <c r="F55" s="1" t="s">
        <v>48</v>
      </c>
      <c r="G55" s="1" t="s">
        <v>16</v>
      </c>
      <c r="H55" s="1" t="s">
        <v>52</v>
      </c>
      <c r="I55" s="2" t="s">
        <v>88</v>
      </c>
      <c r="J55" s="3">
        <v>314987.09000000003</v>
      </c>
    </row>
    <row r="56" spans="1:10" x14ac:dyDescent="0.3">
      <c r="A56" s="1" t="s">
        <v>10</v>
      </c>
      <c r="B56" s="1" t="s">
        <v>11</v>
      </c>
      <c r="C56" s="1" t="s">
        <v>44</v>
      </c>
      <c r="D56" s="1" t="s">
        <v>61</v>
      </c>
      <c r="E56" s="1" t="s">
        <v>14</v>
      </c>
      <c r="F56" s="1" t="s">
        <v>48</v>
      </c>
      <c r="G56" s="1" t="s">
        <v>16</v>
      </c>
      <c r="H56" s="1" t="s">
        <v>52</v>
      </c>
      <c r="I56" s="2" t="s">
        <v>89</v>
      </c>
      <c r="J56" s="3">
        <v>81082754.609999999</v>
      </c>
    </row>
    <row r="57" spans="1:10" x14ac:dyDescent="0.3">
      <c r="A57" s="1" t="s">
        <v>10</v>
      </c>
      <c r="B57" s="1" t="s">
        <v>11</v>
      </c>
      <c r="C57" s="1" t="s">
        <v>44</v>
      </c>
      <c r="D57" s="1" t="s">
        <v>61</v>
      </c>
      <c r="E57" s="1" t="s">
        <v>14</v>
      </c>
      <c r="F57" s="1" t="s">
        <v>48</v>
      </c>
      <c r="G57" s="1" t="s">
        <v>16</v>
      </c>
      <c r="H57" s="1" t="s">
        <v>52</v>
      </c>
      <c r="I57" s="2" t="s">
        <v>90</v>
      </c>
      <c r="J57" s="3">
        <v>14416956.470000001</v>
      </c>
    </row>
    <row r="58" spans="1:10" x14ac:dyDescent="0.3">
      <c r="A58" s="1" t="s">
        <v>10</v>
      </c>
      <c r="B58" s="1" t="s">
        <v>11</v>
      </c>
      <c r="C58" s="1" t="s">
        <v>44</v>
      </c>
      <c r="D58" s="1" t="s">
        <v>61</v>
      </c>
      <c r="E58" s="1" t="s">
        <v>14</v>
      </c>
      <c r="F58" s="1" t="s">
        <v>48</v>
      </c>
      <c r="G58" s="1" t="s">
        <v>16</v>
      </c>
      <c r="H58" s="1" t="s">
        <v>52</v>
      </c>
      <c r="I58" s="2" t="s">
        <v>91</v>
      </c>
      <c r="J58" s="3">
        <v>68720.009999999995</v>
      </c>
    </row>
    <row r="59" spans="1:10" x14ac:dyDescent="0.3">
      <c r="A59" s="1" t="s">
        <v>10</v>
      </c>
      <c r="B59" s="1" t="s">
        <v>11</v>
      </c>
      <c r="C59" s="1" t="s">
        <v>44</v>
      </c>
      <c r="D59" s="1" t="s">
        <v>61</v>
      </c>
      <c r="E59" s="1" t="s">
        <v>14</v>
      </c>
      <c r="F59" s="1" t="s">
        <v>48</v>
      </c>
      <c r="G59" s="1" t="s">
        <v>16</v>
      </c>
      <c r="H59" s="1" t="s">
        <v>52</v>
      </c>
      <c r="I59" s="2" t="s">
        <v>92</v>
      </c>
      <c r="J59" s="3">
        <v>-2667393.92</v>
      </c>
    </row>
    <row r="60" spans="1:10" x14ac:dyDescent="0.3">
      <c r="A60" s="1" t="s">
        <v>10</v>
      </c>
      <c r="B60" s="1" t="s">
        <v>11</v>
      </c>
      <c r="C60" s="1" t="s">
        <v>44</v>
      </c>
      <c r="D60" s="1" t="s">
        <v>61</v>
      </c>
      <c r="E60" s="1" t="s">
        <v>14</v>
      </c>
      <c r="F60" s="1" t="s">
        <v>48</v>
      </c>
      <c r="G60" s="1" t="s">
        <v>16</v>
      </c>
      <c r="H60" s="1" t="s">
        <v>52</v>
      </c>
      <c r="I60" s="2" t="s">
        <v>93</v>
      </c>
      <c r="J60" s="3">
        <v>1931526.5</v>
      </c>
    </row>
    <row r="61" spans="1:10" x14ac:dyDescent="0.3">
      <c r="A61" s="1" t="s">
        <v>10</v>
      </c>
      <c r="B61" s="1" t="s">
        <v>11</v>
      </c>
      <c r="C61" s="1" t="s">
        <v>44</v>
      </c>
      <c r="D61" s="1" t="s">
        <v>61</v>
      </c>
      <c r="E61" s="1" t="s">
        <v>14</v>
      </c>
      <c r="F61" s="1" t="s">
        <v>48</v>
      </c>
      <c r="G61" s="1" t="s">
        <v>16</v>
      </c>
      <c r="H61" s="1" t="s">
        <v>52</v>
      </c>
      <c r="I61" s="2" t="s">
        <v>94</v>
      </c>
      <c r="J61" s="3">
        <v>13278781.780000001</v>
      </c>
    </row>
    <row r="62" spans="1:10" x14ac:dyDescent="0.3">
      <c r="A62" s="1" t="s">
        <v>10</v>
      </c>
      <c r="B62" s="1" t="s">
        <v>11</v>
      </c>
      <c r="C62" s="1" t="s">
        <v>44</v>
      </c>
      <c r="D62" s="1" t="s">
        <v>61</v>
      </c>
      <c r="E62" s="1" t="s">
        <v>14</v>
      </c>
      <c r="F62" s="1" t="s">
        <v>48</v>
      </c>
      <c r="G62" s="1" t="s">
        <v>16</v>
      </c>
      <c r="H62" s="1" t="s">
        <v>52</v>
      </c>
      <c r="I62" s="2" t="s">
        <v>95</v>
      </c>
      <c r="J62" s="3">
        <v>10291.08</v>
      </c>
    </row>
    <row r="63" spans="1:10" x14ac:dyDescent="0.3">
      <c r="A63" s="1" t="s">
        <v>10</v>
      </c>
      <c r="B63" s="1" t="s">
        <v>11</v>
      </c>
      <c r="C63" s="1" t="s">
        <v>44</v>
      </c>
      <c r="D63" s="1" t="s">
        <v>61</v>
      </c>
      <c r="E63" s="1" t="s">
        <v>14</v>
      </c>
      <c r="F63" s="1" t="s">
        <v>48</v>
      </c>
      <c r="G63" s="1" t="s">
        <v>16</v>
      </c>
      <c r="H63" s="1" t="s">
        <v>52</v>
      </c>
      <c r="I63" s="2" t="s">
        <v>96</v>
      </c>
      <c r="J63" s="3">
        <v>30655463.699999999</v>
      </c>
    </row>
    <row r="64" spans="1:10" x14ac:dyDescent="0.3">
      <c r="A64" s="1" t="s">
        <v>10</v>
      </c>
      <c r="B64" s="1" t="s">
        <v>11</v>
      </c>
      <c r="C64" s="1" t="s">
        <v>44</v>
      </c>
      <c r="D64" s="1" t="s">
        <v>61</v>
      </c>
      <c r="E64" s="1" t="s">
        <v>14</v>
      </c>
      <c r="F64" s="1" t="s">
        <v>48</v>
      </c>
      <c r="G64" s="1" t="s">
        <v>16</v>
      </c>
      <c r="H64" s="1" t="s">
        <v>52</v>
      </c>
      <c r="I64" s="2" t="s">
        <v>97</v>
      </c>
      <c r="J64" s="3">
        <v>12484088.289999999</v>
      </c>
    </row>
    <row r="65" spans="1:10" x14ac:dyDescent="0.3">
      <c r="A65" s="1" t="s">
        <v>10</v>
      </c>
      <c r="B65" s="1" t="s">
        <v>11</v>
      </c>
      <c r="C65" s="1" t="s">
        <v>44</v>
      </c>
      <c r="D65" s="1" t="s">
        <v>61</v>
      </c>
      <c r="E65" s="1" t="s">
        <v>14</v>
      </c>
      <c r="F65" s="1" t="s">
        <v>48</v>
      </c>
      <c r="G65" s="1" t="s">
        <v>16</v>
      </c>
      <c r="H65" s="1" t="s">
        <v>52</v>
      </c>
      <c r="I65" s="2" t="s">
        <v>98</v>
      </c>
      <c r="J65" s="3">
        <v>3870745.89</v>
      </c>
    </row>
    <row r="66" spans="1:10" x14ac:dyDescent="0.3">
      <c r="A66" s="1" t="s">
        <v>10</v>
      </c>
      <c r="B66" s="1" t="s">
        <v>11</v>
      </c>
      <c r="C66" s="1" t="s">
        <v>44</v>
      </c>
      <c r="D66" s="1" t="s">
        <v>61</v>
      </c>
      <c r="E66" s="1" t="s">
        <v>14</v>
      </c>
      <c r="F66" s="1" t="s">
        <v>48</v>
      </c>
      <c r="G66" s="1" t="s">
        <v>16</v>
      </c>
      <c r="H66" s="1" t="s">
        <v>52</v>
      </c>
      <c r="I66" s="2" t="s">
        <v>99</v>
      </c>
      <c r="J66" s="3">
        <v>251950.19</v>
      </c>
    </row>
    <row r="67" spans="1:10" ht="15" thickBot="1" x14ac:dyDescent="0.35">
      <c r="A67" s="1" t="s">
        <v>10</v>
      </c>
      <c r="B67" s="1" t="s">
        <v>11</v>
      </c>
      <c r="C67" s="1" t="s">
        <v>44</v>
      </c>
      <c r="D67" s="1" t="s">
        <v>61</v>
      </c>
      <c r="E67" s="1" t="s">
        <v>14</v>
      </c>
      <c r="F67" s="1" t="s">
        <v>48</v>
      </c>
      <c r="G67" s="1" t="s">
        <v>16</v>
      </c>
      <c r="H67" s="1" t="s">
        <v>52</v>
      </c>
      <c r="I67" s="2" t="s">
        <v>100</v>
      </c>
      <c r="J67" s="3">
        <v>2765996.85</v>
      </c>
    </row>
    <row r="68" spans="1:10" s="8" customFormat="1" x14ac:dyDescent="0.3">
      <c r="A68" s="7" t="s">
        <v>10</v>
      </c>
      <c r="B68" s="7" t="s">
        <v>11</v>
      </c>
      <c r="C68" s="7" t="s">
        <v>44</v>
      </c>
      <c r="I68" s="9" t="s">
        <v>101</v>
      </c>
      <c r="J68" s="10">
        <v>944974898.92638803</v>
      </c>
    </row>
    <row r="70" spans="1:10" ht="15" thickBot="1" x14ac:dyDescent="0.35">
      <c r="A70" s="1" t="s">
        <v>10</v>
      </c>
      <c r="B70" s="1" t="s">
        <v>11</v>
      </c>
      <c r="C70" s="1" t="s">
        <v>102</v>
      </c>
      <c r="D70" s="1" t="s">
        <v>103</v>
      </c>
      <c r="E70" s="1" t="s">
        <v>14</v>
      </c>
      <c r="F70" s="1" t="s">
        <v>16</v>
      </c>
      <c r="G70" s="1" t="s">
        <v>48</v>
      </c>
      <c r="H70" s="1" t="s">
        <v>56</v>
      </c>
      <c r="I70" s="2" t="s">
        <v>104</v>
      </c>
      <c r="J70" s="3">
        <v>2127938.1567923711</v>
      </c>
    </row>
    <row r="71" spans="1:10" s="8" customFormat="1" x14ac:dyDescent="0.3">
      <c r="A71" s="11"/>
      <c r="B71" s="7" t="s">
        <v>11</v>
      </c>
      <c r="C71" s="7" t="s">
        <v>102</v>
      </c>
      <c r="I71" s="9" t="s">
        <v>105</v>
      </c>
      <c r="J71" s="10">
        <v>2127938.1567923711</v>
      </c>
    </row>
    <row r="73" spans="1:10" ht="17.399999999999999" x14ac:dyDescent="0.3">
      <c r="A73" s="1" t="s">
        <v>10</v>
      </c>
      <c r="B73" s="1" t="s">
        <v>11</v>
      </c>
      <c r="I73" s="12" t="s">
        <v>106</v>
      </c>
      <c r="J73" s="13">
        <v>972340478.35563982</v>
      </c>
    </row>
    <row r="75" spans="1:10" ht="15" thickBot="1" x14ac:dyDescent="0.35">
      <c r="A75" s="1" t="s">
        <v>10</v>
      </c>
      <c r="B75" s="1" t="s">
        <v>107</v>
      </c>
      <c r="C75" s="1" t="s">
        <v>108</v>
      </c>
      <c r="D75" s="1" t="s">
        <v>61</v>
      </c>
      <c r="E75" s="1" t="s">
        <v>109</v>
      </c>
      <c r="F75" s="1" t="s">
        <v>110</v>
      </c>
      <c r="G75" s="1" t="s">
        <v>16</v>
      </c>
      <c r="H75" s="1" t="s">
        <v>49</v>
      </c>
      <c r="I75" s="2" t="s">
        <v>111</v>
      </c>
      <c r="J75" s="3">
        <v>6359027</v>
      </c>
    </row>
    <row r="76" spans="1:10" s="8" customFormat="1" x14ac:dyDescent="0.3">
      <c r="A76" s="7" t="s">
        <v>10</v>
      </c>
      <c r="B76" s="7" t="s">
        <v>107</v>
      </c>
      <c r="C76" s="7" t="s">
        <v>108</v>
      </c>
      <c r="I76" s="9" t="s">
        <v>112</v>
      </c>
      <c r="J76" s="10">
        <v>6359027</v>
      </c>
    </row>
    <row r="78" spans="1:10" x14ac:dyDescent="0.3">
      <c r="A78" s="1" t="s">
        <v>10</v>
      </c>
      <c r="B78" s="1" t="s">
        <v>107</v>
      </c>
      <c r="C78" s="1" t="s">
        <v>113</v>
      </c>
      <c r="D78" s="1" t="s">
        <v>13</v>
      </c>
      <c r="E78" s="1" t="s">
        <v>114</v>
      </c>
      <c r="F78" s="1" t="s">
        <v>115</v>
      </c>
      <c r="G78" s="1" t="s">
        <v>16</v>
      </c>
      <c r="H78" s="1" t="s">
        <v>116</v>
      </c>
      <c r="I78" s="2" t="s">
        <v>117</v>
      </c>
      <c r="J78" s="3">
        <v>2243140.670149595</v>
      </c>
    </row>
    <row r="79" spans="1:10" x14ac:dyDescent="0.3">
      <c r="A79" s="1" t="s">
        <v>10</v>
      </c>
      <c r="B79" s="1" t="s">
        <v>107</v>
      </c>
      <c r="C79" s="1" t="s">
        <v>113</v>
      </c>
      <c r="D79" s="1" t="s">
        <v>13</v>
      </c>
      <c r="E79" s="1" t="s">
        <v>114</v>
      </c>
      <c r="F79" s="1" t="s">
        <v>16</v>
      </c>
      <c r="G79" s="1" t="s">
        <v>48</v>
      </c>
      <c r="H79" s="1" t="s">
        <v>56</v>
      </c>
      <c r="I79" s="2" t="s">
        <v>118</v>
      </c>
      <c r="J79" s="3">
        <v>1640292.1133973664</v>
      </c>
    </row>
    <row r="80" spans="1:10" x14ac:dyDescent="0.3">
      <c r="A80" s="1" t="s">
        <v>10</v>
      </c>
      <c r="B80" s="1" t="s">
        <v>107</v>
      </c>
      <c r="C80" s="1" t="s">
        <v>113</v>
      </c>
      <c r="D80" s="1" t="s">
        <v>61</v>
      </c>
      <c r="E80" s="1" t="s">
        <v>114</v>
      </c>
      <c r="F80" s="1" t="s">
        <v>115</v>
      </c>
      <c r="G80" s="1" t="s">
        <v>16</v>
      </c>
      <c r="H80" s="1" t="s">
        <v>116</v>
      </c>
      <c r="I80" s="2" t="s">
        <v>119</v>
      </c>
      <c r="J80" s="3">
        <v>113810.49</v>
      </c>
    </row>
    <row r="81" spans="1:10" x14ac:dyDescent="0.3">
      <c r="A81" s="1" t="s">
        <v>10</v>
      </c>
      <c r="B81" s="1" t="s">
        <v>107</v>
      </c>
      <c r="C81" s="1" t="s">
        <v>113</v>
      </c>
      <c r="D81" s="1" t="s">
        <v>61</v>
      </c>
      <c r="E81" s="1" t="s">
        <v>114</v>
      </c>
      <c r="F81" s="1" t="s">
        <v>115</v>
      </c>
      <c r="G81" s="1" t="s">
        <v>16</v>
      </c>
      <c r="H81" s="1" t="s">
        <v>116</v>
      </c>
      <c r="I81" s="2" t="s">
        <v>120</v>
      </c>
      <c r="J81" s="3">
        <v>525411.62</v>
      </c>
    </row>
    <row r="82" spans="1:10" x14ac:dyDescent="0.3">
      <c r="A82" s="1" t="s">
        <v>10</v>
      </c>
      <c r="B82" s="1" t="s">
        <v>107</v>
      </c>
      <c r="C82" s="1" t="s">
        <v>113</v>
      </c>
      <c r="D82" s="1" t="s">
        <v>61</v>
      </c>
      <c r="E82" s="1" t="s">
        <v>114</v>
      </c>
      <c r="F82" s="1" t="s">
        <v>115</v>
      </c>
      <c r="G82" s="1" t="s">
        <v>16</v>
      </c>
      <c r="H82" s="1" t="s">
        <v>116</v>
      </c>
      <c r="I82" s="2" t="s">
        <v>121</v>
      </c>
      <c r="J82" s="3">
        <v>1746648.2</v>
      </c>
    </row>
    <row r="83" spans="1:10" ht="15" thickBot="1" x14ac:dyDescent="0.35">
      <c r="A83" s="1" t="s">
        <v>10</v>
      </c>
      <c r="B83" s="1" t="s">
        <v>107</v>
      </c>
      <c r="C83" s="1" t="s">
        <v>113</v>
      </c>
      <c r="D83" s="1" t="s">
        <v>61</v>
      </c>
      <c r="E83" s="1" t="s">
        <v>114</v>
      </c>
      <c r="F83" s="1" t="s">
        <v>115</v>
      </c>
      <c r="G83" s="1" t="s">
        <v>16</v>
      </c>
      <c r="H83" s="1" t="s">
        <v>116</v>
      </c>
      <c r="I83" s="2" t="s">
        <v>122</v>
      </c>
      <c r="J83" s="3">
        <v>981679.21</v>
      </c>
    </row>
    <row r="84" spans="1:10" s="8" customFormat="1" x14ac:dyDescent="0.3">
      <c r="A84" s="11"/>
      <c r="B84" s="7" t="s">
        <v>107</v>
      </c>
      <c r="C84" s="7" t="s">
        <v>113</v>
      </c>
      <c r="I84" s="9" t="s">
        <v>123</v>
      </c>
      <c r="J84" s="10">
        <v>7250982.3035469614</v>
      </c>
    </row>
    <row r="86" spans="1:10" s="8" customFormat="1" ht="17.399999999999999" x14ac:dyDescent="0.3">
      <c r="A86" s="7" t="s">
        <v>10</v>
      </c>
      <c r="B86" s="14" t="s">
        <v>107</v>
      </c>
      <c r="I86" s="12" t="s">
        <v>124</v>
      </c>
      <c r="J86" s="13">
        <f>SUM(J18,J68,J71,J76,J84)</f>
        <v>985950487.65918672</v>
      </c>
    </row>
    <row r="88" spans="1:10" ht="15" thickBot="1" x14ac:dyDescent="0.35">
      <c r="A88" s="1" t="s">
        <v>10</v>
      </c>
      <c r="B88" s="1" t="s">
        <v>125</v>
      </c>
      <c r="C88" s="1" t="s">
        <v>126</v>
      </c>
      <c r="D88" s="1" t="s">
        <v>13</v>
      </c>
      <c r="E88" s="1" t="s">
        <v>127</v>
      </c>
      <c r="F88" s="1" t="s">
        <v>16</v>
      </c>
      <c r="G88" s="1" t="s">
        <v>45</v>
      </c>
      <c r="H88" s="1" t="s">
        <v>56</v>
      </c>
      <c r="I88" s="2" t="s">
        <v>128</v>
      </c>
      <c r="J88" s="3">
        <v>-16365.711787693663</v>
      </c>
    </row>
    <row r="89" spans="1:10" s="8" customFormat="1" x14ac:dyDescent="0.3">
      <c r="A89" s="7" t="s">
        <v>10</v>
      </c>
      <c r="B89" s="7" t="s">
        <v>125</v>
      </c>
      <c r="C89" s="7" t="s">
        <v>126</v>
      </c>
      <c r="I89" s="9" t="s">
        <v>129</v>
      </c>
      <c r="J89" s="10">
        <v>-16365.711787693663</v>
      </c>
    </row>
    <row r="91" spans="1:10" ht="15" thickBot="1" x14ac:dyDescent="0.35">
      <c r="A91" s="1" t="s">
        <v>10</v>
      </c>
      <c r="B91" s="1" t="s">
        <v>125</v>
      </c>
      <c r="C91" s="1" t="s">
        <v>130</v>
      </c>
      <c r="D91" s="1" t="s">
        <v>31</v>
      </c>
      <c r="E91" s="1" t="s">
        <v>127</v>
      </c>
      <c r="F91" s="1" t="s">
        <v>16</v>
      </c>
      <c r="G91" s="1" t="s">
        <v>45</v>
      </c>
      <c r="H91" s="1" t="s">
        <v>56</v>
      </c>
      <c r="I91" s="2" t="s">
        <v>131</v>
      </c>
      <c r="J91" s="3">
        <v>197445.22044525997</v>
      </c>
    </row>
    <row r="92" spans="1:10" s="8" customFormat="1" x14ac:dyDescent="0.3">
      <c r="A92" s="11"/>
      <c r="B92" s="7" t="s">
        <v>125</v>
      </c>
      <c r="C92" s="7" t="s">
        <v>130</v>
      </c>
      <c r="I92" s="9" t="s">
        <v>132</v>
      </c>
      <c r="J92" s="10">
        <v>197445.22044525997</v>
      </c>
    </row>
    <row r="94" spans="1:10" ht="15" thickBot="1" x14ac:dyDescent="0.35">
      <c r="A94" s="1" t="s">
        <v>10</v>
      </c>
      <c r="B94" s="1" t="s">
        <v>125</v>
      </c>
      <c r="C94" s="1" t="s">
        <v>133</v>
      </c>
      <c r="D94" s="1" t="s">
        <v>134</v>
      </c>
      <c r="E94" s="1" t="s">
        <v>14</v>
      </c>
      <c r="F94" s="1" t="s">
        <v>16</v>
      </c>
      <c r="G94" s="1" t="s">
        <v>45</v>
      </c>
      <c r="H94" s="1" t="s">
        <v>56</v>
      </c>
      <c r="I94" s="2" t="s">
        <v>135</v>
      </c>
      <c r="J94" s="3">
        <v>185.52807455787101</v>
      </c>
    </row>
    <row r="95" spans="1:10" s="8" customFormat="1" x14ac:dyDescent="0.3">
      <c r="A95" s="7" t="s">
        <v>10</v>
      </c>
      <c r="B95" s="7" t="s">
        <v>125</v>
      </c>
      <c r="C95" s="7" t="s">
        <v>133</v>
      </c>
      <c r="I95" s="9" t="s">
        <v>136</v>
      </c>
      <c r="J95" s="10">
        <v>185.52807455787101</v>
      </c>
    </row>
    <row r="97" spans="1:10" x14ac:dyDescent="0.3">
      <c r="A97" s="1" t="s">
        <v>10</v>
      </c>
      <c r="B97" s="1" t="s">
        <v>125</v>
      </c>
      <c r="C97" s="1" t="s">
        <v>137</v>
      </c>
      <c r="D97" s="1" t="s">
        <v>31</v>
      </c>
      <c r="E97" s="1" t="s">
        <v>109</v>
      </c>
      <c r="F97" s="1" t="s">
        <v>138</v>
      </c>
      <c r="G97" s="1" t="s">
        <v>16</v>
      </c>
      <c r="H97" s="1" t="s">
        <v>139</v>
      </c>
      <c r="I97" s="2" t="s">
        <v>140</v>
      </c>
      <c r="J97" s="3">
        <v>56430.25</v>
      </c>
    </row>
    <row r="98" spans="1:10" x14ac:dyDescent="0.3">
      <c r="A98" s="1" t="s">
        <v>10</v>
      </c>
      <c r="B98" s="1" t="s">
        <v>125</v>
      </c>
      <c r="C98" s="1" t="s">
        <v>137</v>
      </c>
      <c r="D98" s="1" t="s">
        <v>31</v>
      </c>
      <c r="E98" s="1" t="s">
        <v>109</v>
      </c>
      <c r="F98" s="1" t="s">
        <v>138</v>
      </c>
      <c r="G98" s="1" t="s">
        <v>16</v>
      </c>
      <c r="H98" s="1" t="s">
        <v>139</v>
      </c>
      <c r="I98" s="2" t="s">
        <v>141</v>
      </c>
      <c r="J98" s="3">
        <v>56332.75</v>
      </c>
    </row>
    <row r="99" spans="1:10" x14ac:dyDescent="0.3">
      <c r="A99" s="1" t="s">
        <v>10</v>
      </c>
      <c r="B99" s="1" t="s">
        <v>125</v>
      </c>
      <c r="C99" s="1" t="s">
        <v>137</v>
      </c>
      <c r="D99" s="1" t="s">
        <v>31</v>
      </c>
      <c r="E99" s="1" t="s">
        <v>109</v>
      </c>
      <c r="F99" s="1" t="s">
        <v>138</v>
      </c>
      <c r="G99" s="1" t="s">
        <v>16</v>
      </c>
      <c r="H99" s="1" t="s">
        <v>139</v>
      </c>
      <c r="I99" s="2" t="s">
        <v>142</v>
      </c>
      <c r="J99" s="3">
        <v>104705.75</v>
      </c>
    </row>
    <row r="100" spans="1:10" x14ac:dyDescent="0.3">
      <c r="A100" s="1" t="s">
        <v>10</v>
      </c>
      <c r="B100" s="1" t="s">
        <v>125</v>
      </c>
      <c r="C100" s="1" t="s">
        <v>137</v>
      </c>
      <c r="D100" s="1" t="s">
        <v>31</v>
      </c>
      <c r="E100" s="1" t="s">
        <v>109</v>
      </c>
      <c r="F100" s="1" t="s">
        <v>138</v>
      </c>
      <c r="G100" s="1" t="s">
        <v>16</v>
      </c>
      <c r="H100" s="1" t="s">
        <v>139</v>
      </c>
      <c r="I100" s="2" t="s">
        <v>143</v>
      </c>
      <c r="J100" s="3">
        <v>3006557.6</v>
      </c>
    </row>
    <row r="101" spans="1:10" x14ac:dyDescent="0.3">
      <c r="A101" s="1" t="s">
        <v>10</v>
      </c>
      <c r="B101" s="1" t="s">
        <v>125</v>
      </c>
      <c r="C101" s="1" t="s">
        <v>137</v>
      </c>
      <c r="D101" s="1" t="s">
        <v>31</v>
      </c>
      <c r="E101" s="1" t="s">
        <v>109</v>
      </c>
      <c r="F101" s="1" t="s">
        <v>138</v>
      </c>
      <c r="G101" s="1" t="s">
        <v>16</v>
      </c>
      <c r="H101" s="1" t="s">
        <v>139</v>
      </c>
      <c r="I101" s="2" t="s">
        <v>144</v>
      </c>
      <c r="J101" s="3">
        <v>46881.78</v>
      </c>
    </row>
    <row r="102" spans="1:10" x14ac:dyDescent="0.3">
      <c r="A102" s="1" t="s">
        <v>10</v>
      </c>
      <c r="B102" s="1" t="s">
        <v>125</v>
      </c>
      <c r="C102" s="1" t="s">
        <v>137</v>
      </c>
      <c r="D102" s="1" t="s">
        <v>31</v>
      </c>
      <c r="E102" s="1" t="s">
        <v>109</v>
      </c>
      <c r="F102" s="1" t="s">
        <v>138</v>
      </c>
      <c r="G102" s="1" t="s">
        <v>16</v>
      </c>
      <c r="H102" s="1" t="s">
        <v>139</v>
      </c>
      <c r="I102" s="2" t="s">
        <v>145</v>
      </c>
      <c r="J102" s="3">
        <v>601216.93000000005</v>
      </c>
    </row>
    <row r="103" spans="1:10" x14ac:dyDescent="0.3">
      <c r="A103" s="1" t="s">
        <v>10</v>
      </c>
      <c r="B103" s="1" t="s">
        <v>125</v>
      </c>
      <c r="C103" s="1" t="s">
        <v>137</v>
      </c>
      <c r="D103" s="1" t="s">
        <v>31</v>
      </c>
      <c r="E103" s="1" t="s">
        <v>109</v>
      </c>
      <c r="F103" s="1" t="s">
        <v>138</v>
      </c>
      <c r="G103" s="1" t="s">
        <v>16</v>
      </c>
      <c r="H103" s="1" t="s">
        <v>139</v>
      </c>
      <c r="I103" s="2" t="s">
        <v>146</v>
      </c>
      <c r="J103" s="3">
        <v>102052.47</v>
      </c>
    </row>
    <row r="104" spans="1:10" x14ac:dyDescent="0.3">
      <c r="A104" s="1" t="s">
        <v>10</v>
      </c>
      <c r="B104" s="1" t="s">
        <v>125</v>
      </c>
      <c r="C104" s="1" t="s">
        <v>137</v>
      </c>
      <c r="D104" s="1" t="s">
        <v>31</v>
      </c>
      <c r="E104" s="1" t="s">
        <v>109</v>
      </c>
      <c r="F104" s="1" t="s">
        <v>138</v>
      </c>
      <c r="G104" s="1" t="s">
        <v>16</v>
      </c>
      <c r="H104" s="1" t="s">
        <v>147</v>
      </c>
      <c r="I104" s="2" t="s">
        <v>148</v>
      </c>
      <c r="J104" s="3">
        <v>33272.379999999997</v>
      </c>
    </row>
    <row r="105" spans="1:10" x14ac:dyDescent="0.3">
      <c r="A105" s="1" t="s">
        <v>10</v>
      </c>
      <c r="B105" s="1" t="s">
        <v>125</v>
      </c>
      <c r="C105" s="1" t="s">
        <v>137</v>
      </c>
      <c r="D105" s="1" t="s">
        <v>31</v>
      </c>
      <c r="E105" s="1" t="s">
        <v>109</v>
      </c>
      <c r="F105" s="1" t="s">
        <v>138</v>
      </c>
      <c r="G105" s="1" t="s">
        <v>16</v>
      </c>
      <c r="H105" s="1" t="s">
        <v>147</v>
      </c>
      <c r="I105" s="2" t="s">
        <v>149</v>
      </c>
      <c r="J105" s="3">
        <v>45749.52</v>
      </c>
    </row>
    <row r="106" spans="1:10" x14ac:dyDescent="0.3">
      <c r="A106" s="1" t="s">
        <v>10</v>
      </c>
      <c r="B106" s="1" t="s">
        <v>125</v>
      </c>
      <c r="C106" s="1" t="s">
        <v>137</v>
      </c>
      <c r="D106" s="1" t="s">
        <v>31</v>
      </c>
      <c r="E106" s="1" t="s">
        <v>109</v>
      </c>
      <c r="F106" s="1" t="s">
        <v>138</v>
      </c>
      <c r="G106" s="1" t="s">
        <v>16</v>
      </c>
      <c r="H106" s="1" t="s">
        <v>147</v>
      </c>
      <c r="I106" s="2" t="s">
        <v>150</v>
      </c>
      <c r="J106" s="3">
        <v>37431.449999999997</v>
      </c>
    </row>
    <row r="107" spans="1:10" x14ac:dyDescent="0.3">
      <c r="A107" s="1" t="s">
        <v>10</v>
      </c>
      <c r="B107" s="1" t="s">
        <v>125</v>
      </c>
      <c r="C107" s="1" t="s">
        <v>137</v>
      </c>
      <c r="D107" s="1" t="s">
        <v>31</v>
      </c>
      <c r="E107" s="1" t="s">
        <v>109</v>
      </c>
      <c r="F107" s="1" t="s">
        <v>138</v>
      </c>
      <c r="G107" s="1" t="s">
        <v>16</v>
      </c>
      <c r="H107" s="1" t="s">
        <v>147</v>
      </c>
      <c r="I107" s="2" t="s">
        <v>151</v>
      </c>
      <c r="J107" s="3">
        <v>64344.620000000046</v>
      </c>
    </row>
    <row r="108" spans="1:10" x14ac:dyDescent="0.3">
      <c r="A108" s="1" t="s">
        <v>10</v>
      </c>
      <c r="B108" s="1" t="s">
        <v>125</v>
      </c>
      <c r="C108" s="1" t="s">
        <v>137</v>
      </c>
      <c r="D108" s="1" t="s">
        <v>31</v>
      </c>
      <c r="E108" s="1" t="s">
        <v>109</v>
      </c>
      <c r="F108" s="1" t="s">
        <v>138</v>
      </c>
      <c r="G108" s="1" t="s">
        <v>16</v>
      </c>
      <c r="H108" s="1" t="s">
        <v>147</v>
      </c>
      <c r="I108" s="2" t="s">
        <v>152</v>
      </c>
      <c r="J108" s="3">
        <v>553494.57000000007</v>
      </c>
    </row>
    <row r="109" spans="1:10" x14ac:dyDescent="0.3">
      <c r="A109" s="1" t="s">
        <v>10</v>
      </c>
      <c r="B109" s="1" t="s">
        <v>125</v>
      </c>
      <c r="C109" s="1" t="s">
        <v>137</v>
      </c>
      <c r="D109" s="1" t="s">
        <v>31</v>
      </c>
      <c r="E109" s="1" t="s">
        <v>109</v>
      </c>
      <c r="F109" s="1" t="s">
        <v>138</v>
      </c>
      <c r="G109" s="1" t="s">
        <v>16</v>
      </c>
      <c r="H109" s="1" t="s">
        <v>147</v>
      </c>
      <c r="I109" s="2" t="s">
        <v>153</v>
      </c>
      <c r="J109" s="3">
        <v>596929.21999999986</v>
      </c>
    </row>
    <row r="110" spans="1:10" x14ac:dyDescent="0.3">
      <c r="A110" s="1" t="s">
        <v>10</v>
      </c>
      <c r="B110" s="1" t="s">
        <v>125</v>
      </c>
      <c r="C110" s="1" t="s">
        <v>137</v>
      </c>
      <c r="D110" s="1" t="s">
        <v>31</v>
      </c>
      <c r="E110" s="1" t="s">
        <v>109</v>
      </c>
      <c r="F110" s="1" t="s">
        <v>138</v>
      </c>
      <c r="G110" s="1" t="s">
        <v>16</v>
      </c>
      <c r="H110" s="1" t="s">
        <v>147</v>
      </c>
      <c r="I110" s="2" t="s">
        <v>154</v>
      </c>
      <c r="J110" s="3">
        <v>174543.23</v>
      </c>
    </row>
    <row r="111" spans="1:10" x14ac:dyDescent="0.3">
      <c r="A111" s="1" t="s">
        <v>10</v>
      </c>
      <c r="B111" s="1" t="s">
        <v>125</v>
      </c>
      <c r="C111" s="1" t="s">
        <v>137</v>
      </c>
      <c r="D111" s="1" t="s">
        <v>31</v>
      </c>
      <c r="E111" s="1" t="s">
        <v>109</v>
      </c>
      <c r="F111" s="1" t="s">
        <v>138</v>
      </c>
      <c r="G111" s="1" t="s">
        <v>16</v>
      </c>
      <c r="H111" s="1" t="s">
        <v>147</v>
      </c>
      <c r="I111" s="2" t="s">
        <v>155</v>
      </c>
      <c r="J111" s="3">
        <v>104845.35</v>
      </c>
    </row>
    <row r="112" spans="1:10" x14ac:dyDescent="0.3">
      <c r="A112" s="1" t="s">
        <v>10</v>
      </c>
      <c r="B112" s="1" t="s">
        <v>125</v>
      </c>
      <c r="C112" s="1" t="s">
        <v>137</v>
      </c>
      <c r="D112" s="1" t="s">
        <v>31</v>
      </c>
      <c r="E112" s="1" t="s">
        <v>109</v>
      </c>
      <c r="F112" s="1" t="s">
        <v>138</v>
      </c>
      <c r="G112" s="1" t="s">
        <v>16</v>
      </c>
      <c r="H112" s="1" t="s">
        <v>147</v>
      </c>
      <c r="I112" s="2" t="s">
        <v>156</v>
      </c>
      <c r="J112" s="3">
        <v>127429.19</v>
      </c>
    </row>
    <row r="113" spans="1:10" x14ac:dyDescent="0.3">
      <c r="A113" s="1" t="s">
        <v>10</v>
      </c>
      <c r="B113" s="1" t="s">
        <v>125</v>
      </c>
      <c r="C113" s="1" t="s">
        <v>137</v>
      </c>
      <c r="D113" s="1" t="s">
        <v>31</v>
      </c>
      <c r="E113" s="1" t="s">
        <v>109</v>
      </c>
      <c r="F113" s="1" t="s">
        <v>138</v>
      </c>
      <c r="G113" s="1" t="s">
        <v>16</v>
      </c>
      <c r="H113" s="1" t="s">
        <v>147</v>
      </c>
      <c r="I113" s="2" t="s">
        <v>157</v>
      </c>
      <c r="J113" s="3">
        <v>16687067.369999999</v>
      </c>
    </row>
    <row r="114" spans="1:10" x14ac:dyDescent="0.3">
      <c r="A114" s="1" t="s">
        <v>10</v>
      </c>
      <c r="B114" s="1" t="s">
        <v>125</v>
      </c>
      <c r="C114" s="1" t="s">
        <v>137</v>
      </c>
      <c r="D114" s="1" t="s">
        <v>31</v>
      </c>
      <c r="E114" s="1" t="s">
        <v>109</v>
      </c>
      <c r="F114" s="1" t="s">
        <v>138</v>
      </c>
      <c r="G114" s="1" t="s">
        <v>16</v>
      </c>
      <c r="H114" s="1" t="s">
        <v>147</v>
      </c>
      <c r="I114" s="2" t="s">
        <v>158</v>
      </c>
      <c r="J114" s="3">
        <v>44971898.460000001</v>
      </c>
    </row>
    <row r="115" spans="1:10" x14ac:dyDescent="0.3">
      <c r="A115" s="1" t="s">
        <v>10</v>
      </c>
      <c r="B115" s="1" t="s">
        <v>125</v>
      </c>
      <c r="C115" s="1" t="s">
        <v>137</v>
      </c>
      <c r="D115" s="1" t="s">
        <v>31</v>
      </c>
      <c r="E115" s="1" t="s">
        <v>109</v>
      </c>
      <c r="F115" s="1" t="s">
        <v>138</v>
      </c>
      <c r="G115" s="1" t="s">
        <v>16</v>
      </c>
      <c r="H115" s="1" t="s">
        <v>147</v>
      </c>
      <c r="I115" s="2" t="s">
        <v>159</v>
      </c>
      <c r="J115" s="3">
        <v>51910749.75</v>
      </c>
    </row>
    <row r="116" spans="1:10" x14ac:dyDescent="0.3">
      <c r="A116" s="1" t="s">
        <v>10</v>
      </c>
      <c r="B116" s="1" t="s">
        <v>125</v>
      </c>
      <c r="C116" s="1" t="s">
        <v>137</v>
      </c>
      <c r="D116" s="1" t="s">
        <v>31</v>
      </c>
      <c r="E116" s="1" t="s">
        <v>109</v>
      </c>
      <c r="F116" s="1" t="s">
        <v>138</v>
      </c>
      <c r="G116" s="1" t="s">
        <v>16</v>
      </c>
      <c r="H116" s="1" t="s">
        <v>147</v>
      </c>
      <c r="I116" s="2" t="s">
        <v>160</v>
      </c>
      <c r="J116" s="3">
        <v>14987623.650000008</v>
      </c>
    </row>
    <row r="117" spans="1:10" x14ac:dyDescent="0.3">
      <c r="A117" s="1" t="s">
        <v>10</v>
      </c>
      <c r="B117" s="1" t="s">
        <v>125</v>
      </c>
      <c r="C117" s="1" t="s">
        <v>137</v>
      </c>
      <c r="D117" s="1" t="s">
        <v>31</v>
      </c>
      <c r="E117" s="1" t="s">
        <v>109</v>
      </c>
      <c r="F117" s="1" t="s">
        <v>138</v>
      </c>
      <c r="G117" s="1" t="s">
        <v>16</v>
      </c>
      <c r="H117" s="1" t="s">
        <v>147</v>
      </c>
      <c r="I117" s="2" t="s">
        <v>161</v>
      </c>
      <c r="J117" s="3">
        <v>20434761.679999974</v>
      </c>
    </row>
    <row r="118" spans="1:10" x14ac:dyDescent="0.3">
      <c r="A118" s="1" t="s">
        <v>10</v>
      </c>
      <c r="B118" s="1" t="s">
        <v>125</v>
      </c>
      <c r="C118" s="1" t="s">
        <v>137</v>
      </c>
      <c r="D118" s="1" t="s">
        <v>31</v>
      </c>
      <c r="E118" s="1" t="s">
        <v>109</v>
      </c>
      <c r="F118" s="1" t="s">
        <v>138</v>
      </c>
      <c r="G118" s="1" t="s">
        <v>16</v>
      </c>
      <c r="H118" s="1" t="s">
        <v>147</v>
      </c>
      <c r="I118" s="2" t="s">
        <v>162</v>
      </c>
      <c r="J118" s="3">
        <v>20059060.469999999</v>
      </c>
    </row>
    <row r="119" spans="1:10" x14ac:dyDescent="0.3">
      <c r="A119" s="1" t="s">
        <v>10</v>
      </c>
      <c r="B119" s="1" t="s">
        <v>125</v>
      </c>
      <c r="C119" s="1" t="s">
        <v>137</v>
      </c>
      <c r="D119" s="1" t="s">
        <v>31</v>
      </c>
      <c r="E119" s="1" t="s">
        <v>109</v>
      </c>
      <c r="F119" s="1" t="s">
        <v>138</v>
      </c>
      <c r="G119" s="1" t="s">
        <v>16</v>
      </c>
      <c r="H119" s="1" t="s">
        <v>163</v>
      </c>
      <c r="I119" s="2" t="s">
        <v>164</v>
      </c>
      <c r="J119" s="3">
        <v>7240710.5300000003</v>
      </c>
    </row>
    <row r="120" spans="1:10" x14ac:dyDescent="0.3">
      <c r="A120" s="1" t="s">
        <v>10</v>
      </c>
      <c r="B120" s="1" t="s">
        <v>125</v>
      </c>
      <c r="C120" s="1" t="s">
        <v>137</v>
      </c>
      <c r="D120" s="1" t="s">
        <v>31</v>
      </c>
      <c r="E120" s="1" t="s">
        <v>109</v>
      </c>
      <c r="F120" s="1" t="s">
        <v>138</v>
      </c>
      <c r="G120" s="1" t="s">
        <v>16</v>
      </c>
      <c r="H120" s="1" t="s">
        <v>163</v>
      </c>
      <c r="I120" s="2" t="s">
        <v>165</v>
      </c>
      <c r="J120" s="3">
        <v>7874755.1300000027</v>
      </c>
    </row>
    <row r="121" spans="1:10" x14ac:dyDescent="0.3">
      <c r="A121" s="1" t="s">
        <v>10</v>
      </c>
      <c r="B121" s="1" t="s">
        <v>125</v>
      </c>
      <c r="C121" s="1" t="s">
        <v>137</v>
      </c>
      <c r="D121" s="1" t="s">
        <v>31</v>
      </c>
      <c r="E121" s="1" t="s">
        <v>109</v>
      </c>
      <c r="F121" s="1" t="s">
        <v>138</v>
      </c>
      <c r="G121" s="1" t="s">
        <v>16</v>
      </c>
      <c r="H121" s="1" t="s">
        <v>166</v>
      </c>
      <c r="I121" s="2" t="s">
        <v>167</v>
      </c>
      <c r="J121" s="3">
        <v>26325.43</v>
      </c>
    </row>
    <row r="122" spans="1:10" x14ac:dyDescent="0.3">
      <c r="A122" s="1" t="s">
        <v>10</v>
      </c>
      <c r="B122" s="1" t="s">
        <v>125</v>
      </c>
      <c r="C122" s="1" t="s">
        <v>137</v>
      </c>
      <c r="D122" s="1" t="s">
        <v>31</v>
      </c>
      <c r="E122" s="1" t="s">
        <v>109</v>
      </c>
      <c r="F122" s="1" t="s">
        <v>168</v>
      </c>
      <c r="G122" s="1" t="s">
        <v>16</v>
      </c>
      <c r="H122" s="1" t="s">
        <v>147</v>
      </c>
      <c r="I122" s="2" t="s">
        <v>169</v>
      </c>
      <c r="J122" s="3">
        <v>150774.53</v>
      </c>
    </row>
    <row r="123" spans="1:10" x14ac:dyDescent="0.3">
      <c r="A123" s="1" t="s">
        <v>10</v>
      </c>
      <c r="B123" s="1" t="s">
        <v>125</v>
      </c>
      <c r="C123" s="1" t="s">
        <v>137</v>
      </c>
      <c r="D123" s="1" t="s">
        <v>31</v>
      </c>
      <c r="E123" s="1" t="s">
        <v>109</v>
      </c>
      <c r="F123" s="1" t="s">
        <v>110</v>
      </c>
      <c r="G123" s="1" t="s">
        <v>16</v>
      </c>
      <c r="H123" s="1" t="s">
        <v>170</v>
      </c>
      <c r="I123" s="2" t="s">
        <v>171</v>
      </c>
      <c r="J123" s="3">
        <v>54240.800000000003</v>
      </c>
    </row>
    <row r="124" spans="1:10" ht="15" thickBot="1" x14ac:dyDescent="0.35">
      <c r="A124" s="1" t="s">
        <v>10</v>
      </c>
      <c r="B124" s="1" t="s">
        <v>125</v>
      </c>
      <c r="C124" s="1" t="s">
        <v>137</v>
      </c>
      <c r="D124" s="1" t="s">
        <v>31</v>
      </c>
      <c r="E124" s="1" t="s">
        <v>109</v>
      </c>
      <c r="F124" s="1" t="s">
        <v>16</v>
      </c>
      <c r="G124" s="1" t="s">
        <v>138</v>
      </c>
      <c r="H124" s="1" t="s">
        <v>56</v>
      </c>
      <c r="I124" s="2" t="s">
        <v>172</v>
      </c>
      <c r="J124" s="3">
        <v>1483430.1358931127</v>
      </c>
    </row>
    <row r="125" spans="1:10" s="8" customFormat="1" x14ac:dyDescent="0.3">
      <c r="A125" s="7" t="s">
        <v>10</v>
      </c>
      <c r="B125" s="7" t="s">
        <v>125</v>
      </c>
      <c r="C125" s="7" t="s">
        <v>137</v>
      </c>
      <c r="I125" s="9" t="s">
        <v>173</v>
      </c>
      <c r="J125" s="10">
        <v>191593614.99589309</v>
      </c>
    </row>
    <row r="127" spans="1:10" x14ac:dyDescent="0.3">
      <c r="A127" s="1" t="s">
        <v>10</v>
      </c>
      <c r="B127" s="1" t="s">
        <v>125</v>
      </c>
      <c r="C127" s="1" t="s">
        <v>174</v>
      </c>
      <c r="D127" s="1" t="s">
        <v>31</v>
      </c>
      <c r="E127" s="1" t="s">
        <v>14</v>
      </c>
      <c r="F127" s="1" t="s">
        <v>45</v>
      </c>
      <c r="G127" s="1" t="s">
        <v>16</v>
      </c>
      <c r="H127" s="1" t="s">
        <v>139</v>
      </c>
      <c r="I127" s="2" t="s">
        <v>175</v>
      </c>
      <c r="J127" s="3">
        <v>83894252.790000096</v>
      </c>
    </row>
    <row r="128" spans="1:10" x14ac:dyDescent="0.3">
      <c r="A128" s="1" t="s">
        <v>10</v>
      </c>
      <c r="B128" s="1" t="s">
        <v>125</v>
      </c>
      <c r="C128" s="1" t="s">
        <v>174</v>
      </c>
      <c r="D128" s="1" t="s">
        <v>31</v>
      </c>
      <c r="E128" s="1" t="s">
        <v>14</v>
      </c>
      <c r="F128" s="1" t="s">
        <v>45</v>
      </c>
      <c r="G128" s="1" t="s">
        <v>16</v>
      </c>
      <c r="H128" s="1" t="s">
        <v>139</v>
      </c>
      <c r="I128" s="2" t="s">
        <v>176</v>
      </c>
      <c r="J128" s="3">
        <v>6619433.1800000025</v>
      </c>
    </row>
    <row r="129" spans="1:10" x14ac:dyDescent="0.3">
      <c r="A129" s="1" t="s">
        <v>10</v>
      </c>
      <c r="B129" s="1" t="s">
        <v>125</v>
      </c>
      <c r="C129" s="1" t="s">
        <v>174</v>
      </c>
      <c r="D129" s="1" t="s">
        <v>31</v>
      </c>
      <c r="E129" s="1" t="s">
        <v>14</v>
      </c>
      <c r="F129" s="1" t="s">
        <v>45</v>
      </c>
      <c r="G129" s="1" t="s">
        <v>16</v>
      </c>
      <c r="H129" s="1" t="s">
        <v>139</v>
      </c>
      <c r="I129" s="2" t="s">
        <v>177</v>
      </c>
      <c r="J129" s="3">
        <v>4813229.9500000011</v>
      </c>
    </row>
    <row r="130" spans="1:10" x14ac:dyDescent="0.3">
      <c r="A130" s="1" t="s">
        <v>10</v>
      </c>
      <c r="B130" s="1" t="s">
        <v>125</v>
      </c>
      <c r="C130" s="1" t="s">
        <v>174</v>
      </c>
      <c r="D130" s="1" t="s">
        <v>31</v>
      </c>
      <c r="E130" s="1" t="s">
        <v>14</v>
      </c>
      <c r="F130" s="1" t="s">
        <v>45</v>
      </c>
      <c r="G130" s="1" t="s">
        <v>16</v>
      </c>
      <c r="H130" s="1" t="s">
        <v>139</v>
      </c>
      <c r="I130" s="2" t="s">
        <v>178</v>
      </c>
      <c r="J130" s="3">
        <v>20634708.070000019</v>
      </c>
    </row>
    <row r="131" spans="1:10" x14ac:dyDescent="0.3">
      <c r="A131" s="1" t="s">
        <v>10</v>
      </c>
      <c r="B131" s="1" t="s">
        <v>125</v>
      </c>
      <c r="C131" s="1" t="s">
        <v>174</v>
      </c>
      <c r="D131" s="1" t="s">
        <v>31</v>
      </c>
      <c r="E131" s="1" t="s">
        <v>14</v>
      </c>
      <c r="F131" s="1" t="s">
        <v>45</v>
      </c>
      <c r="G131" s="1" t="s">
        <v>16</v>
      </c>
      <c r="H131" s="1" t="s">
        <v>147</v>
      </c>
      <c r="I131" s="2" t="s">
        <v>179</v>
      </c>
      <c r="J131" s="3">
        <v>6957894.139999995</v>
      </c>
    </row>
    <row r="132" spans="1:10" x14ac:dyDescent="0.3">
      <c r="A132" s="1" t="s">
        <v>10</v>
      </c>
      <c r="B132" s="1" t="s">
        <v>125</v>
      </c>
      <c r="C132" s="1" t="s">
        <v>174</v>
      </c>
      <c r="D132" s="1" t="s">
        <v>31</v>
      </c>
      <c r="E132" s="1" t="s">
        <v>14</v>
      </c>
      <c r="F132" s="1" t="s">
        <v>45</v>
      </c>
      <c r="G132" s="1" t="s">
        <v>16</v>
      </c>
      <c r="H132" s="1" t="s">
        <v>147</v>
      </c>
      <c r="I132" s="2" t="s">
        <v>180</v>
      </c>
      <c r="J132" s="3">
        <v>93910991.35999994</v>
      </c>
    </row>
    <row r="133" spans="1:10" x14ac:dyDescent="0.3">
      <c r="A133" s="1" t="s">
        <v>10</v>
      </c>
      <c r="B133" s="1" t="s">
        <v>125</v>
      </c>
      <c r="C133" s="1" t="s">
        <v>174</v>
      </c>
      <c r="D133" s="1" t="s">
        <v>31</v>
      </c>
      <c r="E133" s="1" t="s">
        <v>14</v>
      </c>
      <c r="F133" s="1" t="s">
        <v>45</v>
      </c>
      <c r="G133" s="1" t="s">
        <v>16</v>
      </c>
      <c r="H133" s="1" t="s">
        <v>147</v>
      </c>
      <c r="I133" s="2" t="s">
        <v>181</v>
      </c>
      <c r="J133" s="3">
        <v>90057678.60999994</v>
      </c>
    </row>
    <row r="134" spans="1:10" x14ac:dyDescent="0.3">
      <c r="A134" s="1" t="s">
        <v>10</v>
      </c>
      <c r="B134" s="1" t="s">
        <v>125</v>
      </c>
      <c r="C134" s="1" t="s">
        <v>174</v>
      </c>
      <c r="D134" s="1" t="s">
        <v>31</v>
      </c>
      <c r="E134" s="1" t="s">
        <v>14</v>
      </c>
      <c r="F134" s="1" t="s">
        <v>45</v>
      </c>
      <c r="G134" s="1" t="s">
        <v>16</v>
      </c>
      <c r="H134" s="1" t="s">
        <v>163</v>
      </c>
      <c r="I134" s="2" t="s">
        <v>182</v>
      </c>
      <c r="J134" s="3">
        <v>9427009.4499999937</v>
      </c>
    </row>
    <row r="135" spans="1:10" x14ac:dyDescent="0.3">
      <c r="A135" s="1" t="s">
        <v>10</v>
      </c>
      <c r="B135" s="1" t="s">
        <v>125</v>
      </c>
      <c r="C135" s="1" t="s">
        <v>174</v>
      </c>
      <c r="D135" s="1" t="s">
        <v>31</v>
      </c>
      <c r="E135" s="1" t="s">
        <v>14</v>
      </c>
      <c r="F135" s="1" t="s">
        <v>45</v>
      </c>
      <c r="G135" s="1" t="s">
        <v>16</v>
      </c>
      <c r="H135" s="1" t="s">
        <v>163</v>
      </c>
      <c r="I135" s="2" t="s">
        <v>183</v>
      </c>
      <c r="J135" s="3">
        <v>62636518.350000001</v>
      </c>
    </row>
    <row r="136" spans="1:10" x14ac:dyDescent="0.3">
      <c r="A136" s="1" t="s">
        <v>10</v>
      </c>
      <c r="B136" s="1" t="s">
        <v>125</v>
      </c>
      <c r="C136" s="1" t="s">
        <v>174</v>
      </c>
      <c r="D136" s="1" t="s">
        <v>31</v>
      </c>
      <c r="E136" s="1" t="s">
        <v>14</v>
      </c>
      <c r="F136" s="1" t="s">
        <v>45</v>
      </c>
      <c r="G136" s="1" t="s">
        <v>16</v>
      </c>
      <c r="H136" s="1" t="s">
        <v>163</v>
      </c>
      <c r="I136" s="2" t="s">
        <v>184</v>
      </c>
      <c r="J136" s="3">
        <v>59976501.400000043</v>
      </c>
    </row>
    <row r="137" spans="1:10" x14ac:dyDescent="0.3">
      <c r="A137" s="1" t="s">
        <v>10</v>
      </c>
      <c r="B137" s="1" t="s">
        <v>125</v>
      </c>
      <c r="C137" s="1" t="s">
        <v>174</v>
      </c>
      <c r="D137" s="1" t="s">
        <v>31</v>
      </c>
      <c r="E137" s="1" t="s">
        <v>14</v>
      </c>
      <c r="F137" s="1" t="s">
        <v>45</v>
      </c>
      <c r="G137" s="1" t="s">
        <v>16</v>
      </c>
      <c r="H137" s="1" t="s">
        <v>166</v>
      </c>
      <c r="I137" s="2" t="s">
        <v>185</v>
      </c>
      <c r="J137" s="3">
        <v>7833502.1399999997</v>
      </c>
    </row>
    <row r="138" spans="1:10" x14ac:dyDescent="0.3">
      <c r="A138" s="1" t="s">
        <v>10</v>
      </c>
      <c r="B138" s="1" t="s">
        <v>125</v>
      </c>
      <c r="C138" s="1" t="s">
        <v>174</v>
      </c>
      <c r="D138" s="1" t="s">
        <v>31</v>
      </c>
      <c r="E138" s="1" t="s">
        <v>14</v>
      </c>
      <c r="F138" s="1" t="s">
        <v>45</v>
      </c>
      <c r="G138" s="1" t="s">
        <v>16</v>
      </c>
      <c r="H138" s="1" t="s">
        <v>166</v>
      </c>
      <c r="I138" s="2" t="s">
        <v>186</v>
      </c>
      <c r="J138" s="3">
        <v>9498284.2999999896</v>
      </c>
    </row>
    <row r="139" spans="1:10" x14ac:dyDescent="0.3">
      <c r="A139" s="1" t="s">
        <v>10</v>
      </c>
      <c r="B139" s="1" t="s">
        <v>125</v>
      </c>
      <c r="C139" s="1" t="s">
        <v>174</v>
      </c>
      <c r="D139" s="1" t="s">
        <v>31</v>
      </c>
      <c r="E139" s="1" t="s">
        <v>14</v>
      </c>
      <c r="F139" s="1" t="s">
        <v>45</v>
      </c>
      <c r="G139" s="1" t="s">
        <v>16</v>
      </c>
      <c r="H139" s="1" t="s">
        <v>166</v>
      </c>
      <c r="I139" s="2" t="s">
        <v>187</v>
      </c>
      <c r="J139" s="3">
        <v>7316252.0800000047</v>
      </c>
    </row>
    <row r="140" spans="1:10" x14ac:dyDescent="0.3">
      <c r="A140" s="1" t="s">
        <v>10</v>
      </c>
      <c r="B140" s="1" t="s">
        <v>125</v>
      </c>
      <c r="C140" s="1" t="s">
        <v>174</v>
      </c>
      <c r="D140" s="1" t="s">
        <v>31</v>
      </c>
      <c r="E140" s="1" t="s">
        <v>14</v>
      </c>
      <c r="F140" s="1" t="s">
        <v>45</v>
      </c>
      <c r="G140" s="1" t="s">
        <v>16</v>
      </c>
      <c r="H140" s="1" t="s">
        <v>166</v>
      </c>
      <c r="I140" s="2" t="s">
        <v>188</v>
      </c>
      <c r="J140" s="3">
        <v>1540524.1600000018</v>
      </c>
    </row>
    <row r="141" spans="1:10" x14ac:dyDescent="0.3">
      <c r="A141" s="1" t="s">
        <v>10</v>
      </c>
      <c r="B141" s="1" t="s">
        <v>125</v>
      </c>
      <c r="C141" s="1" t="s">
        <v>174</v>
      </c>
      <c r="D141" s="1" t="s">
        <v>31</v>
      </c>
      <c r="E141" s="1" t="s">
        <v>14</v>
      </c>
      <c r="F141" s="1" t="s">
        <v>45</v>
      </c>
      <c r="G141" s="1" t="s">
        <v>16</v>
      </c>
      <c r="H141" s="1" t="s">
        <v>189</v>
      </c>
      <c r="I141" s="2" t="s">
        <v>190</v>
      </c>
      <c r="J141" s="3">
        <v>2390517.2399999988</v>
      </c>
    </row>
    <row r="142" spans="1:10" x14ac:dyDescent="0.3">
      <c r="A142" s="1" t="s">
        <v>10</v>
      </c>
      <c r="B142" s="1" t="s">
        <v>125</v>
      </c>
      <c r="C142" s="1" t="s">
        <v>174</v>
      </c>
      <c r="D142" s="1" t="s">
        <v>31</v>
      </c>
      <c r="E142" s="1" t="s">
        <v>14</v>
      </c>
      <c r="F142" s="1" t="s">
        <v>45</v>
      </c>
      <c r="G142" s="1" t="s">
        <v>16</v>
      </c>
      <c r="H142" s="1" t="s">
        <v>189</v>
      </c>
      <c r="I142" s="2" t="s">
        <v>191</v>
      </c>
      <c r="J142" s="3">
        <v>2787196.1900000027</v>
      </c>
    </row>
    <row r="143" spans="1:10" x14ac:dyDescent="0.3">
      <c r="A143" s="1" t="s">
        <v>10</v>
      </c>
      <c r="B143" s="1" t="s">
        <v>125</v>
      </c>
      <c r="C143" s="1" t="s">
        <v>174</v>
      </c>
      <c r="D143" s="1" t="s">
        <v>31</v>
      </c>
      <c r="E143" s="1" t="s">
        <v>14</v>
      </c>
      <c r="F143" s="1" t="s">
        <v>45</v>
      </c>
      <c r="G143" s="1" t="s">
        <v>16</v>
      </c>
      <c r="H143" s="1" t="s">
        <v>189</v>
      </c>
      <c r="I143" s="2" t="s">
        <v>192</v>
      </c>
      <c r="J143" s="3">
        <v>2298999.5000000028</v>
      </c>
    </row>
    <row r="144" spans="1:10" x14ac:dyDescent="0.3">
      <c r="A144" s="1" t="s">
        <v>10</v>
      </c>
      <c r="B144" s="1" t="s">
        <v>125</v>
      </c>
      <c r="C144" s="1" t="s">
        <v>174</v>
      </c>
      <c r="D144" s="1" t="s">
        <v>31</v>
      </c>
      <c r="E144" s="1" t="s">
        <v>14</v>
      </c>
      <c r="F144" s="1" t="s">
        <v>48</v>
      </c>
      <c r="G144" s="1" t="s">
        <v>16</v>
      </c>
      <c r="H144" s="1" t="s">
        <v>193</v>
      </c>
      <c r="I144" s="2" t="s">
        <v>194</v>
      </c>
      <c r="J144" s="3">
        <v>214453.66999999998</v>
      </c>
    </row>
    <row r="145" spans="1:10" x14ac:dyDescent="0.3">
      <c r="A145" s="1" t="s">
        <v>10</v>
      </c>
      <c r="B145" s="1" t="s">
        <v>125</v>
      </c>
      <c r="C145" s="1" t="s">
        <v>174</v>
      </c>
      <c r="D145" s="1" t="s">
        <v>31</v>
      </c>
      <c r="E145" s="1" t="s">
        <v>14</v>
      </c>
      <c r="F145" s="1" t="s">
        <v>48</v>
      </c>
      <c r="G145" s="1" t="s">
        <v>16</v>
      </c>
      <c r="H145" s="1" t="s">
        <v>195</v>
      </c>
      <c r="I145" s="2" t="s">
        <v>196</v>
      </c>
      <c r="J145" s="3">
        <v>152038.25</v>
      </c>
    </row>
    <row r="146" spans="1:10" x14ac:dyDescent="0.3">
      <c r="A146" s="1" t="s">
        <v>10</v>
      </c>
      <c r="B146" s="1" t="s">
        <v>125</v>
      </c>
      <c r="C146" s="1" t="s">
        <v>174</v>
      </c>
      <c r="D146" s="1" t="s">
        <v>31</v>
      </c>
      <c r="E146" s="1" t="s">
        <v>14</v>
      </c>
      <c r="F146" s="1" t="s">
        <v>48</v>
      </c>
      <c r="G146" s="1" t="s">
        <v>16</v>
      </c>
      <c r="H146" s="1" t="s">
        <v>170</v>
      </c>
      <c r="I146" s="2" t="s">
        <v>197</v>
      </c>
      <c r="J146" s="3">
        <v>1584467.54</v>
      </c>
    </row>
    <row r="147" spans="1:10" ht="15" thickBot="1" x14ac:dyDescent="0.35">
      <c r="A147" s="1" t="s">
        <v>10</v>
      </c>
      <c r="B147" s="1" t="s">
        <v>125</v>
      </c>
      <c r="C147" s="1" t="s">
        <v>174</v>
      </c>
      <c r="D147" s="1" t="s">
        <v>31</v>
      </c>
      <c r="E147" s="1" t="s">
        <v>14</v>
      </c>
      <c r="F147" s="1" t="s">
        <v>16</v>
      </c>
      <c r="G147" s="1" t="s">
        <v>45</v>
      </c>
      <c r="H147" s="1" t="s">
        <v>56</v>
      </c>
      <c r="I147" s="2" t="s">
        <v>198</v>
      </c>
      <c r="J147" s="3">
        <v>19482030.398290671</v>
      </c>
    </row>
    <row r="148" spans="1:10" s="8" customFormat="1" x14ac:dyDescent="0.3">
      <c r="A148" s="7" t="s">
        <v>10</v>
      </c>
      <c r="B148" s="7" t="s">
        <v>125</v>
      </c>
      <c r="C148" s="7" t="s">
        <v>174</v>
      </c>
      <c r="I148" s="9" t="s">
        <v>199</v>
      </c>
      <c r="J148" s="10">
        <v>494026482.76829076</v>
      </c>
    </row>
    <row r="150" spans="1:10" x14ac:dyDescent="0.3">
      <c r="A150" s="1" t="s">
        <v>10</v>
      </c>
      <c r="B150" s="1" t="s">
        <v>125</v>
      </c>
      <c r="C150" s="1" t="s">
        <v>200</v>
      </c>
      <c r="D150" s="1" t="s">
        <v>33</v>
      </c>
      <c r="E150" s="1" t="s">
        <v>14</v>
      </c>
      <c r="F150" s="1" t="s">
        <v>45</v>
      </c>
      <c r="G150" s="1" t="s">
        <v>16</v>
      </c>
      <c r="H150" s="1" t="s">
        <v>139</v>
      </c>
      <c r="I150" s="2" t="s">
        <v>201</v>
      </c>
      <c r="J150" s="3">
        <v>53009.084152331423</v>
      </c>
    </row>
    <row r="151" spans="1:10" x14ac:dyDescent="0.3">
      <c r="A151" s="1" t="s">
        <v>10</v>
      </c>
      <c r="B151" s="1" t="s">
        <v>125</v>
      </c>
      <c r="C151" s="1" t="s">
        <v>200</v>
      </c>
      <c r="D151" s="1" t="s">
        <v>33</v>
      </c>
      <c r="E151" s="1" t="s">
        <v>14</v>
      </c>
      <c r="F151" s="1" t="s">
        <v>45</v>
      </c>
      <c r="G151" s="1" t="s">
        <v>16</v>
      </c>
      <c r="H151" s="1" t="s">
        <v>139</v>
      </c>
      <c r="I151" s="2" t="s">
        <v>202</v>
      </c>
      <c r="J151" s="3">
        <v>15691117.848379152</v>
      </c>
    </row>
    <row r="152" spans="1:10" x14ac:dyDescent="0.3">
      <c r="A152" s="1" t="s">
        <v>10</v>
      </c>
      <c r="B152" s="1" t="s">
        <v>125</v>
      </c>
      <c r="C152" s="1" t="s">
        <v>200</v>
      </c>
      <c r="D152" s="1" t="s">
        <v>33</v>
      </c>
      <c r="E152" s="1" t="s">
        <v>14</v>
      </c>
      <c r="F152" s="1" t="s">
        <v>45</v>
      </c>
      <c r="G152" s="1" t="s">
        <v>16</v>
      </c>
      <c r="H152" s="1" t="s">
        <v>139</v>
      </c>
      <c r="I152" s="2" t="s">
        <v>203</v>
      </c>
      <c r="J152" s="3">
        <v>47894655.116154119</v>
      </c>
    </row>
    <row r="153" spans="1:10" x14ac:dyDescent="0.3">
      <c r="A153" s="1" t="s">
        <v>10</v>
      </c>
      <c r="B153" s="1" t="s">
        <v>125</v>
      </c>
      <c r="C153" s="1" t="s">
        <v>200</v>
      </c>
      <c r="D153" s="1" t="s">
        <v>33</v>
      </c>
      <c r="E153" s="1" t="s">
        <v>14</v>
      </c>
      <c r="F153" s="1" t="s">
        <v>45</v>
      </c>
      <c r="G153" s="1" t="s">
        <v>16</v>
      </c>
      <c r="H153" s="1" t="s">
        <v>139</v>
      </c>
      <c r="I153" s="2" t="s">
        <v>204</v>
      </c>
      <c r="J153" s="3">
        <v>10874339.27463896</v>
      </c>
    </row>
    <row r="154" spans="1:10" x14ac:dyDescent="0.3">
      <c r="A154" s="1" t="s">
        <v>10</v>
      </c>
      <c r="B154" s="1" t="s">
        <v>125</v>
      </c>
      <c r="C154" s="1" t="s">
        <v>200</v>
      </c>
      <c r="D154" s="1" t="s">
        <v>33</v>
      </c>
      <c r="E154" s="1" t="s">
        <v>14</v>
      </c>
      <c r="F154" s="1" t="s">
        <v>45</v>
      </c>
      <c r="G154" s="1" t="s">
        <v>16</v>
      </c>
      <c r="H154" s="1" t="s">
        <v>139</v>
      </c>
      <c r="I154" s="2" t="s">
        <v>205</v>
      </c>
      <c r="J154" s="3">
        <v>30370923.236286964</v>
      </c>
    </row>
    <row r="155" spans="1:10" x14ac:dyDescent="0.3">
      <c r="A155" s="1" t="s">
        <v>10</v>
      </c>
      <c r="B155" s="1" t="s">
        <v>125</v>
      </c>
      <c r="C155" s="1" t="s">
        <v>200</v>
      </c>
      <c r="D155" s="1" t="s">
        <v>33</v>
      </c>
      <c r="E155" s="1" t="s">
        <v>14</v>
      </c>
      <c r="F155" s="1" t="s">
        <v>45</v>
      </c>
      <c r="G155" s="1" t="s">
        <v>16</v>
      </c>
      <c r="H155" s="1" t="s">
        <v>139</v>
      </c>
      <c r="I155" s="2" t="s">
        <v>206</v>
      </c>
      <c r="J155" s="3">
        <v>139730469.69919974</v>
      </c>
    </row>
    <row r="156" spans="1:10" x14ac:dyDescent="0.3">
      <c r="A156" s="1" t="s">
        <v>10</v>
      </c>
      <c r="B156" s="1" t="s">
        <v>125</v>
      </c>
      <c r="C156" s="1" t="s">
        <v>200</v>
      </c>
      <c r="D156" s="1" t="s">
        <v>33</v>
      </c>
      <c r="E156" s="1" t="s">
        <v>14</v>
      </c>
      <c r="F156" s="1" t="s">
        <v>45</v>
      </c>
      <c r="G156" s="1" t="s">
        <v>16</v>
      </c>
      <c r="H156" s="1" t="s">
        <v>139</v>
      </c>
      <c r="I156" s="2" t="s">
        <v>207</v>
      </c>
      <c r="J156" s="3">
        <v>13494211.465787565</v>
      </c>
    </row>
    <row r="157" spans="1:10" x14ac:dyDescent="0.3">
      <c r="A157" s="1" t="s">
        <v>10</v>
      </c>
      <c r="B157" s="1" t="s">
        <v>125</v>
      </c>
      <c r="C157" s="1" t="s">
        <v>200</v>
      </c>
      <c r="D157" s="1" t="s">
        <v>33</v>
      </c>
      <c r="E157" s="1" t="s">
        <v>14</v>
      </c>
      <c r="F157" s="1" t="s">
        <v>45</v>
      </c>
      <c r="G157" s="1" t="s">
        <v>16</v>
      </c>
      <c r="H157" s="1" t="s">
        <v>147</v>
      </c>
      <c r="I157" s="2" t="s">
        <v>208</v>
      </c>
      <c r="J157" s="3">
        <v>138301359.62412596</v>
      </c>
    </row>
    <row r="158" spans="1:10" x14ac:dyDescent="0.3">
      <c r="A158" s="1" t="s">
        <v>10</v>
      </c>
      <c r="B158" s="1" t="s">
        <v>125</v>
      </c>
      <c r="C158" s="1" t="s">
        <v>200</v>
      </c>
      <c r="D158" s="1" t="s">
        <v>33</v>
      </c>
      <c r="E158" s="1" t="s">
        <v>14</v>
      </c>
      <c r="F158" s="1" t="s">
        <v>45</v>
      </c>
      <c r="G158" s="1" t="s">
        <v>16</v>
      </c>
      <c r="H158" s="1" t="s">
        <v>147</v>
      </c>
      <c r="I158" s="2" t="s">
        <v>209</v>
      </c>
      <c r="J158" s="3">
        <v>6601658.6574977385</v>
      </c>
    </row>
    <row r="159" spans="1:10" x14ac:dyDescent="0.3">
      <c r="A159" s="1" t="s">
        <v>10</v>
      </c>
      <c r="B159" s="1" t="s">
        <v>125</v>
      </c>
      <c r="C159" s="1" t="s">
        <v>200</v>
      </c>
      <c r="D159" s="1" t="s">
        <v>33</v>
      </c>
      <c r="E159" s="1" t="s">
        <v>14</v>
      </c>
      <c r="F159" s="1" t="s">
        <v>45</v>
      </c>
      <c r="G159" s="1" t="s">
        <v>16</v>
      </c>
      <c r="H159" s="1" t="s">
        <v>147</v>
      </c>
      <c r="I159" s="2" t="s">
        <v>210</v>
      </c>
      <c r="J159" s="3">
        <v>137803940.46825337</v>
      </c>
    </row>
    <row r="160" spans="1:10" x14ac:dyDescent="0.3">
      <c r="A160" s="1" t="s">
        <v>10</v>
      </c>
      <c r="B160" s="1" t="s">
        <v>125</v>
      </c>
      <c r="C160" s="1" t="s">
        <v>200</v>
      </c>
      <c r="D160" s="1" t="s">
        <v>33</v>
      </c>
      <c r="E160" s="1" t="s">
        <v>14</v>
      </c>
      <c r="F160" s="1" t="s">
        <v>45</v>
      </c>
      <c r="G160" s="1" t="s">
        <v>16</v>
      </c>
      <c r="H160" s="1" t="s">
        <v>147</v>
      </c>
      <c r="I160" s="2" t="s">
        <v>211</v>
      </c>
      <c r="J160" s="3">
        <v>-339989.33697630395</v>
      </c>
    </row>
    <row r="161" spans="1:10" x14ac:dyDescent="0.3">
      <c r="A161" s="1" t="s">
        <v>10</v>
      </c>
      <c r="B161" s="1" t="s">
        <v>125</v>
      </c>
      <c r="C161" s="1" t="s">
        <v>200</v>
      </c>
      <c r="D161" s="1" t="s">
        <v>33</v>
      </c>
      <c r="E161" s="1" t="s">
        <v>14</v>
      </c>
      <c r="F161" s="1" t="s">
        <v>45</v>
      </c>
      <c r="G161" s="1" t="s">
        <v>16</v>
      </c>
      <c r="H161" s="1" t="s">
        <v>163</v>
      </c>
      <c r="I161" s="2" t="s">
        <v>212</v>
      </c>
      <c r="J161" s="3">
        <v>79779999.213482454</v>
      </c>
    </row>
    <row r="162" spans="1:10" x14ac:dyDescent="0.3">
      <c r="A162" s="1" t="s">
        <v>10</v>
      </c>
      <c r="B162" s="1" t="s">
        <v>125</v>
      </c>
      <c r="C162" s="1" t="s">
        <v>200</v>
      </c>
      <c r="D162" s="1" t="s">
        <v>33</v>
      </c>
      <c r="E162" s="1" t="s">
        <v>14</v>
      </c>
      <c r="F162" s="1" t="s">
        <v>45</v>
      </c>
      <c r="G162" s="1" t="s">
        <v>16</v>
      </c>
      <c r="H162" s="1" t="s">
        <v>163</v>
      </c>
      <c r="I162" s="2" t="s">
        <v>213</v>
      </c>
      <c r="J162" s="3">
        <v>26491724.050515048</v>
      </c>
    </row>
    <row r="163" spans="1:10" x14ac:dyDescent="0.3">
      <c r="A163" s="1" t="s">
        <v>10</v>
      </c>
      <c r="B163" s="1" t="s">
        <v>125</v>
      </c>
      <c r="C163" s="1" t="s">
        <v>200</v>
      </c>
      <c r="D163" s="1" t="s">
        <v>33</v>
      </c>
      <c r="E163" s="1" t="s">
        <v>14</v>
      </c>
      <c r="F163" s="1" t="s">
        <v>45</v>
      </c>
      <c r="G163" s="1" t="s">
        <v>16</v>
      </c>
      <c r="H163" s="1" t="s">
        <v>163</v>
      </c>
      <c r="I163" s="2" t="s">
        <v>214</v>
      </c>
      <c r="J163" s="3">
        <v>71208156.830340892</v>
      </c>
    </row>
    <row r="164" spans="1:10" x14ac:dyDescent="0.3">
      <c r="A164" s="1" t="s">
        <v>10</v>
      </c>
      <c r="B164" s="1" t="s">
        <v>125</v>
      </c>
      <c r="C164" s="1" t="s">
        <v>200</v>
      </c>
      <c r="D164" s="1" t="s">
        <v>33</v>
      </c>
      <c r="E164" s="1" t="s">
        <v>14</v>
      </c>
      <c r="F164" s="1" t="s">
        <v>45</v>
      </c>
      <c r="G164" s="1" t="s">
        <v>16</v>
      </c>
      <c r="H164" s="1" t="s">
        <v>166</v>
      </c>
      <c r="I164" s="2" t="s">
        <v>215</v>
      </c>
      <c r="J164" s="3">
        <v>19437135.976502735</v>
      </c>
    </row>
    <row r="165" spans="1:10" x14ac:dyDescent="0.3">
      <c r="A165" s="1" t="s">
        <v>10</v>
      </c>
      <c r="B165" s="1" t="s">
        <v>125</v>
      </c>
      <c r="C165" s="1" t="s">
        <v>200</v>
      </c>
      <c r="D165" s="1" t="s">
        <v>33</v>
      </c>
      <c r="E165" s="1" t="s">
        <v>14</v>
      </c>
      <c r="F165" s="1" t="s">
        <v>45</v>
      </c>
      <c r="G165" s="1" t="s">
        <v>16</v>
      </c>
      <c r="H165" s="1" t="s">
        <v>166</v>
      </c>
      <c r="I165" s="2" t="s">
        <v>216</v>
      </c>
      <c r="J165" s="3">
        <v>6009017.396926594</v>
      </c>
    </row>
    <row r="166" spans="1:10" x14ac:dyDescent="0.3">
      <c r="A166" s="1" t="s">
        <v>10</v>
      </c>
      <c r="B166" s="1" t="s">
        <v>125</v>
      </c>
      <c r="C166" s="1" t="s">
        <v>200</v>
      </c>
      <c r="D166" s="1" t="s">
        <v>33</v>
      </c>
      <c r="E166" s="1" t="s">
        <v>14</v>
      </c>
      <c r="F166" s="1" t="s">
        <v>45</v>
      </c>
      <c r="G166" s="1" t="s">
        <v>16</v>
      </c>
      <c r="H166" s="1" t="s">
        <v>166</v>
      </c>
      <c r="I166" s="2" t="s">
        <v>217</v>
      </c>
      <c r="J166" s="3">
        <v>17860246.114959341</v>
      </c>
    </row>
    <row r="167" spans="1:10" x14ac:dyDescent="0.3">
      <c r="A167" s="1" t="s">
        <v>10</v>
      </c>
      <c r="B167" s="1" t="s">
        <v>125</v>
      </c>
      <c r="C167" s="1" t="s">
        <v>200</v>
      </c>
      <c r="D167" s="1" t="s">
        <v>33</v>
      </c>
      <c r="E167" s="1" t="s">
        <v>14</v>
      </c>
      <c r="F167" s="1" t="s">
        <v>45</v>
      </c>
      <c r="G167" s="1" t="s">
        <v>16</v>
      </c>
      <c r="H167" s="1" t="s">
        <v>166</v>
      </c>
      <c r="I167" s="2" t="s">
        <v>218</v>
      </c>
      <c r="J167" s="3">
        <v>50169.016971082281</v>
      </c>
    </row>
    <row r="168" spans="1:10" x14ac:dyDescent="0.3">
      <c r="A168" s="1" t="s">
        <v>10</v>
      </c>
      <c r="B168" s="1" t="s">
        <v>125</v>
      </c>
      <c r="C168" s="1" t="s">
        <v>200</v>
      </c>
      <c r="D168" s="1" t="s">
        <v>33</v>
      </c>
      <c r="E168" s="1" t="s">
        <v>14</v>
      </c>
      <c r="F168" s="1" t="s">
        <v>45</v>
      </c>
      <c r="G168" s="1" t="s">
        <v>16</v>
      </c>
      <c r="H168" s="1" t="s">
        <v>166</v>
      </c>
      <c r="I168" s="2" t="s">
        <v>219</v>
      </c>
      <c r="J168" s="3">
        <v>1892910.6461933844</v>
      </c>
    </row>
    <row r="169" spans="1:10" x14ac:dyDescent="0.3">
      <c r="A169" s="1" t="s">
        <v>10</v>
      </c>
      <c r="B169" s="1" t="s">
        <v>125</v>
      </c>
      <c r="C169" s="1" t="s">
        <v>200</v>
      </c>
      <c r="D169" s="1" t="s">
        <v>33</v>
      </c>
      <c r="E169" s="1" t="s">
        <v>14</v>
      </c>
      <c r="F169" s="1" t="s">
        <v>45</v>
      </c>
      <c r="G169" s="1" t="s">
        <v>16</v>
      </c>
      <c r="H169" s="1" t="s">
        <v>166</v>
      </c>
      <c r="I169" s="2" t="s">
        <v>220</v>
      </c>
      <c r="J169" s="3">
        <v>2066971.7889105577</v>
      </c>
    </row>
    <row r="170" spans="1:10" x14ac:dyDescent="0.3">
      <c r="A170" s="1" t="s">
        <v>10</v>
      </c>
      <c r="B170" s="1" t="s">
        <v>125</v>
      </c>
      <c r="C170" s="1" t="s">
        <v>200</v>
      </c>
      <c r="D170" s="1" t="s">
        <v>33</v>
      </c>
      <c r="E170" s="1" t="s">
        <v>14</v>
      </c>
      <c r="F170" s="1" t="s">
        <v>45</v>
      </c>
      <c r="G170" s="1" t="s">
        <v>16</v>
      </c>
      <c r="H170" s="1" t="s">
        <v>189</v>
      </c>
      <c r="I170" s="2" t="s">
        <v>221</v>
      </c>
      <c r="J170" s="3">
        <v>2499430.2105839211</v>
      </c>
    </row>
    <row r="171" spans="1:10" x14ac:dyDescent="0.3">
      <c r="A171" s="1" t="s">
        <v>10</v>
      </c>
      <c r="B171" s="1" t="s">
        <v>125</v>
      </c>
      <c r="C171" s="1" t="s">
        <v>200</v>
      </c>
      <c r="D171" s="1" t="s">
        <v>33</v>
      </c>
      <c r="E171" s="1" t="s">
        <v>14</v>
      </c>
      <c r="F171" s="1" t="s">
        <v>45</v>
      </c>
      <c r="G171" s="1" t="s">
        <v>16</v>
      </c>
      <c r="H171" s="1" t="s">
        <v>189</v>
      </c>
      <c r="I171" s="2" t="s">
        <v>222</v>
      </c>
      <c r="J171" s="3">
        <v>63217.614297030137</v>
      </c>
    </row>
    <row r="172" spans="1:10" x14ac:dyDescent="0.3">
      <c r="A172" s="1" t="s">
        <v>10</v>
      </c>
      <c r="B172" s="1" t="s">
        <v>125</v>
      </c>
      <c r="C172" s="1" t="s">
        <v>200</v>
      </c>
      <c r="D172" s="1" t="s">
        <v>33</v>
      </c>
      <c r="E172" s="1" t="s">
        <v>14</v>
      </c>
      <c r="F172" s="1" t="s">
        <v>45</v>
      </c>
      <c r="G172" s="1" t="s">
        <v>16</v>
      </c>
      <c r="H172" s="1" t="s">
        <v>189</v>
      </c>
      <c r="I172" s="2" t="s">
        <v>223</v>
      </c>
      <c r="J172" s="3">
        <v>2162606.1845997097</v>
      </c>
    </row>
    <row r="173" spans="1:10" x14ac:dyDescent="0.3">
      <c r="A173" s="1" t="s">
        <v>10</v>
      </c>
      <c r="B173" s="1" t="s">
        <v>125</v>
      </c>
      <c r="C173" s="1" t="s">
        <v>200</v>
      </c>
      <c r="D173" s="1" t="s">
        <v>33</v>
      </c>
      <c r="E173" s="1" t="s">
        <v>14</v>
      </c>
      <c r="F173" s="1" t="s">
        <v>45</v>
      </c>
      <c r="G173" s="1" t="s">
        <v>16</v>
      </c>
      <c r="H173" s="1" t="s">
        <v>189</v>
      </c>
      <c r="I173" s="2" t="s">
        <v>224</v>
      </c>
      <c r="J173" s="3">
        <v>3608721.5333547778</v>
      </c>
    </row>
    <row r="174" spans="1:10" x14ac:dyDescent="0.3">
      <c r="A174" s="1" t="s">
        <v>10</v>
      </c>
      <c r="B174" s="1" t="s">
        <v>125</v>
      </c>
      <c r="C174" s="1" t="s">
        <v>200</v>
      </c>
      <c r="D174" s="1" t="s">
        <v>33</v>
      </c>
      <c r="E174" s="1" t="s">
        <v>14</v>
      </c>
      <c r="F174" s="1" t="s">
        <v>45</v>
      </c>
      <c r="G174" s="1" t="s">
        <v>16</v>
      </c>
      <c r="H174" s="1" t="s">
        <v>189</v>
      </c>
      <c r="I174" s="2" t="s">
        <v>225</v>
      </c>
      <c r="J174" s="3">
        <v>85087.267571521908</v>
      </c>
    </row>
    <row r="175" spans="1:10" x14ac:dyDescent="0.3">
      <c r="A175" s="1" t="s">
        <v>10</v>
      </c>
      <c r="B175" s="1" t="s">
        <v>125</v>
      </c>
      <c r="C175" s="1" t="s">
        <v>200</v>
      </c>
      <c r="D175" s="1" t="s">
        <v>33</v>
      </c>
      <c r="E175" s="1" t="s">
        <v>14</v>
      </c>
      <c r="F175" s="1" t="s">
        <v>48</v>
      </c>
      <c r="G175" s="1" t="s">
        <v>16</v>
      </c>
      <c r="H175" s="1" t="s">
        <v>193</v>
      </c>
      <c r="I175" s="2" t="s">
        <v>226</v>
      </c>
      <c r="J175" s="3">
        <v>53973.859060072064</v>
      </c>
    </row>
    <row r="176" spans="1:10" x14ac:dyDescent="0.3">
      <c r="A176" s="1" t="s">
        <v>10</v>
      </c>
      <c r="B176" s="1" t="s">
        <v>125</v>
      </c>
      <c r="C176" s="1" t="s">
        <v>200</v>
      </c>
      <c r="D176" s="1" t="s">
        <v>33</v>
      </c>
      <c r="E176" s="1" t="s">
        <v>14</v>
      </c>
      <c r="F176" s="1" t="s">
        <v>48</v>
      </c>
      <c r="G176" s="1" t="s">
        <v>16</v>
      </c>
      <c r="H176" s="1" t="s">
        <v>195</v>
      </c>
      <c r="I176" s="2" t="s">
        <v>227</v>
      </c>
      <c r="J176" s="3">
        <v>537512.60849793791</v>
      </c>
    </row>
    <row r="177" spans="1:10" x14ac:dyDescent="0.3">
      <c r="A177" s="1" t="s">
        <v>10</v>
      </c>
      <c r="B177" s="1" t="s">
        <v>125</v>
      </c>
      <c r="C177" s="1" t="s">
        <v>200</v>
      </c>
      <c r="D177" s="1" t="s">
        <v>33</v>
      </c>
      <c r="E177" s="1" t="s">
        <v>14</v>
      </c>
      <c r="F177" s="1" t="s">
        <v>48</v>
      </c>
      <c r="G177" s="1" t="s">
        <v>16</v>
      </c>
      <c r="H177" s="1" t="s">
        <v>170</v>
      </c>
      <c r="I177" s="2" t="s">
        <v>228</v>
      </c>
      <c r="J177" s="3">
        <v>1765919.8185249506</v>
      </c>
    </row>
    <row r="178" spans="1:10" x14ac:dyDescent="0.3">
      <c r="A178" s="1" t="s">
        <v>10</v>
      </c>
      <c r="B178" s="1" t="s">
        <v>125</v>
      </c>
      <c r="C178" s="1" t="s">
        <v>200</v>
      </c>
      <c r="D178" s="1" t="s">
        <v>33</v>
      </c>
      <c r="E178" s="1" t="s">
        <v>14</v>
      </c>
      <c r="F178" s="1" t="s">
        <v>48</v>
      </c>
      <c r="G178" s="1" t="s">
        <v>16</v>
      </c>
      <c r="H178" s="1" t="s">
        <v>170</v>
      </c>
      <c r="I178" s="2" t="s">
        <v>229</v>
      </c>
      <c r="J178" s="3">
        <v>-0.61656386517279316</v>
      </c>
    </row>
    <row r="179" spans="1:10" x14ac:dyDescent="0.3">
      <c r="A179" s="1" t="s">
        <v>10</v>
      </c>
      <c r="B179" s="1" t="s">
        <v>125</v>
      </c>
      <c r="C179" s="1" t="s">
        <v>200</v>
      </c>
      <c r="D179" s="1" t="s">
        <v>33</v>
      </c>
      <c r="E179" s="1" t="s">
        <v>14</v>
      </c>
      <c r="F179" s="1" t="s">
        <v>16</v>
      </c>
      <c r="G179" s="1" t="s">
        <v>45</v>
      </c>
      <c r="H179" s="1" t="s">
        <v>56</v>
      </c>
      <c r="I179" s="2" t="s">
        <v>230</v>
      </c>
      <c r="J179" s="3">
        <v>115314282.17239885</v>
      </c>
    </row>
    <row r="180" spans="1:10" x14ac:dyDescent="0.3">
      <c r="A180" s="1" t="s">
        <v>10</v>
      </c>
      <c r="B180" s="1" t="s">
        <v>125</v>
      </c>
      <c r="C180" s="1" t="s">
        <v>200</v>
      </c>
      <c r="D180" s="1" t="s">
        <v>33</v>
      </c>
      <c r="E180" s="1" t="s">
        <v>14</v>
      </c>
      <c r="F180" s="1" t="s">
        <v>16</v>
      </c>
      <c r="G180" s="1" t="s">
        <v>45</v>
      </c>
      <c r="H180" s="1" t="s">
        <v>56</v>
      </c>
      <c r="I180" s="2" t="s">
        <v>231</v>
      </c>
      <c r="J180" s="3">
        <v>31506835.246126223</v>
      </c>
    </row>
    <row r="181" spans="1:10" x14ac:dyDescent="0.3">
      <c r="A181" s="1" t="s">
        <v>10</v>
      </c>
      <c r="B181" s="1" t="s">
        <v>125</v>
      </c>
      <c r="C181" s="1" t="s">
        <v>200</v>
      </c>
      <c r="D181" s="1" t="s">
        <v>33</v>
      </c>
      <c r="E181" s="1" t="s">
        <v>109</v>
      </c>
      <c r="F181" s="1" t="s">
        <v>138</v>
      </c>
      <c r="G181" s="1" t="s">
        <v>16</v>
      </c>
      <c r="H181" s="1" t="s">
        <v>166</v>
      </c>
      <c r="I181" s="2" t="s">
        <v>232</v>
      </c>
      <c r="J181" s="3">
        <v>4448720.6539755054</v>
      </c>
    </row>
    <row r="182" spans="1:10" ht="15" thickBot="1" x14ac:dyDescent="0.35">
      <c r="A182" s="1" t="s">
        <v>10</v>
      </c>
      <c r="B182" s="1" t="s">
        <v>125</v>
      </c>
      <c r="C182" s="1" t="s">
        <v>200</v>
      </c>
      <c r="D182" s="1" t="s">
        <v>33</v>
      </c>
      <c r="E182" s="1" t="s">
        <v>109</v>
      </c>
      <c r="F182" s="1" t="s">
        <v>138</v>
      </c>
      <c r="G182" s="1" t="s">
        <v>16</v>
      </c>
      <c r="H182" s="1" t="s">
        <v>189</v>
      </c>
      <c r="I182" s="2" t="s">
        <v>233</v>
      </c>
      <c r="J182" s="3">
        <v>1030986.036018857</v>
      </c>
    </row>
    <row r="183" spans="1:10" s="8" customFormat="1" x14ac:dyDescent="0.3">
      <c r="A183" s="7" t="s">
        <v>10</v>
      </c>
      <c r="B183" s="7" t="s">
        <v>125</v>
      </c>
      <c r="C183" s="7" t="s">
        <v>200</v>
      </c>
      <c r="I183" s="9" t="s">
        <v>234</v>
      </c>
      <c r="J183" s="10">
        <v>928349318.76074708</v>
      </c>
    </row>
    <row r="185" spans="1:10" ht="15" thickBot="1" x14ac:dyDescent="0.35">
      <c r="A185" s="1" t="s">
        <v>10</v>
      </c>
      <c r="B185" s="1" t="s">
        <v>125</v>
      </c>
      <c r="C185" s="1" t="s">
        <v>235</v>
      </c>
      <c r="D185" s="1" t="s">
        <v>236</v>
      </c>
      <c r="E185" s="1" t="s">
        <v>14</v>
      </c>
      <c r="F185" s="1" t="s">
        <v>45</v>
      </c>
      <c r="G185" s="1" t="s">
        <v>16</v>
      </c>
      <c r="H185" s="1" t="s">
        <v>147</v>
      </c>
      <c r="I185" s="2" t="s">
        <v>237</v>
      </c>
      <c r="J185" s="3">
        <v>370941.56</v>
      </c>
    </row>
    <row r="186" spans="1:10" s="8" customFormat="1" x14ac:dyDescent="0.3">
      <c r="A186" s="7" t="s">
        <v>10</v>
      </c>
      <c r="B186" s="7" t="s">
        <v>125</v>
      </c>
      <c r="C186" s="7" t="s">
        <v>235</v>
      </c>
      <c r="I186" s="9" t="s">
        <v>238</v>
      </c>
      <c r="J186" s="10">
        <v>370941.56</v>
      </c>
    </row>
    <row r="188" spans="1:10" x14ac:dyDescent="0.3">
      <c r="A188" s="1" t="s">
        <v>10</v>
      </c>
      <c r="B188" s="1" t="s">
        <v>125</v>
      </c>
      <c r="C188" s="1" t="s">
        <v>239</v>
      </c>
      <c r="D188" s="1" t="s">
        <v>25</v>
      </c>
      <c r="E188" s="1" t="s">
        <v>14</v>
      </c>
      <c r="F188" s="1" t="s">
        <v>45</v>
      </c>
      <c r="G188" s="1" t="s">
        <v>16</v>
      </c>
      <c r="H188" s="1" t="s">
        <v>240</v>
      </c>
      <c r="I188" s="2" t="s">
        <v>241</v>
      </c>
      <c r="J188" s="3">
        <v>26894764.688377947</v>
      </c>
    </row>
    <row r="189" spans="1:10" ht="15" thickBot="1" x14ac:dyDescent="0.35">
      <c r="A189" s="1" t="s">
        <v>10</v>
      </c>
      <c r="B189" s="1" t="s">
        <v>125</v>
      </c>
      <c r="C189" s="1" t="s">
        <v>239</v>
      </c>
      <c r="D189" s="1" t="s">
        <v>25</v>
      </c>
      <c r="E189" s="1" t="s">
        <v>14</v>
      </c>
      <c r="F189" s="1" t="s">
        <v>48</v>
      </c>
      <c r="G189" s="1" t="s">
        <v>16</v>
      </c>
      <c r="H189" s="1" t="s">
        <v>170</v>
      </c>
      <c r="I189" s="2" t="s">
        <v>242</v>
      </c>
      <c r="J189" s="3">
        <v>1617</v>
      </c>
    </row>
    <row r="190" spans="1:10" s="8" customFormat="1" x14ac:dyDescent="0.3">
      <c r="A190" s="7" t="s">
        <v>10</v>
      </c>
      <c r="B190" s="7" t="s">
        <v>125</v>
      </c>
      <c r="C190" s="7" t="s">
        <v>239</v>
      </c>
      <c r="I190" s="9" t="s">
        <v>243</v>
      </c>
      <c r="J190" s="10">
        <v>26896381.688377947</v>
      </c>
    </row>
    <row r="192" spans="1:10" ht="15" thickBot="1" x14ac:dyDescent="0.35">
      <c r="A192" s="1" t="s">
        <v>10</v>
      </c>
      <c r="B192" s="1" t="s">
        <v>125</v>
      </c>
      <c r="C192" s="1" t="s">
        <v>244</v>
      </c>
      <c r="D192" s="1" t="s">
        <v>23</v>
      </c>
      <c r="E192" s="1" t="s">
        <v>14</v>
      </c>
      <c r="F192" s="1" t="s">
        <v>45</v>
      </c>
      <c r="G192" s="1" t="s">
        <v>16</v>
      </c>
      <c r="H192" s="1" t="s">
        <v>139</v>
      </c>
      <c r="I192" s="2" t="s">
        <v>245</v>
      </c>
      <c r="J192" s="3">
        <v>1.8000000000000007</v>
      </c>
    </row>
    <row r="193" spans="1:10" s="8" customFormat="1" x14ac:dyDescent="0.3">
      <c r="A193" s="7" t="s">
        <v>10</v>
      </c>
      <c r="B193" s="7" t="s">
        <v>125</v>
      </c>
      <c r="C193" s="7" t="s">
        <v>244</v>
      </c>
      <c r="I193" s="9" t="s">
        <v>246</v>
      </c>
      <c r="J193" s="10">
        <v>1.8000000000000007</v>
      </c>
    </row>
    <row r="195" spans="1:10" x14ac:dyDescent="0.3">
      <c r="A195" s="1" t="s">
        <v>10</v>
      </c>
      <c r="B195" s="1" t="s">
        <v>125</v>
      </c>
      <c r="C195" s="1" t="s">
        <v>247</v>
      </c>
      <c r="D195" s="1" t="s">
        <v>248</v>
      </c>
      <c r="E195" s="1" t="s">
        <v>109</v>
      </c>
      <c r="F195" s="1" t="s">
        <v>138</v>
      </c>
      <c r="G195" s="1" t="s">
        <v>16</v>
      </c>
      <c r="H195" s="1" t="s">
        <v>139</v>
      </c>
      <c r="I195" s="2" t="s">
        <v>249</v>
      </c>
      <c r="J195" s="3">
        <v>524872.97</v>
      </c>
    </row>
    <row r="196" spans="1:10" x14ac:dyDescent="0.3">
      <c r="A196" s="1" t="s">
        <v>10</v>
      </c>
      <c r="B196" s="1" t="s">
        <v>125</v>
      </c>
      <c r="C196" s="1" t="s">
        <v>247</v>
      </c>
      <c r="D196" s="1" t="s">
        <v>248</v>
      </c>
      <c r="E196" s="1" t="s">
        <v>109</v>
      </c>
      <c r="F196" s="1" t="s">
        <v>138</v>
      </c>
      <c r="G196" s="1" t="s">
        <v>16</v>
      </c>
      <c r="H196" s="1" t="s">
        <v>139</v>
      </c>
      <c r="I196" s="2" t="s">
        <v>250</v>
      </c>
      <c r="J196" s="3">
        <v>82366738.859999999</v>
      </c>
    </row>
    <row r="197" spans="1:10" x14ac:dyDescent="0.3">
      <c r="A197" s="1" t="s">
        <v>10</v>
      </c>
      <c r="B197" s="1" t="s">
        <v>125</v>
      </c>
      <c r="C197" s="1" t="s">
        <v>247</v>
      </c>
      <c r="D197" s="1" t="s">
        <v>248</v>
      </c>
      <c r="E197" s="1" t="s">
        <v>109</v>
      </c>
      <c r="F197" s="1" t="s">
        <v>138</v>
      </c>
      <c r="G197" s="1" t="s">
        <v>16</v>
      </c>
      <c r="H197" s="1" t="s">
        <v>147</v>
      </c>
      <c r="I197" s="2" t="s">
        <v>251</v>
      </c>
      <c r="J197" s="3">
        <v>328761.62</v>
      </c>
    </row>
    <row r="198" spans="1:10" x14ac:dyDescent="0.3">
      <c r="A198" s="1" t="s">
        <v>10</v>
      </c>
      <c r="B198" s="1" t="s">
        <v>125</v>
      </c>
      <c r="C198" s="1" t="s">
        <v>247</v>
      </c>
      <c r="D198" s="1" t="s">
        <v>248</v>
      </c>
      <c r="E198" s="1" t="s">
        <v>109</v>
      </c>
      <c r="F198" s="1" t="s">
        <v>138</v>
      </c>
      <c r="G198" s="1" t="s">
        <v>16</v>
      </c>
      <c r="H198" s="1" t="s">
        <v>147</v>
      </c>
      <c r="I198" s="2" t="s">
        <v>252</v>
      </c>
      <c r="J198" s="3">
        <v>515653.32</v>
      </c>
    </row>
    <row r="199" spans="1:10" x14ac:dyDescent="0.3">
      <c r="A199" s="1" t="s">
        <v>10</v>
      </c>
      <c r="B199" s="1" t="s">
        <v>125</v>
      </c>
      <c r="C199" s="1" t="s">
        <v>247</v>
      </c>
      <c r="D199" s="1" t="s">
        <v>248</v>
      </c>
      <c r="E199" s="1" t="s">
        <v>109</v>
      </c>
      <c r="F199" s="1" t="s">
        <v>138</v>
      </c>
      <c r="G199" s="1" t="s">
        <v>16</v>
      </c>
      <c r="H199" s="1" t="s">
        <v>147</v>
      </c>
      <c r="I199" s="2" t="s">
        <v>253</v>
      </c>
      <c r="J199" s="3">
        <v>254142645.93000001</v>
      </c>
    </row>
    <row r="200" spans="1:10" x14ac:dyDescent="0.3">
      <c r="A200" s="1" t="s">
        <v>10</v>
      </c>
      <c r="B200" s="1" t="s">
        <v>125</v>
      </c>
      <c r="C200" s="1" t="s">
        <v>247</v>
      </c>
      <c r="D200" s="1" t="s">
        <v>248</v>
      </c>
      <c r="E200" s="1" t="s">
        <v>109</v>
      </c>
      <c r="F200" s="1" t="s">
        <v>138</v>
      </c>
      <c r="G200" s="1" t="s">
        <v>16</v>
      </c>
      <c r="H200" s="1" t="s">
        <v>147</v>
      </c>
      <c r="I200" s="2" t="s">
        <v>254</v>
      </c>
      <c r="J200" s="3">
        <v>107183907.14</v>
      </c>
    </row>
    <row r="201" spans="1:10" x14ac:dyDescent="0.3">
      <c r="A201" s="1" t="s">
        <v>10</v>
      </c>
      <c r="B201" s="1" t="s">
        <v>125</v>
      </c>
      <c r="C201" s="1" t="s">
        <v>247</v>
      </c>
      <c r="D201" s="1" t="s">
        <v>248</v>
      </c>
      <c r="E201" s="1" t="s">
        <v>109</v>
      </c>
      <c r="F201" s="1" t="s">
        <v>138</v>
      </c>
      <c r="G201" s="1" t="s">
        <v>16</v>
      </c>
      <c r="H201" s="1" t="s">
        <v>163</v>
      </c>
      <c r="I201" s="2" t="s">
        <v>255</v>
      </c>
      <c r="J201" s="3">
        <v>689.11</v>
      </c>
    </row>
    <row r="202" spans="1:10" x14ac:dyDescent="0.3">
      <c r="A202" s="1" t="s">
        <v>10</v>
      </c>
      <c r="B202" s="1" t="s">
        <v>125</v>
      </c>
      <c r="C202" s="1" t="s">
        <v>247</v>
      </c>
      <c r="D202" s="1" t="s">
        <v>248</v>
      </c>
      <c r="E202" s="1" t="s">
        <v>109</v>
      </c>
      <c r="F202" s="1" t="s">
        <v>138</v>
      </c>
      <c r="G202" s="1" t="s">
        <v>16</v>
      </c>
      <c r="H202" s="1" t="s">
        <v>163</v>
      </c>
      <c r="I202" s="2" t="s">
        <v>256</v>
      </c>
      <c r="J202" s="3">
        <v>-94277.61</v>
      </c>
    </row>
    <row r="203" spans="1:10" x14ac:dyDescent="0.3">
      <c r="A203" s="1" t="s">
        <v>10</v>
      </c>
      <c r="B203" s="1" t="s">
        <v>125</v>
      </c>
      <c r="C203" s="1" t="s">
        <v>247</v>
      </c>
      <c r="D203" s="1" t="s">
        <v>248</v>
      </c>
      <c r="E203" s="1" t="s">
        <v>109</v>
      </c>
      <c r="F203" s="1" t="s">
        <v>138</v>
      </c>
      <c r="G203" s="1" t="s">
        <v>16</v>
      </c>
      <c r="H203" s="1" t="s">
        <v>166</v>
      </c>
      <c r="I203" s="2" t="s">
        <v>257</v>
      </c>
      <c r="J203" s="3">
        <v>19615399.530000001</v>
      </c>
    </row>
    <row r="204" spans="1:10" x14ac:dyDescent="0.3">
      <c r="A204" s="1" t="s">
        <v>10</v>
      </c>
      <c r="B204" s="1" t="s">
        <v>125</v>
      </c>
      <c r="C204" s="1" t="s">
        <v>247</v>
      </c>
      <c r="D204" s="1" t="s">
        <v>248</v>
      </c>
      <c r="E204" s="1" t="s">
        <v>109</v>
      </c>
      <c r="F204" s="1" t="s">
        <v>138</v>
      </c>
      <c r="G204" s="1" t="s">
        <v>16</v>
      </c>
      <c r="H204" s="1" t="s">
        <v>189</v>
      </c>
      <c r="I204" s="2" t="s">
        <v>258</v>
      </c>
      <c r="J204" s="3">
        <v>399553.82</v>
      </c>
    </row>
    <row r="205" spans="1:10" x14ac:dyDescent="0.3">
      <c r="A205" s="1" t="s">
        <v>10</v>
      </c>
      <c r="B205" s="1" t="s">
        <v>125</v>
      </c>
      <c r="C205" s="1" t="s">
        <v>247</v>
      </c>
      <c r="D205" s="1" t="s">
        <v>248</v>
      </c>
      <c r="E205" s="1" t="s">
        <v>109</v>
      </c>
      <c r="F205" s="1" t="s">
        <v>110</v>
      </c>
      <c r="G205" s="1" t="s">
        <v>16</v>
      </c>
      <c r="H205" s="1" t="s">
        <v>170</v>
      </c>
      <c r="I205" s="2" t="s">
        <v>259</v>
      </c>
      <c r="J205" s="3">
        <v>12775.37</v>
      </c>
    </row>
    <row r="206" spans="1:10" ht="15" thickBot="1" x14ac:dyDescent="0.35">
      <c r="A206" s="1" t="s">
        <v>10</v>
      </c>
      <c r="B206" s="1" t="s">
        <v>125</v>
      </c>
      <c r="C206" s="1" t="s">
        <v>247</v>
      </c>
      <c r="D206" s="1" t="s">
        <v>248</v>
      </c>
      <c r="E206" s="1" t="s">
        <v>109</v>
      </c>
      <c r="F206" s="1" t="s">
        <v>16</v>
      </c>
      <c r="G206" s="1" t="s">
        <v>138</v>
      </c>
      <c r="H206" s="1" t="s">
        <v>56</v>
      </c>
      <c r="I206" s="2" t="s">
        <v>260</v>
      </c>
      <c r="J206" s="3">
        <v>8273898.4656342659</v>
      </c>
    </row>
    <row r="207" spans="1:10" s="8" customFormat="1" x14ac:dyDescent="0.3">
      <c r="A207" s="7" t="s">
        <v>10</v>
      </c>
      <c r="B207" s="7" t="s">
        <v>125</v>
      </c>
      <c r="C207" s="7" t="s">
        <v>247</v>
      </c>
      <c r="I207" s="9" t="s">
        <v>261</v>
      </c>
      <c r="J207" s="10">
        <v>473270618.52563429</v>
      </c>
    </row>
    <row r="209" spans="1:10" x14ac:dyDescent="0.3">
      <c r="A209" s="1" t="s">
        <v>10</v>
      </c>
      <c r="B209" s="1" t="s">
        <v>125</v>
      </c>
      <c r="C209" s="1" t="s">
        <v>262</v>
      </c>
      <c r="D209" s="1" t="s">
        <v>248</v>
      </c>
      <c r="E209" s="1" t="s">
        <v>14</v>
      </c>
      <c r="F209" s="1" t="s">
        <v>45</v>
      </c>
      <c r="G209" s="1" t="s">
        <v>16</v>
      </c>
      <c r="H209" s="1" t="s">
        <v>139</v>
      </c>
      <c r="I209" s="2" t="s">
        <v>263</v>
      </c>
      <c r="J209" s="3">
        <v>37825696.23999998</v>
      </c>
    </row>
    <row r="210" spans="1:10" x14ac:dyDescent="0.3">
      <c r="A210" s="1" t="s">
        <v>10</v>
      </c>
      <c r="B210" s="1" t="s">
        <v>125</v>
      </c>
      <c r="C210" s="1" t="s">
        <v>262</v>
      </c>
      <c r="D210" s="1" t="s">
        <v>248</v>
      </c>
      <c r="E210" s="1" t="s">
        <v>14</v>
      </c>
      <c r="F210" s="1" t="s">
        <v>45</v>
      </c>
      <c r="G210" s="1" t="s">
        <v>16</v>
      </c>
      <c r="H210" s="1" t="s">
        <v>139</v>
      </c>
      <c r="I210" s="2" t="s">
        <v>264</v>
      </c>
      <c r="J210" s="3">
        <v>72665570.010000005</v>
      </c>
    </row>
    <row r="211" spans="1:10" x14ac:dyDescent="0.3">
      <c r="A211" s="1" t="s">
        <v>10</v>
      </c>
      <c r="B211" s="1" t="s">
        <v>125</v>
      </c>
      <c r="C211" s="1" t="s">
        <v>262</v>
      </c>
      <c r="D211" s="1" t="s">
        <v>248</v>
      </c>
      <c r="E211" s="1" t="s">
        <v>14</v>
      </c>
      <c r="F211" s="1" t="s">
        <v>45</v>
      </c>
      <c r="G211" s="1" t="s">
        <v>16</v>
      </c>
      <c r="H211" s="1" t="s">
        <v>139</v>
      </c>
      <c r="I211" s="2" t="s">
        <v>265</v>
      </c>
      <c r="J211" s="3">
        <v>2922495.4599999986</v>
      </c>
    </row>
    <row r="212" spans="1:10" x14ac:dyDescent="0.3">
      <c r="A212" s="1" t="s">
        <v>10</v>
      </c>
      <c r="B212" s="1" t="s">
        <v>125</v>
      </c>
      <c r="C212" s="1" t="s">
        <v>262</v>
      </c>
      <c r="D212" s="1" t="s">
        <v>248</v>
      </c>
      <c r="E212" s="1" t="s">
        <v>14</v>
      </c>
      <c r="F212" s="1" t="s">
        <v>45</v>
      </c>
      <c r="G212" s="1" t="s">
        <v>16</v>
      </c>
      <c r="H212" s="1" t="s">
        <v>147</v>
      </c>
      <c r="I212" s="2" t="s">
        <v>266</v>
      </c>
      <c r="J212" s="3">
        <v>24753143.590000007</v>
      </c>
    </row>
    <row r="213" spans="1:10" x14ac:dyDescent="0.3">
      <c r="A213" s="1" t="s">
        <v>10</v>
      </c>
      <c r="B213" s="1" t="s">
        <v>125</v>
      </c>
      <c r="C213" s="1" t="s">
        <v>262</v>
      </c>
      <c r="D213" s="1" t="s">
        <v>248</v>
      </c>
      <c r="E213" s="1" t="s">
        <v>14</v>
      </c>
      <c r="F213" s="1" t="s">
        <v>45</v>
      </c>
      <c r="G213" s="1" t="s">
        <v>16</v>
      </c>
      <c r="H213" s="1" t="s">
        <v>147</v>
      </c>
      <c r="I213" s="2" t="s">
        <v>267</v>
      </c>
      <c r="J213" s="3">
        <v>291849130.48999971</v>
      </c>
    </row>
    <row r="214" spans="1:10" x14ac:dyDescent="0.3">
      <c r="A214" s="1" t="s">
        <v>10</v>
      </c>
      <c r="B214" s="1" t="s">
        <v>125</v>
      </c>
      <c r="C214" s="1" t="s">
        <v>262</v>
      </c>
      <c r="D214" s="1" t="s">
        <v>248</v>
      </c>
      <c r="E214" s="1" t="s">
        <v>14</v>
      </c>
      <c r="F214" s="1" t="s">
        <v>45</v>
      </c>
      <c r="G214" s="1" t="s">
        <v>16</v>
      </c>
      <c r="H214" s="1" t="s">
        <v>147</v>
      </c>
      <c r="I214" s="2" t="s">
        <v>268</v>
      </c>
      <c r="J214" s="3">
        <v>21755744.249999981</v>
      </c>
    </row>
    <row r="215" spans="1:10" x14ac:dyDescent="0.3">
      <c r="A215" s="1" t="s">
        <v>10</v>
      </c>
      <c r="B215" s="1" t="s">
        <v>125</v>
      </c>
      <c r="C215" s="1" t="s">
        <v>262</v>
      </c>
      <c r="D215" s="1" t="s">
        <v>248</v>
      </c>
      <c r="E215" s="1" t="s">
        <v>14</v>
      </c>
      <c r="F215" s="1" t="s">
        <v>45</v>
      </c>
      <c r="G215" s="1" t="s">
        <v>16</v>
      </c>
      <c r="H215" s="1" t="s">
        <v>163</v>
      </c>
      <c r="I215" s="2" t="s">
        <v>269</v>
      </c>
      <c r="J215" s="3">
        <v>4185576.6999999983</v>
      </c>
    </row>
    <row r="216" spans="1:10" x14ac:dyDescent="0.3">
      <c r="A216" s="1" t="s">
        <v>10</v>
      </c>
      <c r="B216" s="1" t="s">
        <v>125</v>
      </c>
      <c r="C216" s="1" t="s">
        <v>262</v>
      </c>
      <c r="D216" s="1" t="s">
        <v>248</v>
      </c>
      <c r="E216" s="1" t="s">
        <v>14</v>
      </c>
      <c r="F216" s="1" t="s">
        <v>45</v>
      </c>
      <c r="G216" s="1" t="s">
        <v>16</v>
      </c>
      <c r="H216" s="1" t="s">
        <v>163</v>
      </c>
      <c r="I216" s="2" t="s">
        <v>270</v>
      </c>
      <c r="J216" s="3">
        <v>119267305.18000005</v>
      </c>
    </row>
    <row r="217" spans="1:10" x14ac:dyDescent="0.3">
      <c r="A217" s="1" t="s">
        <v>10</v>
      </c>
      <c r="B217" s="1" t="s">
        <v>125</v>
      </c>
      <c r="C217" s="1" t="s">
        <v>262</v>
      </c>
      <c r="D217" s="1" t="s">
        <v>248</v>
      </c>
      <c r="E217" s="1" t="s">
        <v>14</v>
      </c>
      <c r="F217" s="1" t="s">
        <v>45</v>
      </c>
      <c r="G217" s="1" t="s">
        <v>16</v>
      </c>
      <c r="H217" s="1" t="s">
        <v>163</v>
      </c>
      <c r="I217" s="2" t="s">
        <v>271</v>
      </c>
      <c r="J217" s="3">
        <v>2758697.74</v>
      </c>
    </row>
    <row r="218" spans="1:10" x14ac:dyDescent="0.3">
      <c r="A218" s="1" t="s">
        <v>10</v>
      </c>
      <c r="B218" s="1" t="s">
        <v>125</v>
      </c>
      <c r="C218" s="1" t="s">
        <v>262</v>
      </c>
      <c r="D218" s="1" t="s">
        <v>248</v>
      </c>
      <c r="E218" s="1" t="s">
        <v>14</v>
      </c>
      <c r="F218" s="1" t="s">
        <v>45</v>
      </c>
      <c r="G218" s="1" t="s">
        <v>16</v>
      </c>
      <c r="H218" s="1" t="s">
        <v>166</v>
      </c>
      <c r="I218" s="2" t="s">
        <v>272</v>
      </c>
      <c r="J218" s="3">
        <v>1192019.0400000007</v>
      </c>
    </row>
    <row r="219" spans="1:10" x14ac:dyDescent="0.3">
      <c r="A219" s="1" t="s">
        <v>10</v>
      </c>
      <c r="B219" s="1" t="s">
        <v>125</v>
      </c>
      <c r="C219" s="1" t="s">
        <v>262</v>
      </c>
      <c r="D219" s="1" t="s">
        <v>248</v>
      </c>
      <c r="E219" s="1" t="s">
        <v>14</v>
      </c>
      <c r="F219" s="1" t="s">
        <v>45</v>
      </c>
      <c r="G219" s="1" t="s">
        <v>16</v>
      </c>
      <c r="H219" s="1" t="s">
        <v>166</v>
      </c>
      <c r="I219" s="2" t="s">
        <v>273</v>
      </c>
      <c r="J219" s="3">
        <v>28454537.730000019</v>
      </c>
    </row>
    <row r="220" spans="1:10" x14ac:dyDescent="0.3">
      <c r="A220" s="1" t="s">
        <v>10</v>
      </c>
      <c r="B220" s="1" t="s">
        <v>125</v>
      </c>
      <c r="C220" s="1" t="s">
        <v>262</v>
      </c>
      <c r="D220" s="1" t="s">
        <v>248</v>
      </c>
      <c r="E220" s="1" t="s">
        <v>14</v>
      </c>
      <c r="F220" s="1" t="s">
        <v>45</v>
      </c>
      <c r="G220" s="1" t="s">
        <v>16</v>
      </c>
      <c r="H220" s="1" t="s">
        <v>166</v>
      </c>
      <c r="I220" s="2" t="s">
        <v>274</v>
      </c>
      <c r="J220" s="3">
        <v>2746436.19</v>
      </c>
    </row>
    <row r="221" spans="1:10" x14ac:dyDescent="0.3">
      <c r="A221" s="1" t="s">
        <v>10</v>
      </c>
      <c r="B221" s="1" t="s">
        <v>125</v>
      </c>
      <c r="C221" s="1" t="s">
        <v>262</v>
      </c>
      <c r="D221" s="1" t="s">
        <v>248</v>
      </c>
      <c r="E221" s="1" t="s">
        <v>14</v>
      </c>
      <c r="F221" s="1" t="s">
        <v>45</v>
      </c>
      <c r="G221" s="1" t="s">
        <v>16</v>
      </c>
      <c r="H221" s="1" t="s">
        <v>189</v>
      </c>
      <c r="I221" s="2" t="s">
        <v>275</v>
      </c>
      <c r="J221" s="3">
        <v>3566113.4499999993</v>
      </c>
    </row>
    <row r="222" spans="1:10" x14ac:dyDescent="0.3">
      <c r="A222" s="1" t="s">
        <v>10</v>
      </c>
      <c r="B222" s="1" t="s">
        <v>125</v>
      </c>
      <c r="C222" s="1" t="s">
        <v>262</v>
      </c>
      <c r="D222" s="1" t="s">
        <v>248</v>
      </c>
      <c r="E222" s="1" t="s">
        <v>14</v>
      </c>
      <c r="F222" s="1" t="s">
        <v>45</v>
      </c>
      <c r="G222" s="1" t="s">
        <v>16</v>
      </c>
      <c r="H222" s="1" t="s">
        <v>189</v>
      </c>
      <c r="I222" s="2" t="s">
        <v>276</v>
      </c>
      <c r="J222" s="3">
        <v>4585674.7200000053</v>
      </c>
    </row>
    <row r="223" spans="1:10" x14ac:dyDescent="0.3">
      <c r="A223" s="1" t="s">
        <v>10</v>
      </c>
      <c r="B223" s="1" t="s">
        <v>125</v>
      </c>
      <c r="C223" s="1" t="s">
        <v>262</v>
      </c>
      <c r="D223" s="1" t="s">
        <v>248</v>
      </c>
      <c r="E223" s="1" t="s">
        <v>14</v>
      </c>
      <c r="F223" s="1" t="s">
        <v>48</v>
      </c>
      <c r="G223" s="1" t="s">
        <v>16</v>
      </c>
      <c r="H223" s="1" t="s">
        <v>195</v>
      </c>
      <c r="I223" s="2" t="s">
        <v>277</v>
      </c>
      <c r="J223" s="3">
        <v>2238.96</v>
      </c>
    </row>
    <row r="224" spans="1:10" x14ac:dyDescent="0.3">
      <c r="A224" s="1" t="s">
        <v>10</v>
      </c>
      <c r="B224" s="1" t="s">
        <v>125</v>
      </c>
      <c r="C224" s="1" t="s">
        <v>262</v>
      </c>
      <c r="D224" s="1" t="s">
        <v>248</v>
      </c>
      <c r="E224" s="1" t="s">
        <v>14</v>
      </c>
      <c r="F224" s="1" t="s">
        <v>48</v>
      </c>
      <c r="G224" s="1" t="s">
        <v>16</v>
      </c>
      <c r="H224" s="1" t="s">
        <v>170</v>
      </c>
      <c r="I224" s="2" t="s">
        <v>278</v>
      </c>
      <c r="J224" s="3">
        <v>481731.96</v>
      </c>
    </row>
    <row r="225" spans="1:10" ht="15" thickBot="1" x14ac:dyDescent="0.35">
      <c r="A225" s="1" t="s">
        <v>10</v>
      </c>
      <c r="B225" s="1" t="s">
        <v>125</v>
      </c>
      <c r="C225" s="1" t="s">
        <v>262</v>
      </c>
      <c r="D225" s="1" t="s">
        <v>248</v>
      </c>
      <c r="E225" s="1" t="s">
        <v>14</v>
      </c>
      <c r="F225" s="1" t="s">
        <v>16</v>
      </c>
      <c r="G225" s="1" t="s">
        <v>45</v>
      </c>
      <c r="H225" s="1" t="s">
        <v>56</v>
      </c>
      <c r="I225" s="2" t="s">
        <v>279</v>
      </c>
      <c r="J225" s="3">
        <v>21249617.996284656</v>
      </c>
    </row>
    <row r="226" spans="1:10" s="8" customFormat="1" x14ac:dyDescent="0.3">
      <c r="A226" s="7" t="s">
        <v>10</v>
      </c>
      <c r="B226" s="7" t="s">
        <v>125</v>
      </c>
      <c r="C226" s="7" t="s">
        <v>262</v>
      </c>
      <c r="I226" s="9" t="s">
        <v>280</v>
      </c>
      <c r="J226" s="10">
        <v>640261729.70628428</v>
      </c>
    </row>
    <row r="228" spans="1:10" x14ac:dyDescent="0.3">
      <c r="A228" s="1" t="s">
        <v>10</v>
      </c>
      <c r="B228" s="1" t="s">
        <v>125</v>
      </c>
      <c r="C228" s="1" t="s">
        <v>281</v>
      </c>
      <c r="D228" s="1" t="s">
        <v>282</v>
      </c>
      <c r="E228" s="1" t="s">
        <v>283</v>
      </c>
      <c r="F228" s="1" t="s">
        <v>45</v>
      </c>
      <c r="G228" s="1" t="s">
        <v>16</v>
      </c>
      <c r="H228" s="1" t="s">
        <v>147</v>
      </c>
      <c r="I228" s="2" t="s">
        <v>284</v>
      </c>
      <c r="J228" s="3">
        <v>52104.91</v>
      </c>
    </row>
    <row r="229" spans="1:10" ht="15" thickBot="1" x14ac:dyDescent="0.35">
      <c r="A229" s="1" t="s">
        <v>10</v>
      </c>
      <c r="B229" s="1" t="s">
        <v>125</v>
      </c>
      <c r="C229" s="1" t="s">
        <v>281</v>
      </c>
      <c r="D229" s="1" t="s">
        <v>248</v>
      </c>
      <c r="E229" s="1" t="s">
        <v>14</v>
      </c>
      <c r="F229" s="1" t="s">
        <v>45</v>
      </c>
      <c r="G229" s="1" t="s">
        <v>16</v>
      </c>
      <c r="H229" s="1" t="s">
        <v>147</v>
      </c>
      <c r="I229" s="2" t="s">
        <v>285</v>
      </c>
      <c r="J229" s="3">
        <v>33149442.199999999</v>
      </c>
    </row>
    <row r="230" spans="1:10" s="8" customFormat="1" x14ac:dyDescent="0.3">
      <c r="A230" s="7" t="s">
        <v>10</v>
      </c>
      <c r="B230" s="7" t="s">
        <v>125</v>
      </c>
      <c r="C230" s="7" t="s">
        <v>281</v>
      </c>
      <c r="I230" s="9" t="s">
        <v>286</v>
      </c>
      <c r="J230" s="10">
        <v>33201547.109999999</v>
      </c>
    </row>
    <row r="232" spans="1:10" x14ac:dyDescent="0.3">
      <c r="A232" s="1" t="s">
        <v>10</v>
      </c>
      <c r="B232" s="1" t="s">
        <v>125</v>
      </c>
      <c r="C232" s="1" t="s">
        <v>287</v>
      </c>
      <c r="D232" s="1" t="s">
        <v>288</v>
      </c>
      <c r="E232" s="1" t="s">
        <v>14</v>
      </c>
      <c r="F232" s="1" t="s">
        <v>45</v>
      </c>
      <c r="G232" s="1" t="s">
        <v>16</v>
      </c>
      <c r="H232" s="1" t="s">
        <v>139</v>
      </c>
      <c r="I232" s="2" t="s">
        <v>289</v>
      </c>
      <c r="J232" s="3">
        <v>2172683.7299999967</v>
      </c>
    </row>
    <row r="233" spans="1:10" x14ac:dyDescent="0.3">
      <c r="A233" s="1" t="s">
        <v>10</v>
      </c>
      <c r="B233" s="1" t="s">
        <v>125</v>
      </c>
      <c r="C233" s="1" t="s">
        <v>287</v>
      </c>
      <c r="D233" s="1" t="s">
        <v>288</v>
      </c>
      <c r="E233" s="1" t="s">
        <v>14</v>
      </c>
      <c r="F233" s="1" t="s">
        <v>45</v>
      </c>
      <c r="G233" s="1" t="s">
        <v>16</v>
      </c>
      <c r="H233" s="1" t="s">
        <v>139</v>
      </c>
      <c r="I233" s="2" t="s">
        <v>290</v>
      </c>
      <c r="J233" s="3">
        <v>3524142.3500000006</v>
      </c>
    </row>
    <row r="234" spans="1:10" x14ac:dyDescent="0.3">
      <c r="A234" s="1" t="s">
        <v>10</v>
      </c>
      <c r="B234" s="1" t="s">
        <v>125</v>
      </c>
      <c r="C234" s="1" t="s">
        <v>287</v>
      </c>
      <c r="D234" s="1" t="s">
        <v>288</v>
      </c>
      <c r="E234" s="1" t="s">
        <v>14</v>
      </c>
      <c r="F234" s="1" t="s">
        <v>45</v>
      </c>
      <c r="G234" s="1" t="s">
        <v>16</v>
      </c>
      <c r="H234" s="1" t="s">
        <v>147</v>
      </c>
      <c r="I234" s="2" t="s">
        <v>291</v>
      </c>
      <c r="J234" s="3">
        <v>17187467.589999981</v>
      </c>
    </row>
    <row r="235" spans="1:10" x14ac:dyDescent="0.3">
      <c r="A235" s="1" t="s">
        <v>10</v>
      </c>
      <c r="B235" s="1" t="s">
        <v>125</v>
      </c>
      <c r="C235" s="1" t="s">
        <v>287</v>
      </c>
      <c r="D235" s="1" t="s">
        <v>288</v>
      </c>
      <c r="E235" s="1" t="s">
        <v>14</v>
      </c>
      <c r="F235" s="1" t="s">
        <v>45</v>
      </c>
      <c r="G235" s="1" t="s">
        <v>16</v>
      </c>
      <c r="H235" s="1" t="s">
        <v>147</v>
      </c>
      <c r="I235" s="2" t="s">
        <v>292</v>
      </c>
      <c r="J235" s="3">
        <v>30785878.300000019</v>
      </c>
    </row>
    <row r="236" spans="1:10" x14ac:dyDescent="0.3">
      <c r="A236" s="1" t="s">
        <v>10</v>
      </c>
      <c r="B236" s="1" t="s">
        <v>125</v>
      </c>
      <c r="C236" s="1" t="s">
        <v>287</v>
      </c>
      <c r="D236" s="1" t="s">
        <v>288</v>
      </c>
      <c r="E236" s="1" t="s">
        <v>14</v>
      </c>
      <c r="F236" s="1" t="s">
        <v>45</v>
      </c>
      <c r="G236" s="1" t="s">
        <v>16</v>
      </c>
      <c r="H236" s="1" t="s">
        <v>166</v>
      </c>
      <c r="I236" s="2" t="s">
        <v>293</v>
      </c>
      <c r="J236" s="3">
        <v>53006.59</v>
      </c>
    </row>
    <row r="237" spans="1:10" x14ac:dyDescent="0.3">
      <c r="A237" s="1" t="s">
        <v>10</v>
      </c>
      <c r="B237" s="1" t="s">
        <v>125</v>
      </c>
      <c r="C237" s="1" t="s">
        <v>287</v>
      </c>
      <c r="D237" s="1" t="s">
        <v>288</v>
      </c>
      <c r="E237" s="1" t="s">
        <v>14</v>
      </c>
      <c r="F237" s="1" t="s">
        <v>45</v>
      </c>
      <c r="G237" s="1" t="s">
        <v>16</v>
      </c>
      <c r="H237" s="1" t="s">
        <v>166</v>
      </c>
      <c r="I237" s="2" t="s">
        <v>294</v>
      </c>
      <c r="J237" s="3">
        <v>3802899.37</v>
      </c>
    </row>
    <row r="238" spans="1:10" x14ac:dyDescent="0.3">
      <c r="A238" s="1" t="s">
        <v>10</v>
      </c>
      <c r="B238" s="1" t="s">
        <v>125</v>
      </c>
      <c r="C238" s="1" t="s">
        <v>287</v>
      </c>
      <c r="D238" s="1" t="s">
        <v>288</v>
      </c>
      <c r="E238" s="1" t="s">
        <v>14</v>
      </c>
      <c r="F238" s="1" t="s">
        <v>45</v>
      </c>
      <c r="G238" s="1" t="s">
        <v>16</v>
      </c>
      <c r="H238" s="1" t="s">
        <v>189</v>
      </c>
      <c r="I238" s="2" t="s">
        <v>295</v>
      </c>
      <c r="J238" s="3">
        <v>156175</v>
      </c>
    </row>
    <row r="239" spans="1:10" ht="15" thickBot="1" x14ac:dyDescent="0.35">
      <c r="A239" s="1" t="s">
        <v>10</v>
      </c>
      <c r="B239" s="1" t="s">
        <v>125</v>
      </c>
      <c r="C239" s="1" t="s">
        <v>287</v>
      </c>
      <c r="D239" s="1" t="s">
        <v>288</v>
      </c>
      <c r="E239" s="1" t="s">
        <v>14</v>
      </c>
      <c r="F239" s="1" t="s">
        <v>45</v>
      </c>
      <c r="G239" s="1" t="s">
        <v>16</v>
      </c>
      <c r="H239" s="1" t="s">
        <v>189</v>
      </c>
      <c r="I239" s="2" t="s">
        <v>296</v>
      </c>
      <c r="J239" s="3">
        <v>302789.31</v>
      </c>
    </row>
    <row r="240" spans="1:10" s="8" customFormat="1" x14ac:dyDescent="0.3">
      <c r="A240" s="7" t="s">
        <v>10</v>
      </c>
      <c r="B240" s="7" t="s">
        <v>125</v>
      </c>
      <c r="C240" s="7" t="s">
        <v>287</v>
      </c>
      <c r="I240" s="9" t="s">
        <v>297</v>
      </c>
      <c r="J240" s="10">
        <v>57985042.240000002</v>
      </c>
    </row>
    <row r="242" spans="1:10" x14ac:dyDescent="0.3">
      <c r="A242" s="1" t="s">
        <v>10</v>
      </c>
      <c r="B242" s="1" t="s">
        <v>125</v>
      </c>
      <c r="C242" s="1" t="s">
        <v>298</v>
      </c>
      <c r="D242" s="1" t="s">
        <v>39</v>
      </c>
      <c r="E242" s="1" t="s">
        <v>109</v>
      </c>
      <c r="F242" s="1" t="s">
        <v>138</v>
      </c>
      <c r="G242" s="1" t="s">
        <v>16</v>
      </c>
      <c r="H242" s="1" t="s">
        <v>147</v>
      </c>
      <c r="I242" s="2" t="s">
        <v>299</v>
      </c>
      <c r="J242" s="3">
        <v>27731753.149999995</v>
      </c>
    </row>
    <row r="243" spans="1:10" ht="15" thickBot="1" x14ac:dyDescent="0.35">
      <c r="A243" s="1" t="s">
        <v>10</v>
      </c>
      <c r="B243" s="1" t="s">
        <v>125</v>
      </c>
      <c r="C243" s="1" t="s">
        <v>298</v>
      </c>
      <c r="D243" s="1" t="s">
        <v>39</v>
      </c>
      <c r="E243" s="1" t="s">
        <v>109</v>
      </c>
      <c r="F243" s="1" t="s">
        <v>16</v>
      </c>
      <c r="G243" s="1" t="s">
        <v>138</v>
      </c>
      <c r="H243" s="1" t="s">
        <v>56</v>
      </c>
      <c r="I243" s="2" t="s">
        <v>300</v>
      </c>
      <c r="J243" s="3">
        <v>44918.084025764474</v>
      </c>
    </row>
    <row r="244" spans="1:10" s="8" customFormat="1" x14ac:dyDescent="0.3">
      <c r="A244" s="7" t="s">
        <v>10</v>
      </c>
      <c r="B244" s="7" t="s">
        <v>125</v>
      </c>
      <c r="C244" s="7" t="s">
        <v>298</v>
      </c>
      <c r="I244" s="9" t="s">
        <v>301</v>
      </c>
      <c r="J244" s="10">
        <v>27776671.234025758</v>
      </c>
    </row>
    <row r="246" spans="1:10" x14ac:dyDescent="0.3">
      <c r="A246" s="1" t="s">
        <v>10</v>
      </c>
      <c r="B246" s="1" t="s">
        <v>125</v>
      </c>
      <c r="C246" s="1" t="s">
        <v>302</v>
      </c>
      <c r="D246" s="1" t="s">
        <v>39</v>
      </c>
      <c r="E246" s="1" t="s">
        <v>14</v>
      </c>
      <c r="F246" s="1" t="s">
        <v>45</v>
      </c>
      <c r="G246" s="1" t="s">
        <v>16</v>
      </c>
      <c r="H246" s="1" t="s">
        <v>139</v>
      </c>
      <c r="I246" s="2" t="s">
        <v>303</v>
      </c>
      <c r="J246" s="3">
        <v>32487217.510000005</v>
      </c>
    </row>
    <row r="247" spans="1:10" x14ac:dyDescent="0.3">
      <c r="A247" s="1" t="s">
        <v>10</v>
      </c>
      <c r="B247" s="1" t="s">
        <v>125</v>
      </c>
      <c r="C247" s="1" t="s">
        <v>302</v>
      </c>
      <c r="D247" s="1" t="s">
        <v>39</v>
      </c>
      <c r="E247" s="1" t="s">
        <v>14</v>
      </c>
      <c r="F247" s="1" t="s">
        <v>45</v>
      </c>
      <c r="G247" s="1" t="s">
        <v>16</v>
      </c>
      <c r="H247" s="1" t="s">
        <v>139</v>
      </c>
      <c r="I247" s="2" t="s">
        <v>304</v>
      </c>
      <c r="J247" s="3">
        <v>8899377.9199999999</v>
      </c>
    </row>
    <row r="248" spans="1:10" x14ac:dyDescent="0.3">
      <c r="A248" s="1" t="s">
        <v>10</v>
      </c>
      <c r="B248" s="1" t="s">
        <v>125</v>
      </c>
      <c r="C248" s="1" t="s">
        <v>302</v>
      </c>
      <c r="D248" s="1" t="s">
        <v>39</v>
      </c>
      <c r="E248" s="1" t="s">
        <v>14</v>
      </c>
      <c r="F248" s="1" t="s">
        <v>45</v>
      </c>
      <c r="G248" s="1" t="s">
        <v>16</v>
      </c>
      <c r="H248" s="1" t="s">
        <v>147</v>
      </c>
      <c r="I248" s="2" t="s">
        <v>305</v>
      </c>
      <c r="J248" s="3">
        <v>3644019.97</v>
      </c>
    </row>
    <row r="249" spans="1:10" x14ac:dyDescent="0.3">
      <c r="A249" s="1" t="s">
        <v>10</v>
      </c>
      <c r="B249" s="1" t="s">
        <v>125</v>
      </c>
      <c r="C249" s="1" t="s">
        <v>302</v>
      </c>
      <c r="D249" s="1" t="s">
        <v>39</v>
      </c>
      <c r="E249" s="1" t="s">
        <v>14</v>
      </c>
      <c r="F249" s="1" t="s">
        <v>45</v>
      </c>
      <c r="G249" s="1" t="s">
        <v>16</v>
      </c>
      <c r="H249" s="1" t="s">
        <v>147</v>
      </c>
      <c r="I249" s="2" t="s">
        <v>306</v>
      </c>
      <c r="J249" s="3">
        <v>69761550.560000107</v>
      </c>
    </row>
    <row r="250" spans="1:10" x14ac:dyDescent="0.3">
      <c r="A250" s="1" t="s">
        <v>10</v>
      </c>
      <c r="B250" s="1" t="s">
        <v>125</v>
      </c>
      <c r="C250" s="1" t="s">
        <v>302</v>
      </c>
      <c r="D250" s="1" t="s">
        <v>39</v>
      </c>
      <c r="E250" s="1" t="s">
        <v>14</v>
      </c>
      <c r="F250" s="1" t="s">
        <v>45</v>
      </c>
      <c r="G250" s="1" t="s">
        <v>16</v>
      </c>
      <c r="H250" s="1" t="s">
        <v>163</v>
      </c>
      <c r="I250" s="2" t="s">
        <v>307</v>
      </c>
      <c r="J250" s="3">
        <v>2465068.96</v>
      </c>
    </row>
    <row r="251" spans="1:10" x14ac:dyDescent="0.3">
      <c r="A251" s="1" t="s">
        <v>10</v>
      </c>
      <c r="B251" s="1" t="s">
        <v>125</v>
      </c>
      <c r="C251" s="1" t="s">
        <v>302</v>
      </c>
      <c r="D251" s="1" t="s">
        <v>39</v>
      </c>
      <c r="E251" s="1" t="s">
        <v>14</v>
      </c>
      <c r="F251" s="1" t="s">
        <v>45</v>
      </c>
      <c r="G251" s="1" t="s">
        <v>16</v>
      </c>
      <c r="H251" s="1" t="s">
        <v>163</v>
      </c>
      <c r="I251" s="2" t="s">
        <v>308</v>
      </c>
      <c r="J251" s="3">
        <v>30842076.719999995</v>
      </c>
    </row>
    <row r="252" spans="1:10" x14ac:dyDescent="0.3">
      <c r="A252" s="1" t="s">
        <v>10</v>
      </c>
      <c r="B252" s="1" t="s">
        <v>125</v>
      </c>
      <c r="C252" s="1" t="s">
        <v>302</v>
      </c>
      <c r="D252" s="1" t="s">
        <v>39</v>
      </c>
      <c r="E252" s="1" t="s">
        <v>14</v>
      </c>
      <c r="F252" s="1" t="s">
        <v>45</v>
      </c>
      <c r="G252" s="1" t="s">
        <v>16</v>
      </c>
      <c r="H252" s="1" t="s">
        <v>166</v>
      </c>
      <c r="I252" s="2" t="s">
        <v>309</v>
      </c>
      <c r="J252" s="3">
        <v>5697987.5200000014</v>
      </c>
    </row>
    <row r="253" spans="1:10" x14ac:dyDescent="0.3">
      <c r="A253" s="1" t="s">
        <v>10</v>
      </c>
      <c r="B253" s="1" t="s">
        <v>125</v>
      </c>
      <c r="C253" s="1" t="s">
        <v>302</v>
      </c>
      <c r="D253" s="1" t="s">
        <v>39</v>
      </c>
      <c r="E253" s="1" t="s">
        <v>14</v>
      </c>
      <c r="F253" s="1" t="s">
        <v>45</v>
      </c>
      <c r="G253" s="1" t="s">
        <v>16</v>
      </c>
      <c r="H253" s="1" t="s">
        <v>166</v>
      </c>
      <c r="I253" s="2" t="s">
        <v>310</v>
      </c>
      <c r="J253" s="3">
        <v>11772139.849999988</v>
      </c>
    </row>
    <row r="254" spans="1:10" x14ac:dyDescent="0.3">
      <c r="A254" s="1" t="s">
        <v>10</v>
      </c>
      <c r="B254" s="1" t="s">
        <v>125</v>
      </c>
      <c r="C254" s="1" t="s">
        <v>302</v>
      </c>
      <c r="D254" s="1" t="s">
        <v>39</v>
      </c>
      <c r="E254" s="1" t="s">
        <v>14</v>
      </c>
      <c r="F254" s="1" t="s">
        <v>45</v>
      </c>
      <c r="G254" s="1" t="s">
        <v>16</v>
      </c>
      <c r="H254" s="1" t="s">
        <v>189</v>
      </c>
      <c r="I254" s="2" t="s">
        <v>311</v>
      </c>
      <c r="J254" s="3">
        <v>1564374.2300000011</v>
      </c>
    </row>
    <row r="255" spans="1:10" x14ac:dyDescent="0.3">
      <c r="A255" s="1" t="s">
        <v>10</v>
      </c>
      <c r="B255" s="1" t="s">
        <v>125</v>
      </c>
      <c r="C255" s="1" t="s">
        <v>302</v>
      </c>
      <c r="D255" s="1" t="s">
        <v>39</v>
      </c>
      <c r="E255" s="1" t="s">
        <v>14</v>
      </c>
      <c r="F255" s="1" t="s">
        <v>45</v>
      </c>
      <c r="G255" s="1" t="s">
        <v>16</v>
      </c>
      <c r="H255" s="1" t="s">
        <v>189</v>
      </c>
      <c r="I255" s="2" t="s">
        <v>312</v>
      </c>
      <c r="J255" s="3">
        <v>2002513.58</v>
      </c>
    </row>
    <row r="256" spans="1:10" x14ac:dyDescent="0.3">
      <c r="A256" s="1" t="s">
        <v>10</v>
      </c>
      <c r="B256" s="1" t="s">
        <v>125</v>
      </c>
      <c r="C256" s="1" t="s">
        <v>302</v>
      </c>
      <c r="D256" s="1" t="s">
        <v>39</v>
      </c>
      <c r="E256" s="1" t="s">
        <v>14</v>
      </c>
      <c r="F256" s="1" t="s">
        <v>48</v>
      </c>
      <c r="G256" s="1" t="s">
        <v>16</v>
      </c>
      <c r="H256" s="1" t="s">
        <v>195</v>
      </c>
      <c r="I256" s="2" t="s">
        <v>313</v>
      </c>
      <c r="J256" s="3">
        <v>20055.22</v>
      </c>
    </row>
    <row r="257" spans="1:10" x14ac:dyDescent="0.3">
      <c r="A257" s="1" t="s">
        <v>10</v>
      </c>
      <c r="B257" s="1" t="s">
        <v>125</v>
      </c>
      <c r="C257" s="1" t="s">
        <v>302</v>
      </c>
      <c r="D257" s="1" t="s">
        <v>39</v>
      </c>
      <c r="E257" s="1" t="s">
        <v>14</v>
      </c>
      <c r="F257" s="1" t="s">
        <v>48</v>
      </c>
      <c r="G257" s="1" t="s">
        <v>16</v>
      </c>
      <c r="H257" s="1" t="s">
        <v>170</v>
      </c>
      <c r="I257" s="2" t="s">
        <v>314</v>
      </c>
      <c r="J257" s="3">
        <v>255435.92999999996</v>
      </c>
    </row>
    <row r="258" spans="1:10" ht="15" thickBot="1" x14ac:dyDescent="0.35">
      <c r="A258" s="1" t="s">
        <v>10</v>
      </c>
      <c r="B258" s="1" t="s">
        <v>125</v>
      </c>
      <c r="C258" s="1" t="s">
        <v>302</v>
      </c>
      <c r="D258" s="1" t="s">
        <v>39</v>
      </c>
      <c r="E258" s="1" t="s">
        <v>14</v>
      </c>
      <c r="F258" s="1" t="s">
        <v>16</v>
      </c>
      <c r="G258" s="1" t="s">
        <v>45</v>
      </c>
      <c r="H258" s="1" t="s">
        <v>56</v>
      </c>
      <c r="I258" s="2" t="s">
        <v>315</v>
      </c>
      <c r="J258" s="3">
        <v>3907475.641581099</v>
      </c>
    </row>
    <row r="259" spans="1:10" s="8" customFormat="1" x14ac:dyDescent="0.3">
      <c r="A259" s="7" t="s">
        <v>10</v>
      </c>
      <c r="B259" s="7" t="s">
        <v>125</v>
      </c>
      <c r="C259" s="7" t="s">
        <v>302</v>
      </c>
      <c r="I259" s="9" t="s">
        <v>316</v>
      </c>
      <c r="J259" s="10">
        <v>173319293.61158121</v>
      </c>
    </row>
    <row r="261" spans="1:10" x14ac:dyDescent="0.3">
      <c r="A261" s="1" t="s">
        <v>10</v>
      </c>
      <c r="B261" s="1" t="s">
        <v>125</v>
      </c>
      <c r="C261" s="1" t="s">
        <v>317</v>
      </c>
      <c r="D261" s="1" t="s">
        <v>318</v>
      </c>
      <c r="E261" s="1" t="s">
        <v>109</v>
      </c>
      <c r="F261" s="1" t="s">
        <v>138</v>
      </c>
      <c r="G261" s="1" t="s">
        <v>16</v>
      </c>
      <c r="H261" s="1" t="s">
        <v>147</v>
      </c>
      <c r="I261" s="2" t="s">
        <v>319</v>
      </c>
      <c r="J261" s="3">
        <v>779.51</v>
      </c>
    </row>
    <row r="262" spans="1:10" x14ac:dyDescent="0.3">
      <c r="A262" s="1" t="s">
        <v>10</v>
      </c>
      <c r="B262" s="1" t="s">
        <v>125</v>
      </c>
      <c r="C262" s="1" t="s">
        <v>317</v>
      </c>
      <c r="D262" s="1" t="s">
        <v>318</v>
      </c>
      <c r="E262" s="1" t="s">
        <v>109</v>
      </c>
      <c r="F262" s="1" t="s">
        <v>138</v>
      </c>
      <c r="G262" s="1" t="s">
        <v>16</v>
      </c>
      <c r="H262" s="1" t="s">
        <v>147</v>
      </c>
      <c r="I262" s="2" t="s">
        <v>320</v>
      </c>
      <c r="J262" s="3">
        <v>26506758.599999998</v>
      </c>
    </row>
    <row r="263" spans="1:10" x14ac:dyDescent="0.3">
      <c r="A263" s="1" t="s">
        <v>10</v>
      </c>
      <c r="B263" s="1" t="s">
        <v>125</v>
      </c>
      <c r="C263" s="1" t="s">
        <v>317</v>
      </c>
      <c r="D263" s="1" t="s">
        <v>318</v>
      </c>
      <c r="E263" s="1" t="s">
        <v>109</v>
      </c>
      <c r="F263" s="1" t="s">
        <v>138</v>
      </c>
      <c r="G263" s="1" t="s">
        <v>16</v>
      </c>
      <c r="H263" s="1" t="s">
        <v>166</v>
      </c>
      <c r="I263" s="2" t="s">
        <v>321</v>
      </c>
      <c r="J263" s="3">
        <v>426219.91</v>
      </c>
    </row>
    <row r="264" spans="1:10" ht="15" thickBot="1" x14ac:dyDescent="0.35">
      <c r="A264" s="1" t="s">
        <v>10</v>
      </c>
      <c r="B264" s="1" t="s">
        <v>125</v>
      </c>
      <c r="C264" s="1" t="s">
        <v>317</v>
      </c>
      <c r="D264" s="1" t="s">
        <v>318</v>
      </c>
      <c r="E264" s="1" t="s">
        <v>109</v>
      </c>
      <c r="F264" s="1" t="s">
        <v>138</v>
      </c>
      <c r="G264" s="1" t="s">
        <v>16</v>
      </c>
      <c r="H264" s="1" t="s">
        <v>189</v>
      </c>
      <c r="I264" s="2" t="s">
        <v>322</v>
      </c>
      <c r="J264" s="3">
        <v>9591.24</v>
      </c>
    </row>
    <row r="265" spans="1:10" s="8" customFormat="1" x14ac:dyDescent="0.3">
      <c r="A265" s="7" t="s">
        <v>10</v>
      </c>
      <c r="B265" s="7" t="s">
        <v>125</v>
      </c>
      <c r="C265" s="7" t="s">
        <v>317</v>
      </c>
      <c r="I265" s="9" t="s">
        <v>323</v>
      </c>
      <c r="J265" s="10">
        <v>26943349.259999998</v>
      </c>
    </row>
    <row r="267" spans="1:10" x14ac:dyDescent="0.3">
      <c r="A267" s="1" t="s">
        <v>10</v>
      </c>
      <c r="B267" s="1" t="s">
        <v>125</v>
      </c>
      <c r="C267" s="1" t="s">
        <v>324</v>
      </c>
      <c r="D267" s="1" t="s">
        <v>318</v>
      </c>
      <c r="E267" s="1" t="s">
        <v>14</v>
      </c>
      <c r="F267" s="1" t="s">
        <v>45</v>
      </c>
      <c r="G267" s="1" t="s">
        <v>16</v>
      </c>
      <c r="H267" s="1" t="s">
        <v>139</v>
      </c>
      <c r="I267" s="2" t="s">
        <v>325</v>
      </c>
      <c r="J267" s="3">
        <v>7205310.0400000028</v>
      </c>
    </row>
    <row r="268" spans="1:10" x14ac:dyDescent="0.3">
      <c r="A268" s="1" t="s">
        <v>10</v>
      </c>
      <c r="B268" s="1" t="s">
        <v>125</v>
      </c>
      <c r="C268" s="1" t="s">
        <v>324</v>
      </c>
      <c r="D268" s="1" t="s">
        <v>318</v>
      </c>
      <c r="E268" s="1" t="s">
        <v>14</v>
      </c>
      <c r="F268" s="1" t="s">
        <v>45</v>
      </c>
      <c r="G268" s="1" t="s">
        <v>16</v>
      </c>
      <c r="H268" s="1" t="s">
        <v>147</v>
      </c>
      <c r="I268" s="2" t="s">
        <v>326</v>
      </c>
      <c r="J268" s="3">
        <v>63907715.829999983</v>
      </c>
    </row>
    <row r="269" spans="1:10" x14ac:dyDescent="0.3">
      <c r="A269" s="1" t="s">
        <v>10</v>
      </c>
      <c r="B269" s="1" t="s">
        <v>125</v>
      </c>
      <c r="C269" s="1" t="s">
        <v>324</v>
      </c>
      <c r="D269" s="1" t="s">
        <v>318</v>
      </c>
      <c r="E269" s="1" t="s">
        <v>14</v>
      </c>
      <c r="F269" s="1" t="s">
        <v>45</v>
      </c>
      <c r="G269" s="1" t="s">
        <v>16</v>
      </c>
      <c r="H269" s="1" t="s">
        <v>163</v>
      </c>
      <c r="I269" s="2" t="s">
        <v>327</v>
      </c>
      <c r="J269" s="3">
        <v>28111651.409999993</v>
      </c>
    </row>
    <row r="270" spans="1:10" x14ac:dyDescent="0.3">
      <c r="A270" s="1" t="s">
        <v>10</v>
      </c>
      <c r="B270" s="1" t="s">
        <v>125</v>
      </c>
      <c r="C270" s="1" t="s">
        <v>324</v>
      </c>
      <c r="D270" s="1" t="s">
        <v>318</v>
      </c>
      <c r="E270" s="1" t="s">
        <v>14</v>
      </c>
      <c r="F270" s="1" t="s">
        <v>45</v>
      </c>
      <c r="G270" s="1" t="s">
        <v>16</v>
      </c>
      <c r="H270" s="1" t="s">
        <v>166</v>
      </c>
      <c r="I270" s="2" t="s">
        <v>328</v>
      </c>
      <c r="J270" s="3">
        <v>9750700.9099999927</v>
      </c>
    </row>
    <row r="271" spans="1:10" ht="15" thickBot="1" x14ac:dyDescent="0.35">
      <c r="A271" s="1" t="s">
        <v>10</v>
      </c>
      <c r="B271" s="1" t="s">
        <v>125</v>
      </c>
      <c r="C271" s="1" t="s">
        <v>324</v>
      </c>
      <c r="D271" s="1" t="s">
        <v>318</v>
      </c>
      <c r="E271" s="1" t="s">
        <v>14</v>
      </c>
      <c r="F271" s="1" t="s">
        <v>45</v>
      </c>
      <c r="G271" s="1" t="s">
        <v>16</v>
      </c>
      <c r="H271" s="1" t="s">
        <v>189</v>
      </c>
      <c r="I271" s="2" t="s">
        <v>329</v>
      </c>
      <c r="J271" s="3">
        <v>1569192.5100000009</v>
      </c>
    </row>
    <row r="272" spans="1:10" s="8" customFormat="1" x14ac:dyDescent="0.3">
      <c r="A272" s="7" t="s">
        <v>10</v>
      </c>
      <c r="B272" s="7" t="s">
        <v>125</v>
      </c>
      <c r="C272" s="7" t="s">
        <v>324</v>
      </c>
      <c r="I272" s="9" t="s">
        <v>330</v>
      </c>
      <c r="J272" s="10">
        <v>110544570.69999999</v>
      </c>
    </row>
    <row r="274" spans="1:10" x14ac:dyDescent="0.3">
      <c r="A274" s="1" t="s">
        <v>10</v>
      </c>
      <c r="B274" s="1" t="s">
        <v>125</v>
      </c>
      <c r="C274" s="1" t="s">
        <v>331</v>
      </c>
      <c r="D274" s="1" t="s">
        <v>13</v>
      </c>
      <c r="E274" s="1" t="s">
        <v>109</v>
      </c>
      <c r="F274" s="1" t="s">
        <v>16</v>
      </c>
      <c r="G274" s="1" t="s">
        <v>138</v>
      </c>
      <c r="H274" s="1" t="s">
        <v>56</v>
      </c>
      <c r="I274" s="2" t="s">
        <v>332</v>
      </c>
      <c r="J274" s="3">
        <v>79755.883998073332</v>
      </c>
    </row>
    <row r="275" spans="1:10" x14ac:dyDescent="0.3">
      <c r="A275" s="1" t="s">
        <v>10</v>
      </c>
      <c r="B275" s="1" t="s">
        <v>125</v>
      </c>
      <c r="C275" s="1" t="s">
        <v>331</v>
      </c>
      <c r="D275" s="1" t="s">
        <v>103</v>
      </c>
      <c r="E275" s="1" t="s">
        <v>109</v>
      </c>
      <c r="F275" s="1" t="s">
        <v>138</v>
      </c>
      <c r="G275" s="1" t="s">
        <v>16</v>
      </c>
      <c r="H275" s="1" t="s">
        <v>139</v>
      </c>
      <c r="I275" s="2" t="s">
        <v>333</v>
      </c>
      <c r="J275" s="3">
        <v>59056.19</v>
      </c>
    </row>
    <row r="276" spans="1:10" x14ac:dyDescent="0.3">
      <c r="A276" s="1" t="s">
        <v>10</v>
      </c>
      <c r="B276" s="1" t="s">
        <v>125</v>
      </c>
      <c r="C276" s="1" t="s">
        <v>331</v>
      </c>
      <c r="D276" s="1" t="s">
        <v>103</v>
      </c>
      <c r="E276" s="1" t="s">
        <v>109</v>
      </c>
      <c r="F276" s="1" t="s">
        <v>138</v>
      </c>
      <c r="G276" s="1" t="s">
        <v>16</v>
      </c>
      <c r="H276" s="1" t="s">
        <v>139</v>
      </c>
      <c r="I276" s="2" t="s">
        <v>334</v>
      </c>
      <c r="J276" s="3">
        <v>21799.279999999999</v>
      </c>
    </row>
    <row r="277" spans="1:10" x14ac:dyDescent="0.3">
      <c r="A277" s="1" t="s">
        <v>10</v>
      </c>
      <c r="B277" s="1" t="s">
        <v>125</v>
      </c>
      <c r="C277" s="1" t="s">
        <v>331</v>
      </c>
      <c r="D277" s="1" t="s">
        <v>103</v>
      </c>
      <c r="E277" s="1" t="s">
        <v>109</v>
      </c>
      <c r="F277" s="1" t="s">
        <v>138</v>
      </c>
      <c r="G277" s="1" t="s">
        <v>16</v>
      </c>
      <c r="H277" s="1" t="s">
        <v>139</v>
      </c>
      <c r="I277" s="2" t="s">
        <v>335</v>
      </c>
      <c r="J277" s="3">
        <v>87560.23</v>
      </c>
    </row>
    <row r="278" spans="1:10" x14ac:dyDescent="0.3">
      <c r="A278" s="1" t="s">
        <v>10</v>
      </c>
      <c r="B278" s="1" t="s">
        <v>125</v>
      </c>
      <c r="C278" s="1" t="s">
        <v>331</v>
      </c>
      <c r="D278" s="1" t="s">
        <v>103</v>
      </c>
      <c r="E278" s="1" t="s">
        <v>109</v>
      </c>
      <c r="F278" s="1" t="s">
        <v>138</v>
      </c>
      <c r="G278" s="1" t="s">
        <v>16</v>
      </c>
      <c r="H278" s="1" t="s">
        <v>139</v>
      </c>
      <c r="I278" s="2" t="s">
        <v>336</v>
      </c>
      <c r="J278" s="3">
        <v>-2810.6</v>
      </c>
    </row>
    <row r="279" spans="1:10" x14ac:dyDescent="0.3">
      <c r="A279" s="1" t="s">
        <v>10</v>
      </c>
      <c r="B279" s="1" t="s">
        <v>125</v>
      </c>
      <c r="C279" s="1" t="s">
        <v>331</v>
      </c>
      <c r="D279" s="1" t="s">
        <v>103</v>
      </c>
      <c r="E279" s="1" t="s">
        <v>109</v>
      </c>
      <c r="F279" s="1" t="s">
        <v>138</v>
      </c>
      <c r="G279" s="1" t="s">
        <v>16</v>
      </c>
      <c r="H279" s="1" t="s">
        <v>139</v>
      </c>
      <c r="I279" s="2" t="s">
        <v>337</v>
      </c>
      <c r="J279" s="3">
        <v>5894.93</v>
      </c>
    </row>
    <row r="280" spans="1:10" x14ac:dyDescent="0.3">
      <c r="A280" s="1" t="s">
        <v>10</v>
      </c>
      <c r="B280" s="1" t="s">
        <v>125</v>
      </c>
      <c r="C280" s="1" t="s">
        <v>331</v>
      </c>
      <c r="D280" s="1" t="s">
        <v>103</v>
      </c>
      <c r="E280" s="1" t="s">
        <v>109</v>
      </c>
      <c r="F280" s="1" t="s">
        <v>138</v>
      </c>
      <c r="G280" s="1" t="s">
        <v>16</v>
      </c>
      <c r="H280" s="1" t="s">
        <v>139</v>
      </c>
      <c r="I280" s="2" t="s">
        <v>338</v>
      </c>
      <c r="J280" s="3">
        <v>92013.09</v>
      </c>
    </row>
    <row r="281" spans="1:10" x14ac:dyDescent="0.3">
      <c r="A281" s="1" t="s">
        <v>10</v>
      </c>
      <c r="B281" s="1" t="s">
        <v>125</v>
      </c>
      <c r="C281" s="1" t="s">
        <v>331</v>
      </c>
      <c r="D281" s="1" t="s">
        <v>103</v>
      </c>
      <c r="E281" s="1" t="s">
        <v>109</v>
      </c>
      <c r="F281" s="1" t="s">
        <v>138</v>
      </c>
      <c r="G281" s="1" t="s">
        <v>16</v>
      </c>
      <c r="H281" s="1" t="s">
        <v>147</v>
      </c>
      <c r="I281" s="2" t="s">
        <v>339</v>
      </c>
      <c r="J281" s="3">
        <v>2563376.41</v>
      </c>
    </row>
    <row r="282" spans="1:10" x14ac:dyDescent="0.3">
      <c r="A282" s="1" t="s">
        <v>10</v>
      </c>
      <c r="B282" s="1" t="s">
        <v>125</v>
      </c>
      <c r="C282" s="1" t="s">
        <v>331</v>
      </c>
      <c r="D282" s="1" t="s">
        <v>103</v>
      </c>
      <c r="E282" s="1" t="s">
        <v>109</v>
      </c>
      <c r="F282" s="1" t="s">
        <v>138</v>
      </c>
      <c r="G282" s="1" t="s">
        <v>16</v>
      </c>
      <c r="H282" s="1" t="s">
        <v>147</v>
      </c>
      <c r="I282" s="2" t="s">
        <v>340</v>
      </c>
      <c r="J282" s="3">
        <v>-151681.44</v>
      </c>
    </row>
    <row r="283" spans="1:10" x14ac:dyDescent="0.3">
      <c r="A283" s="1" t="s">
        <v>10</v>
      </c>
      <c r="B283" s="1" t="s">
        <v>125</v>
      </c>
      <c r="C283" s="1" t="s">
        <v>331</v>
      </c>
      <c r="D283" s="1" t="s">
        <v>103</v>
      </c>
      <c r="E283" s="1" t="s">
        <v>109</v>
      </c>
      <c r="F283" s="1" t="s">
        <v>138</v>
      </c>
      <c r="G283" s="1" t="s">
        <v>16</v>
      </c>
      <c r="H283" s="1" t="s">
        <v>147</v>
      </c>
      <c r="I283" s="2" t="s">
        <v>341</v>
      </c>
      <c r="J283" s="3">
        <v>27201</v>
      </c>
    </row>
    <row r="284" spans="1:10" x14ac:dyDescent="0.3">
      <c r="A284" s="1" t="s">
        <v>10</v>
      </c>
      <c r="B284" s="1" t="s">
        <v>125</v>
      </c>
      <c r="C284" s="1" t="s">
        <v>331</v>
      </c>
      <c r="D284" s="1" t="s">
        <v>103</v>
      </c>
      <c r="E284" s="1" t="s">
        <v>109</v>
      </c>
      <c r="F284" s="1" t="s">
        <v>138</v>
      </c>
      <c r="G284" s="1" t="s">
        <v>16</v>
      </c>
      <c r="H284" s="1" t="s">
        <v>147</v>
      </c>
      <c r="I284" s="2" t="s">
        <v>342</v>
      </c>
      <c r="J284" s="3">
        <v>370210.11999999994</v>
      </c>
    </row>
    <row r="285" spans="1:10" x14ac:dyDescent="0.3">
      <c r="A285" s="1" t="s">
        <v>10</v>
      </c>
      <c r="B285" s="1" t="s">
        <v>125</v>
      </c>
      <c r="C285" s="1" t="s">
        <v>331</v>
      </c>
      <c r="D285" s="1" t="s">
        <v>103</v>
      </c>
      <c r="E285" s="1" t="s">
        <v>109</v>
      </c>
      <c r="F285" s="1" t="s">
        <v>138</v>
      </c>
      <c r="G285" s="1" t="s">
        <v>16</v>
      </c>
      <c r="H285" s="1" t="s">
        <v>147</v>
      </c>
      <c r="I285" s="2" t="s">
        <v>343</v>
      </c>
      <c r="J285" s="3">
        <v>-33645.919999999998</v>
      </c>
    </row>
    <row r="286" spans="1:10" x14ac:dyDescent="0.3">
      <c r="A286" s="1" t="s">
        <v>10</v>
      </c>
      <c r="B286" s="1" t="s">
        <v>125</v>
      </c>
      <c r="C286" s="1" t="s">
        <v>331</v>
      </c>
      <c r="D286" s="1" t="s">
        <v>103</v>
      </c>
      <c r="E286" s="1" t="s">
        <v>109</v>
      </c>
      <c r="F286" s="1" t="s">
        <v>138</v>
      </c>
      <c r="G286" s="1" t="s">
        <v>16</v>
      </c>
      <c r="H286" s="1" t="s">
        <v>166</v>
      </c>
      <c r="I286" s="2" t="s">
        <v>344</v>
      </c>
      <c r="J286" s="3">
        <v>-1035867.94</v>
      </c>
    </row>
    <row r="287" spans="1:10" x14ac:dyDescent="0.3">
      <c r="A287" s="1" t="s">
        <v>10</v>
      </c>
      <c r="B287" s="1" t="s">
        <v>125</v>
      </c>
      <c r="C287" s="1" t="s">
        <v>331</v>
      </c>
      <c r="D287" s="1" t="s">
        <v>103</v>
      </c>
      <c r="E287" s="1" t="s">
        <v>109</v>
      </c>
      <c r="F287" s="1" t="s">
        <v>110</v>
      </c>
      <c r="G287" s="1" t="s">
        <v>16</v>
      </c>
      <c r="H287" s="1" t="s">
        <v>170</v>
      </c>
      <c r="I287" s="2" t="s">
        <v>345</v>
      </c>
      <c r="J287" s="3">
        <v>-906996</v>
      </c>
    </row>
    <row r="288" spans="1:10" x14ac:dyDescent="0.3">
      <c r="A288" s="1" t="s">
        <v>10</v>
      </c>
      <c r="B288" s="1" t="s">
        <v>125</v>
      </c>
      <c r="C288" s="1" t="s">
        <v>331</v>
      </c>
      <c r="D288" s="1" t="s">
        <v>103</v>
      </c>
      <c r="E288" s="1" t="s">
        <v>109</v>
      </c>
      <c r="F288" s="1" t="s">
        <v>110</v>
      </c>
      <c r="G288" s="1" t="s">
        <v>16</v>
      </c>
      <c r="H288" s="1" t="s">
        <v>170</v>
      </c>
      <c r="I288" s="2" t="s">
        <v>346</v>
      </c>
      <c r="J288" s="3">
        <v>2575.52</v>
      </c>
    </row>
    <row r="289" spans="1:10" x14ac:dyDescent="0.3">
      <c r="A289" s="1" t="s">
        <v>10</v>
      </c>
      <c r="B289" s="1" t="s">
        <v>125</v>
      </c>
      <c r="C289" s="1" t="s">
        <v>331</v>
      </c>
      <c r="D289" s="1" t="s">
        <v>31</v>
      </c>
      <c r="E289" s="1" t="s">
        <v>109</v>
      </c>
      <c r="F289" s="1" t="s">
        <v>138</v>
      </c>
      <c r="G289" s="1" t="s">
        <v>16</v>
      </c>
      <c r="H289" s="1" t="s">
        <v>139</v>
      </c>
      <c r="I289" s="2" t="s">
        <v>347</v>
      </c>
      <c r="J289" s="3">
        <v>318389.18000000034</v>
      </c>
    </row>
    <row r="290" spans="1:10" x14ac:dyDescent="0.3">
      <c r="A290" s="1" t="s">
        <v>10</v>
      </c>
      <c r="B290" s="1" t="s">
        <v>125</v>
      </c>
      <c r="C290" s="1" t="s">
        <v>331</v>
      </c>
      <c r="D290" s="1" t="s">
        <v>31</v>
      </c>
      <c r="E290" s="1" t="s">
        <v>109</v>
      </c>
      <c r="F290" s="1" t="s">
        <v>138</v>
      </c>
      <c r="G290" s="1" t="s">
        <v>16</v>
      </c>
      <c r="H290" s="1" t="s">
        <v>139</v>
      </c>
      <c r="I290" s="2" t="s">
        <v>348</v>
      </c>
      <c r="J290" s="3">
        <v>494036.18</v>
      </c>
    </row>
    <row r="291" spans="1:10" x14ac:dyDescent="0.3">
      <c r="A291" s="1" t="s">
        <v>10</v>
      </c>
      <c r="B291" s="1" t="s">
        <v>125</v>
      </c>
      <c r="C291" s="1" t="s">
        <v>331</v>
      </c>
      <c r="D291" s="1" t="s">
        <v>31</v>
      </c>
      <c r="E291" s="1" t="s">
        <v>109</v>
      </c>
      <c r="F291" s="1" t="s">
        <v>138</v>
      </c>
      <c r="G291" s="1" t="s">
        <v>16</v>
      </c>
      <c r="H291" s="1" t="s">
        <v>147</v>
      </c>
      <c r="I291" s="2" t="s">
        <v>349</v>
      </c>
      <c r="J291" s="3">
        <v>375421.6</v>
      </c>
    </row>
    <row r="292" spans="1:10" x14ac:dyDescent="0.3">
      <c r="A292" s="1" t="s">
        <v>10</v>
      </c>
      <c r="B292" s="1" t="s">
        <v>125</v>
      </c>
      <c r="C292" s="1" t="s">
        <v>331</v>
      </c>
      <c r="D292" s="1" t="s">
        <v>31</v>
      </c>
      <c r="E292" s="1" t="s">
        <v>109</v>
      </c>
      <c r="F292" s="1" t="s">
        <v>138</v>
      </c>
      <c r="G292" s="1" t="s">
        <v>16</v>
      </c>
      <c r="H292" s="1" t="s">
        <v>166</v>
      </c>
      <c r="I292" s="2" t="s">
        <v>350</v>
      </c>
      <c r="J292" s="3">
        <v>4409692.4000000004</v>
      </c>
    </row>
    <row r="293" spans="1:10" x14ac:dyDescent="0.3">
      <c r="A293" s="1" t="s">
        <v>10</v>
      </c>
      <c r="B293" s="1" t="s">
        <v>125</v>
      </c>
      <c r="C293" s="1" t="s">
        <v>331</v>
      </c>
      <c r="D293" s="1" t="s">
        <v>31</v>
      </c>
      <c r="E293" s="1" t="s">
        <v>109</v>
      </c>
      <c r="F293" s="1" t="s">
        <v>138</v>
      </c>
      <c r="G293" s="1" t="s">
        <v>16</v>
      </c>
      <c r="H293" s="1" t="s">
        <v>166</v>
      </c>
      <c r="I293" s="2" t="s">
        <v>351</v>
      </c>
      <c r="J293" s="3">
        <v>4661951.7</v>
      </c>
    </row>
    <row r="294" spans="1:10" x14ac:dyDescent="0.3">
      <c r="A294" s="1" t="s">
        <v>10</v>
      </c>
      <c r="B294" s="1" t="s">
        <v>125</v>
      </c>
      <c r="C294" s="1" t="s">
        <v>331</v>
      </c>
      <c r="D294" s="1" t="s">
        <v>31</v>
      </c>
      <c r="E294" s="1" t="s">
        <v>109</v>
      </c>
      <c r="F294" s="1" t="s">
        <v>138</v>
      </c>
      <c r="G294" s="1" t="s">
        <v>16</v>
      </c>
      <c r="H294" s="1" t="s">
        <v>189</v>
      </c>
      <c r="I294" s="2" t="s">
        <v>352</v>
      </c>
      <c r="J294" s="3">
        <v>1021918.26</v>
      </c>
    </row>
    <row r="295" spans="1:10" x14ac:dyDescent="0.3">
      <c r="A295" s="1" t="s">
        <v>10</v>
      </c>
      <c r="B295" s="1" t="s">
        <v>125</v>
      </c>
      <c r="C295" s="1" t="s">
        <v>331</v>
      </c>
      <c r="D295" s="1" t="s">
        <v>31</v>
      </c>
      <c r="E295" s="1" t="s">
        <v>109</v>
      </c>
      <c r="F295" s="1" t="s">
        <v>138</v>
      </c>
      <c r="G295" s="1" t="s">
        <v>16</v>
      </c>
      <c r="H295" s="1" t="s">
        <v>189</v>
      </c>
      <c r="I295" s="2" t="s">
        <v>353</v>
      </c>
      <c r="J295" s="3">
        <v>1051552.55</v>
      </c>
    </row>
    <row r="296" spans="1:10" x14ac:dyDescent="0.3">
      <c r="A296" s="1" t="s">
        <v>10</v>
      </c>
      <c r="B296" s="1" t="s">
        <v>125</v>
      </c>
      <c r="C296" s="1" t="s">
        <v>331</v>
      </c>
      <c r="D296" s="1" t="s">
        <v>33</v>
      </c>
      <c r="E296" s="1" t="s">
        <v>109</v>
      </c>
      <c r="F296" s="1" t="s">
        <v>138</v>
      </c>
      <c r="G296" s="1" t="s">
        <v>16</v>
      </c>
      <c r="H296" s="1" t="s">
        <v>139</v>
      </c>
      <c r="I296" s="2" t="s">
        <v>354</v>
      </c>
      <c r="J296" s="3">
        <v>36810.175414967205</v>
      </c>
    </row>
    <row r="297" spans="1:10" x14ac:dyDescent="0.3">
      <c r="A297" s="1" t="s">
        <v>10</v>
      </c>
      <c r="B297" s="1" t="s">
        <v>125</v>
      </c>
      <c r="C297" s="1" t="s">
        <v>331</v>
      </c>
      <c r="D297" s="1" t="s">
        <v>33</v>
      </c>
      <c r="E297" s="1" t="s">
        <v>109</v>
      </c>
      <c r="F297" s="1" t="s">
        <v>138</v>
      </c>
      <c r="G297" s="1" t="s">
        <v>16</v>
      </c>
      <c r="H297" s="1" t="s">
        <v>139</v>
      </c>
      <c r="I297" s="2" t="s">
        <v>355</v>
      </c>
      <c r="J297" s="3">
        <v>36844.684773172114</v>
      </c>
    </row>
    <row r="298" spans="1:10" x14ac:dyDescent="0.3">
      <c r="A298" s="1" t="s">
        <v>10</v>
      </c>
      <c r="B298" s="1" t="s">
        <v>125</v>
      </c>
      <c r="C298" s="1" t="s">
        <v>331</v>
      </c>
      <c r="D298" s="1" t="s">
        <v>33</v>
      </c>
      <c r="E298" s="1" t="s">
        <v>109</v>
      </c>
      <c r="F298" s="1" t="s">
        <v>138</v>
      </c>
      <c r="G298" s="1" t="s">
        <v>16</v>
      </c>
      <c r="H298" s="1" t="s">
        <v>139</v>
      </c>
      <c r="I298" s="2" t="s">
        <v>356</v>
      </c>
      <c r="J298" s="3">
        <v>472308.9161349085</v>
      </c>
    </row>
    <row r="299" spans="1:10" x14ac:dyDescent="0.3">
      <c r="A299" s="1" t="s">
        <v>10</v>
      </c>
      <c r="B299" s="1" t="s">
        <v>125</v>
      </c>
      <c r="C299" s="1" t="s">
        <v>331</v>
      </c>
      <c r="D299" s="1" t="s">
        <v>33</v>
      </c>
      <c r="E299" s="1" t="s">
        <v>109</v>
      </c>
      <c r="F299" s="1" t="s">
        <v>138</v>
      </c>
      <c r="G299" s="1" t="s">
        <v>16</v>
      </c>
      <c r="H299" s="1" t="s">
        <v>139</v>
      </c>
      <c r="I299" s="2" t="s">
        <v>357</v>
      </c>
      <c r="J299" s="3">
        <v>261412.16833183862</v>
      </c>
    </row>
    <row r="300" spans="1:10" x14ac:dyDescent="0.3">
      <c r="A300" s="1" t="s">
        <v>10</v>
      </c>
      <c r="B300" s="1" t="s">
        <v>125</v>
      </c>
      <c r="C300" s="1" t="s">
        <v>331</v>
      </c>
      <c r="D300" s="1" t="s">
        <v>33</v>
      </c>
      <c r="E300" s="1" t="s">
        <v>109</v>
      </c>
      <c r="F300" s="1" t="s">
        <v>138</v>
      </c>
      <c r="G300" s="1" t="s">
        <v>16</v>
      </c>
      <c r="H300" s="1" t="s">
        <v>139</v>
      </c>
      <c r="I300" s="2" t="s">
        <v>358</v>
      </c>
      <c r="J300" s="3">
        <v>638120.75241416832</v>
      </c>
    </row>
    <row r="301" spans="1:10" x14ac:dyDescent="0.3">
      <c r="A301" s="1" t="s">
        <v>10</v>
      </c>
      <c r="B301" s="1" t="s">
        <v>125</v>
      </c>
      <c r="C301" s="1" t="s">
        <v>331</v>
      </c>
      <c r="D301" s="1" t="s">
        <v>33</v>
      </c>
      <c r="E301" s="1" t="s">
        <v>109</v>
      </c>
      <c r="F301" s="1" t="s">
        <v>138</v>
      </c>
      <c r="G301" s="1" t="s">
        <v>16</v>
      </c>
      <c r="H301" s="1" t="s">
        <v>139</v>
      </c>
      <c r="I301" s="2" t="s">
        <v>359</v>
      </c>
      <c r="J301" s="3">
        <v>164715.48666885388</v>
      </c>
    </row>
    <row r="302" spans="1:10" x14ac:dyDescent="0.3">
      <c r="A302" s="1" t="s">
        <v>10</v>
      </c>
      <c r="B302" s="1" t="s">
        <v>125</v>
      </c>
      <c r="C302" s="1" t="s">
        <v>331</v>
      </c>
      <c r="D302" s="1" t="s">
        <v>33</v>
      </c>
      <c r="E302" s="1" t="s">
        <v>109</v>
      </c>
      <c r="F302" s="1" t="s">
        <v>138</v>
      </c>
      <c r="G302" s="1" t="s">
        <v>16</v>
      </c>
      <c r="H302" s="1" t="s">
        <v>139</v>
      </c>
      <c r="I302" s="2" t="s">
        <v>360</v>
      </c>
      <c r="J302" s="3">
        <v>2271532.0847009989</v>
      </c>
    </row>
    <row r="303" spans="1:10" x14ac:dyDescent="0.3">
      <c r="A303" s="1" t="s">
        <v>10</v>
      </c>
      <c r="B303" s="1" t="s">
        <v>125</v>
      </c>
      <c r="C303" s="1" t="s">
        <v>331</v>
      </c>
      <c r="D303" s="1" t="s">
        <v>33</v>
      </c>
      <c r="E303" s="1" t="s">
        <v>109</v>
      </c>
      <c r="F303" s="1" t="s">
        <v>138</v>
      </c>
      <c r="G303" s="1" t="s">
        <v>16</v>
      </c>
      <c r="H303" s="1" t="s">
        <v>139</v>
      </c>
      <c r="I303" s="2" t="s">
        <v>361</v>
      </c>
      <c r="J303" s="3">
        <v>85076.64776902592</v>
      </c>
    </row>
    <row r="304" spans="1:10" x14ac:dyDescent="0.3">
      <c r="A304" s="1" t="s">
        <v>10</v>
      </c>
      <c r="B304" s="1" t="s">
        <v>125</v>
      </c>
      <c r="C304" s="1" t="s">
        <v>331</v>
      </c>
      <c r="D304" s="1" t="s">
        <v>33</v>
      </c>
      <c r="E304" s="1" t="s">
        <v>109</v>
      </c>
      <c r="F304" s="1" t="s">
        <v>138</v>
      </c>
      <c r="G304" s="1" t="s">
        <v>16</v>
      </c>
      <c r="H304" s="1" t="s">
        <v>139</v>
      </c>
      <c r="I304" s="2" t="s">
        <v>362</v>
      </c>
      <c r="J304" s="3">
        <v>306621.51754139242</v>
      </c>
    </row>
    <row r="305" spans="1:10" x14ac:dyDescent="0.3">
      <c r="A305" s="1" t="s">
        <v>10</v>
      </c>
      <c r="B305" s="1" t="s">
        <v>125</v>
      </c>
      <c r="C305" s="1" t="s">
        <v>331</v>
      </c>
      <c r="D305" s="1" t="s">
        <v>33</v>
      </c>
      <c r="E305" s="1" t="s">
        <v>109</v>
      </c>
      <c r="F305" s="1" t="s">
        <v>138</v>
      </c>
      <c r="G305" s="1" t="s">
        <v>16</v>
      </c>
      <c r="H305" s="1" t="s">
        <v>139</v>
      </c>
      <c r="I305" s="2" t="s">
        <v>363</v>
      </c>
      <c r="J305" s="3">
        <v>37157.188961309286</v>
      </c>
    </row>
    <row r="306" spans="1:10" x14ac:dyDescent="0.3">
      <c r="A306" s="1" t="s">
        <v>10</v>
      </c>
      <c r="B306" s="1" t="s">
        <v>125</v>
      </c>
      <c r="C306" s="1" t="s">
        <v>331</v>
      </c>
      <c r="D306" s="1" t="s">
        <v>33</v>
      </c>
      <c r="E306" s="1" t="s">
        <v>109</v>
      </c>
      <c r="F306" s="1" t="s">
        <v>138</v>
      </c>
      <c r="G306" s="1" t="s">
        <v>16</v>
      </c>
      <c r="H306" s="1" t="s">
        <v>139</v>
      </c>
      <c r="I306" s="2" t="s">
        <v>364</v>
      </c>
      <c r="J306" s="3">
        <v>235386.9423414905</v>
      </c>
    </row>
    <row r="307" spans="1:10" x14ac:dyDescent="0.3">
      <c r="A307" s="1" t="s">
        <v>10</v>
      </c>
      <c r="B307" s="1" t="s">
        <v>125</v>
      </c>
      <c r="C307" s="1" t="s">
        <v>331</v>
      </c>
      <c r="D307" s="1" t="s">
        <v>33</v>
      </c>
      <c r="E307" s="1" t="s">
        <v>109</v>
      </c>
      <c r="F307" s="1" t="s">
        <v>138</v>
      </c>
      <c r="G307" s="1" t="s">
        <v>16</v>
      </c>
      <c r="H307" s="1" t="s">
        <v>147</v>
      </c>
      <c r="I307" s="2" t="s">
        <v>365</v>
      </c>
      <c r="J307" s="3">
        <v>31631.151732956929</v>
      </c>
    </row>
    <row r="308" spans="1:10" x14ac:dyDescent="0.3">
      <c r="A308" s="1" t="s">
        <v>10</v>
      </c>
      <c r="B308" s="1" t="s">
        <v>125</v>
      </c>
      <c r="C308" s="1" t="s">
        <v>331</v>
      </c>
      <c r="D308" s="1" t="s">
        <v>33</v>
      </c>
      <c r="E308" s="1" t="s">
        <v>109</v>
      </c>
      <c r="F308" s="1" t="s">
        <v>138</v>
      </c>
      <c r="G308" s="1" t="s">
        <v>16</v>
      </c>
      <c r="H308" s="1" t="s">
        <v>147</v>
      </c>
      <c r="I308" s="2" t="s">
        <v>366</v>
      </c>
      <c r="J308" s="3">
        <v>531502.09560550936</v>
      </c>
    </row>
    <row r="309" spans="1:10" x14ac:dyDescent="0.3">
      <c r="A309" s="1" t="s">
        <v>10</v>
      </c>
      <c r="B309" s="1" t="s">
        <v>125</v>
      </c>
      <c r="C309" s="1" t="s">
        <v>331</v>
      </c>
      <c r="D309" s="1" t="s">
        <v>33</v>
      </c>
      <c r="E309" s="1" t="s">
        <v>109</v>
      </c>
      <c r="F309" s="1" t="s">
        <v>138</v>
      </c>
      <c r="G309" s="1" t="s">
        <v>16</v>
      </c>
      <c r="H309" s="1" t="s">
        <v>147</v>
      </c>
      <c r="I309" s="2" t="s">
        <v>367</v>
      </c>
      <c r="J309" s="3">
        <v>527375.52231406432</v>
      </c>
    </row>
    <row r="310" spans="1:10" x14ac:dyDescent="0.3">
      <c r="A310" s="1" t="s">
        <v>10</v>
      </c>
      <c r="B310" s="1" t="s">
        <v>125</v>
      </c>
      <c r="C310" s="1" t="s">
        <v>331</v>
      </c>
      <c r="D310" s="1" t="s">
        <v>33</v>
      </c>
      <c r="E310" s="1" t="s">
        <v>109</v>
      </c>
      <c r="F310" s="1" t="s">
        <v>138</v>
      </c>
      <c r="G310" s="1" t="s">
        <v>16</v>
      </c>
      <c r="H310" s="1" t="s">
        <v>147</v>
      </c>
      <c r="I310" s="2" t="s">
        <v>368</v>
      </c>
      <c r="J310" s="3">
        <v>364626.6779217755</v>
      </c>
    </row>
    <row r="311" spans="1:10" x14ac:dyDescent="0.3">
      <c r="A311" s="1" t="s">
        <v>10</v>
      </c>
      <c r="B311" s="1" t="s">
        <v>125</v>
      </c>
      <c r="C311" s="1" t="s">
        <v>331</v>
      </c>
      <c r="D311" s="1" t="s">
        <v>33</v>
      </c>
      <c r="E311" s="1" t="s">
        <v>109</v>
      </c>
      <c r="F311" s="1" t="s">
        <v>138</v>
      </c>
      <c r="G311" s="1" t="s">
        <v>16</v>
      </c>
      <c r="H311" s="1" t="s">
        <v>147</v>
      </c>
      <c r="I311" s="2" t="s">
        <v>369</v>
      </c>
      <c r="J311" s="3">
        <v>400413.21278419462</v>
      </c>
    </row>
    <row r="312" spans="1:10" x14ac:dyDescent="0.3">
      <c r="A312" s="1" t="s">
        <v>10</v>
      </c>
      <c r="B312" s="1" t="s">
        <v>125</v>
      </c>
      <c r="C312" s="1" t="s">
        <v>331</v>
      </c>
      <c r="D312" s="1" t="s">
        <v>33</v>
      </c>
      <c r="E312" s="1" t="s">
        <v>109</v>
      </c>
      <c r="F312" s="1" t="s">
        <v>138</v>
      </c>
      <c r="G312" s="1" t="s">
        <v>16</v>
      </c>
      <c r="H312" s="1" t="s">
        <v>147</v>
      </c>
      <c r="I312" s="2" t="s">
        <v>370</v>
      </c>
      <c r="J312" s="3">
        <v>518265.35145037022</v>
      </c>
    </row>
    <row r="313" spans="1:10" x14ac:dyDescent="0.3">
      <c r="A313" s="1" t="s">
        <v>10</v>
      </c>
      <c r="B313" s="1" t="s">
        <v>125</v>
      </c>
      <c r="C313" s="1" t="s">
        <v>331</v>
      </c>
      <c r="D313" s="1" t="s">
        <v>33</v>
      </c>
      <c r="E313" s="1" t="s">
        <v>109</v>
      </c>
      <c r="F313" s="1" t="s">
        <v>138</v>
      </c>
      <c r="G313" s="1" t="s">
        <v>16</v>
      </c>
      <c r="H313" s="1" t="s">
        <v>147</v>
      </c>
      <c r="I313" s="2" t="s">
        <v>371</v>
      </c>
      <c r="J313" s="3">
        <v>48468875.979814418</v>
      </c>
    </row>
    <row r="314" spans="1:10" x14ac:dyDescent="0.3">
      <c r="A314" s="1" t="s">
        <v>10</v>
      </c>
      <c r="B314" s="1" t="s">
        <v>125</v>
      </c>
      <c r="C314" s="1" t="s">
        <v>331</v>
      </c>
      <c r="D314" s="1" t="s">
        <v>33</v>
      </c>
      <c r="E314" s="1" t="s">
        <v>109</v>
      </c>
      <c r="F314" s="1" t="s">
        <v>138</v>
      </c>
      <c r="G314" s="1" t="s">
        <v>16</v>
      </c>
      <c r="H314" s="1" t="s">
        <v>147</v>
      </c>
      <c r="I314" s="2" t="s">
        <v>372</v>
      </c>
      <c r="J314" s="3">
        <v>47145281.215648353</v>
      </c>
    </row>
    <row r="315" spans="1:10" x14ac:dyDescent="0.3">
      <c r="A315" s="1" t="s">
        <v>10</v>
      </c>
      <c r="B315" s="1" t="s">
        <v>125</v>
      </c>
      <c r="C315" s="1" t="s">
        <v>331</v>
      </c>
      <c r="D315" s="1" t="s">
        <v>33</v>
      </c>
      <c r="E315" s="1" t="s">
        <v>109</v>
      </c>
      <c r="F315" s="1" t="s">
        <v>138</v>
      </c>
      <c r="G315" s="1" t="s">
        <v>16</v>
      </c>
      <c r="H315" s="1" t="s">
        <v>147</v>
      </c>
      <c r="I315" s="2" t="s">
        <v>373</v>
      </c>
      <c r="J315" s="3">
        <v>19503713.805552084</v>
      </c>
    </row>
    <row r="316" spans="1:10" x14ac:dyDescent="0.3">
      <c r="A316" s="1" t="s">
        <v>10</v>
      </c>
      <c r="B316" s="1" t="s">
        <v>125</v>
      </c>
      <c r="C316" s="1" t="s">
        <v>331</v>
      </c>
      <c r="D316" s="1" t="s">
        <v>33</v>
      </c>
      <c r="E316" s="1" t="s">
        <v>109</v>
      </c>
      <c r="F316" s="1" t="s">
        <v>138</v>
      </c>
      <c r="G316" s="1" t="s">
        <v>16</v>
      </c>
      <c r="H316" s="1" t="s">
        <v>147</v>
      </c>
      <c r="I316" s="2" t="s">
        <v>374</v>
      </c>
      <c r="J316" s="3">
        <v>94327.465724979891</v>
      </c>
    </row>
    <row r="317" spans="1:10" x14ac:dyDescent="0.3">
      <c r="A317" s="1" t="s">
        <v>10</v>
      </c>
      <c r="B317" s="1" t="s">
        <v>125</v>
      </c>
      <c r="C317" s="1" t="s">
        <v>331</v>
      </c>
      <c r="D317" s="1" t="s">
        <v>33</v>
      </c>
      <c r="E317" s="1" t="s">
        <v>109</v>
      </c>
      <c r="F317" s="1" t="s">
        <v>138</v>
      </c>
      <c r="G317" s="1" t="s">
        <v>16</v>
      </c>
      <c r="H317" s="1" t="s">
        <v>147</v>
      </c>
      <c r="I317" s="2" t="s">
        <v>375</v>
      </c>
      <c r="J317" s="3">
        <v>20248598.212406576</v>
      </c>
    </row>
    <row r="318" spans="1:10" x14ac:dyDescent="0.3">
      <c r="A318" s="1" t="s">
        <v>10</v>
      </c>
      <c r="B318" s="1" t="s">
        <v>125</v>
      </c>
      <c r="C318" s="1" t="s">
        <v>331</v>
      </c>
      <c r="D318" s="1" t="s">
        <v>33</v>
      </c>
      <c r="E318" s="1" t="s">
        <v>109</v>
      </c>
      <c r="F318" s="1" t="s">
        <v>138</v>
      </c>
      <c r="G318" s="1" t="s">
        <v>16</v>
      </c>
      <c r="H318" s="1" t="s">
        <v>163</v>
      </c>
      <c r="I318" s="2" t="s">
        <v>376</v>
      </c>
      <c r="J318" s="3">
        <v>7425820.8751526503</v>
      </c>
    </row>
    <row r="319" spans="1:10" x14ac:dyDescent="0.3">
      <c r="A319" s="1" t="s">
        <v>10</v>
      </c>
      <c r="B319" s="1" t="s">
        <v>125</v>
      </c>
      <c r="C319" s="1" t="s">
        <v>331</v>
      </c>
      <c r="D319" s="1" t="s">
        <v>33</v>
      </c>
      <c r="E319" s="1" t="s">
        <v>109</v>
      </c>
      <c r="F319" s="1" t="s">
        <v>138</v>
      </c>
      <c r="G319" s="1" t="s">
        <v>16</v>
      </c>
      <c r="H319" s="1" t="s">
        <v>163</v>
      </c>
      <c r="I319" s="2" t="s">
        <v>377</v>
      </c>
      <c r="J319" s="3">
        <v>287252.42776214157</v>
      </c>
    </row>
    <row r="320" spans="1:10" x14ac:dyDescent="0.3">
      <c r="A320" s="1" t="s">
        <v>10</v>
      </c>
      <c r="B320" s="1" t="s">
        <v>125</v>
      </c>
      <c r="C320" s="1" t="s">
        <v>331</v>
      </c>
      <c r="D320" s="1" t="s">
        <v>33</v>
      </c>
      <c r="E320" s="1" t="s">
        <v>109</v>
      </c>
      <c r="F320" s="1" t="s">
        <v>138</v>
      </c>
      <c r="G320" s="1" t="s">
        <v>16</v>
      </c>
      <c r="H320" s="1" t="s">
        <v>163</v>
      </c>
      <c r="I320" s="2" t="s">
        <v>378</v>
      </c>
      <c r="J320" s="3">
        <v>7476980.7652667733</v>
      </c>
    </row>
    <row r="321" spans="1:10" x14ac:dyDescent="0.3">
      <c r="A321" s="1" t="s">
        <v>10</v>
      </c>
      <c r="B321" s="1" t="s">
        <v>125</v>
      </c>
      <c r="C321" s="1" t="s">
        <v>331</v>
      </c>
      <c r="D321" s="1" t="s">
        <v>33</v>
      </c>
      <c r="E321" s="1" t="s">
        <v>109</v>
      </c>
      <c r="F321" s="1" t="s">
        <v>138</v>
      </c>
      <c r="G321" s="1" t="s">
        <v>16</v>
      </c>
      <c r="H321" s="1" t="s">
        <v>166</v>
      </c>
      <c r="I321" s="2" t="s">
        <v>379</v>
      </c>
      <c r="J321" s="3">
        <v>4322339.2043812787</v>
      </c>
    </row>
    <row r="322" spans="1:10" x14ac:dyDescent="0.3">
      <c r="A322" s="1" t="s">
        <v>10</v>
      </c>
      <c r="B322" s="1" t="s">
        <v>125</v>
      </c>
      <c r="C322" s="1" t="s">
        <v>331</v>
      </c>
      <c r="D322" s="1" t="s">
        <v>33</v>
      </c>
      <c r="E322" s="1" t="s">
        <v>109</v>
      </c>
      <c r="F322" s="1" t="s">
        <v>138</v>
      </c>
      <c r="G322" s="1" t="s">
        <v>16</v>
      </c>
      <c r="H322" s="1" t="s">
        <v>166</v>
      </c>
      <c r="I322" s="2" t="s">
        <v>380</v>
      </c>
      <c r="J322" s="3">
        <v>34754.093653383199</v>
      </c>
    </row>
    <row r="323" spans="1:10" x14ac:dyDescent="0.3">
      <c r="A323" s="1" t="s">
        <v>10</v>
      </c>
      <c r="B323" s="1" t="s">
        <v>125</v>
      </c>
      <c r="C323" s="1" t="s">
        <v>331</v>
      </c>
      <c r="D323" s="1" t="s">
        <v>33</v>
      </c>
      <c r="E323" s="1" t="s">
        <v>109</v>
      </c>
      <c r="F323" s="1" t="s">
        <v>138</v>
      </c>
      <c r="G323" s="1" t="s">
        <v>16</v>
      </c>
      <c r="H323" s="1" t="s">
        <v>189</v>
      </c>
      <c r="I323" s="2" t="s">
        <v>381</v>
      </c>
      <c r="J323" s="3">
        <v>23106.890264714817</v>
      </c>
    </row>
    <row r="324" spans="1:10" x14ac:dyDescent="0.3">
      <c r="A324" s="1" t="s">
        <v>10</v>
      </c>
      <c r="B324" s="1" t="s">
        <v>125</v>
      </c>
      <c r="C324" s="1" t="s">
        <v>331</v>
      </c>
      <c r="D324" s="1" t="s">
        <v>33</v>
      </c>
      <c r="E324" s="1" t="s">
        <v>109</v>
      </c>
      <c r="F324" s="1" t="s">
        <v>138</v>
      </c>
      <c r="G324" s="1" t="s">
        <v>16</v>
      </c>
      <c r="H324" s="1" t="s">
        <v>189</v>
      </c>
      <c r="I324" s="2" t="s">
        <v>382</v>
      </c>
      <c r="J324" s="3">
        <v>1002858.409128355</v>
      </c>
    </row>
    <row r="325" spans="1:10" x14ac:dyDescent="0.3">
      <c r="A325" s="1" t="s">
        <v>10</v>
      </c>
      <c r="B325" s="1" t="s">
        <v>125</v>
      </c>
      <c r="C325" s="1" t="s">
        <v>331</v>
      </c>
      <c r="D325" s="1" t="s">
        <v>33</v>
      </c>
      <c r="E325" s="1" t="s">
        <v>109</v>
      </c>
      <c r="F325" s="1" t="s">
        <v>110</v>
      </c>
      <c r="G325" s="1" t="s">
        <v>16</v>
      </c>
      <c r="H325" s="1" t="s">
        <v>195</v>
      </c>
      <c r="I325" s="2" t="s">
        <v>383</v>
      </c>
      <c r="J325" s="3">
        <v>58205.497510933514</v>
      </c>
    </row>
    <row r="326" spans="1:10" x14ac:dyDescent="0.3">
      <c r="A326" s="1" t="s">
        <v>10</v>
      </c>
      <c r="B326" s="1" t="s">
        <v>125</v>
      </c>
      <c r="C326" s="1" t="s">
        <v>331</v>
      </c>
      <c r="D326" s="1" t="s">
        <v>33</v>
      </c>
      <c r="E326" s="1" t="s">
        <v>109</v>
      </c>
      <c r="F326" s="1" t="s">
        <v>110</v>
      </c>
      <c r="G326" s="1" t="s">
        <v>16</v>
      </c>
      <c r="H326" s="1" t="s">
        <v>170</v>
      </c>
      <c r="I326" s="2" t="s">
        <v>384</v>
      </c>
      <c r="J326" s="3">
        <v>263325.29275210208</v>
      </c>
    </row>
    <row r="327" spans="1:10" x14ac:dyDescent="0.3">
      <c r="A327" s="1" t="s">
        <v>10</v>
      </c>
      <c r="B327" s="1" t="s">
        <v>125</v>
      </c>
      <c r="C327" s="1" t="s">
        <v>331</v>
      </c>
      <c r="D327" s="1" t="s">
        <v>33</v>
      </c>
      <c r="E327" s="1" t="s">
        <v>109</v>
      </c>
      <c r="F327" s="1" t="s">
        <v>110</v>
      </c>
      <c r="G327" s="1" t="s">
        <v>16</v>
      </c>
      <c r="H327" s="1" t="s">
        <v>170</v>
      </c>
      <c r="I327" s="2" t="s">
        <v>385</v>
      </c>
      <c r="J327" s="3">
        <v>66895.425898150017</v>
      </c>
    </row>
    <row r="328" spans="1:10" x14ac:dyDescent="0.3">
      <c r="A328" s="1" t="s">
        <v>10</v>
      </c>
      <c r="B328" s="1" t="s">
        <v>125</v>
      </c>
      <c r="C328" s="1" t="s">
        <v>331</v>
      </c>
      <c r="D328" s="1" t="s">
        <v>33</v>
      </c>
      <c r="E328" s="1" t="s">
        <v>109</v>
      </c>
      <c r="F328" s="1" t="s">
        <v>16</v>
      </c>
      <c r="G328" s="1" t="s">
        <v>138</v>
      </c>
      <c r="H328" s="1" t="s">
        <v>56</v>
      </c>
      <c r="I328" s="2" t="s">
        <v>386</v>
      </c>
      <c r="J328" s="3">
        <v>421230.33954027027</v>
      </c>
    </row>
    <row r="329" spans="1:10" x14ac:dyDescent="0.3">
      <c r="A329" s="1" t="s">
        <v>10</v>
      </c>
      <c r="B329" s="1" t="s">
        <v>125</v>
      </c>
      <c r="C329" s="1" t="s">
        <v>331</v>
      </c>
      <c r="D329" s="1" t="s">
        <v>39</v>
      </c>
      <c r="E329" s="1" t="s">
        <v>109</v>
      </c>
      <c r="F329" s="1" t="s">
        <v>138</v>
      </c>
      <c r="G329" s="1" t="s">
        <v>16</v>
      </c>
      <c r="H329" s="1" t="s">
        <v>139</v>
      </c>
      <c r="I329" s="2" t="s">
        <v>387</v>
      </c>
      <c r="J329" s="3">
        <v>43193.33</v>
      </c>
    </row>
    <row r="330" spans="1:10" x14ac:dyDescent="0.3">
      <c r="A330" s="1" t="s">
        <v>10</v>
      </c>
      <c r="B330" s="1" t="s">
        <v>125</v>
      </c>
      <c r="C330" s="1" t="s">
        <v>331</v>
      </c>
      <c r="D330" s="1" t="s">
        <v>39</v>
      </c>
      <c r="E330" s="1" t="s">
        <v>109</v>
      </c>
      <c r="F330" s="1" t="s">
        <v>138</v>
      </c>
      <c r="G330" s="1" t="s">
        <v>16</v>
      </c>
      <c r="H330" s="1" t="s">
        <v>139</v>
      </c>
      <c r="I330" s="2" t="s">
        <v>388</v>
      </c>
      <c r="J330" s="3">
        <v>42091.24</v>
      </c>
    </row>
    <row r="331" spans="1:10" x14ac:dyDescent="0.3">
      <c r="A331" s="1" t="s">
        <v>10</v>
      </c>
      <c r="B331" s="1" t="s">
        <v>125</v>
      </c>
      <c r="C331" s="1" t="s">
        <v>331</v>
      </c>
      <c r="D331" s="1" t="s">
        <v>39</v>
      </c>
      <c r="E331" s="1" t="s">
        <v>109</v>
      </c>
      <c r="F331" s="1" t="s">
        <v>138</v>
      </c>
      <c r="G331" s="1" t="s">
        <v>16</v>
      </c>
      <c r="H331" s="1" t="s">
        <v>147</v>
      </c>
      <c r="I331" s="2" t="s">
        <v>389</v>
      </c>
      <c r="J331" s="3">
        <v>779.5</v>
      </c>
    </row>
    <row r="332" spans="1:10" x14ac:dyDescent="0.3">
      <c r="A332" s="1" t="s">
        <v>10</v>
      </c>
      <c r="B332" s="1" t="s">
        <v>125</v>
      </c>
      <c r="C332" s="1" t="s">
        <v>331</v>
      </c>
      <c r="D332" s="1" t="s">
        <v>39</v>
      </c>
      <c r="E332" s="1" t="s">
        <v>109</v>
      </c>
      <c r="F332" s="1" t="s">
        <v>138</v>
      </c>
      <c r="G332" s="1" t="s">
        <v>16</v>
      </c>
      <c r="H332" s="1" t="s">
        <v>147</v>
      </c>
      <c r="I332" s="2" t="s">
        <v>390</v>
      </c>
      <c r="J332" s="3">
        <v>2292.39</v>
      </c>
    </row>
    <row r="333" spans="1:10" x14ac:dyDescent="0.3">
      <c r="A333" s="1" t="s">
        <v>10</v>
      </c>
      <c r="B333" s="1" t="s">
        <v>125</v>
      </c>
      <c r="C333" s="1" t="s">
        <v>331</v>
      </c>
      <c r="D333" s="1" t="s">
        <v>39</v>
      </c>
      <c r="E333" s="1" t="s">
        <v>109</v>
      </c>
      <c r="F333" s="1" t="s">
        <v>138</v>
      </c>
      <c r="G333" s="1" t="s">
        <v>16</v>
      </c>
      <c r="H333" s="1" t="s">
        <v>166</v>
      </c>
      <c r="I333" s="2" t="s">
        <v>391</v>
      </c>
      <c r="J333" s="3">
        <v>439837.8000000001</v>
      </c>
    </row>
    <row r="334" spans="1:10" ht="15" thickBot="1" x14ac:dyDescent="0.35">
      <c r="A334" s="1" t="s">
        <v>10</v>
      </c>
      <c r="B334" s="1" t="s">
        <v>125</v>
      </c>
      <c r="C334" s="1" t="s">
        <v>331</v>
      </c>
      <c r="D334" s="1" t="s">
        <v>39</v>
      </c>
      <c r="E334" s="1" t="s">
        <v>109</v>
      </c>
      <c r="F334" s="1" t="s">
        <v>138</v>
      </c>
      <c r="G334" s="1" t="s">
        <v>16</v>
      </c>
      <c r="H334" s="1" t="s">
        <v>189</v>
      </c>
      <c r="I334" s="2" t="s">
        <v>392</v>
      </c>
      <c r="J334" s="3">
        <v>9137.83</v>
      </c>
    </row>
    <row r="335" spans="1:10" s="8" customFormat="1" x14ac:dyDescent="0.3">
      <c r="A335" s="7" t="s">
        <v>10</v>
      </c>
      <c r="B335" s="7" t="s">
        <v>125</v>
      </c>
      <c r="C335" s="7" t="s">
        <v>331</v>
      </c>
      <c r="I335" s="9" t="s">
        <v>393</v>
      </c>
      <c r="J335" s="10">
        <v>177812101.19131625</v>
      </c>
    </row>
    <row r="337" spans="1:10" x14ac:dyDescent="0.3">
      <c r="A337" s="1" t="s">
        <v>10</v>
      </c>
      <c r="B337" s="1" t="s">
        <v>125</v>
      </c>
      <c r="C337" s="1" t="s">
        <v>394</v>
      </c>
      <c r="D337" s="1" t="s">
        <v>103</v>
      </c>
      <c r="E337" s="1" t="s">
        <v>14</v>
      </c>
      <c r="F337" s="1" t="s">
        <v>45</v>
      </c>
      <c r="G337" s="1" t="s">
        <v>16</v>
      </c>
      <c r="H337" s="1" t="s">
        <v>139</v>
      </c>
      <c r="I337" s="2" t="s">
        <v>395</v>
      </c>
      <c r="J337" s="3">
        <v>3459454.3399999994</v>
      </c>
    </row>
    <row r="338" spans="1:10" x14ac:dyDescent="0.3">
      <c r="A338" s="1" t="s">
        <v>10</v>
      </c>
      <c r="B338" s="1" t="s">
        <v>125</v>
      </c>
      <c r="C338" s="1" t="s">
        <v>394</v>
      </c>
      <c r="D338" s="1" t="s">
        <v>103</v>
      </c>
      <c r="E338" s="1" t="s">
        <v>14</v>
      </c>
      <c r="F338" s="1" t="s">
        <v>45</v>
      </c>
      <c r="G338" s="1" t="s">
        <v>16</v>
      </c>
      <c r="H338" s="1" t="s">
        <v>139</v>
      </c>
      <c r="I338" s="2" t="s">
        <v>396</v>
      </c>
      <c r="J338" s="3">
        <v>-193.16</v>
      </c>
    </row>
    <row r="339" spans="1:10" x14ac:dyDescent="0.3">
      <c r="A339" s="1" t="s">
        <v>10</v>
      </c>
      <c r="B339" s="1" t="s">
        <v>125</v>
      </c>
      <c r="C339" s="1" t="s">
        <v>394</v>
      </c>
      <c r="D339" s="1" t="s">
        <v>103</v>
      </c>
      <c r="E339" s="1" t="s">
        <v>14</v>
      </c>
      <c r="F339" s="1" t="s">
        <v>45</v>
      </c>
      <c r="G339" s="1" t="s">
        <v>16</v>
      </c>
      <c r="H339" s="1" t="s">
        <v>139</v>
      </c>
      <c r="I339" s="2" t="s">
        <v>397</v>
      </c>
      <c r="J339" s="3">
        <v>7430311.7999999989</v>
      </c>
    </row>
    <row r="340" spans="1:10" x14ac:dyDescent="0.3">
      <c r="A340" s="1" t="s">
        <v>10</v>
      </c>
      <c r="B340" s="1" t="s">
        <v>125</v>
      </c>
      <c r="C340" s="1" t="s">
        <v>394</v>
      </c>
      <c r="D340" s="1" t="s">
        <v>103</v>
      </c>
      <c r="E340" s="1" t="s">
        <v>14</v>
      </c>
      <c r="F340" s="1" t="s">
        <v>45</v>
      </c>
      <c r="G340" s="1" t="s">
        <v>16</v>
      </c>
      <c r="H340" s="1" t="s">
        <v>147</v>
      </c>
      <c r="I340" s="2" t="s">
        <v>398</v>
      </c>
      <c r="J340" s="3">
        <v>-5166163.7099999934</v>
      </c>
    </row>
    <row r="341" spans="1:10" x14ac:dyDescent="0.3">
      <c r="A341" s="1" t="s">
        <v>10</v>
      </c>
      <c r="B341" s="1" t="s">
        <v>125</v>
      </c>
      <c r="C341" s="1" t="s">
        <v>394</v>
      </c>
      <c r="D341" s="1" t="s">
        <v>103</v>
      </c>
      <c r="E341" s="1" t="s">
        <v>14</v>
      </c>
      <c r="F341" s="1" t="s">
        <v>45</v>
      </c>
      <c r="G341" s="1" t="s">
        <v>16</v>
      </c>
      <c r="H341" s="1" t="s">
        <v>147</v>
      </c>
      <c r="I341" s="2" t="s">
        <v>399</v>
      </c>
      <c r="J341" s="3">
        <v>-3113818.4</v>
      </c>
    </row>
    <row r="342" spans="1:10" x14ac:dyDescent="0.3">
      <c r="A342" s="1" t="s">
        <v>10</v>
      </c>
      <c r="B342" s="1" t="s">
        <v>125</v>
      </c>
      <c r="C342" s="1" t="s">
        <v>394</v>
      </c>
      <c r="D342" s="1" t="s">
        <v>103</v>
      </c>
      <c r="E342" s="1" t="s">
        <v>14</v>
      </c>
      <c r="F342" s="1" t="s">
        <v>45</v>
      </c>
      <c r="G342" s="1" t="s">
        <v>16</v>
      </c>
      <c r="H342" s="1" t="s">
        <v>147</v>
      </c>
      <c r="I342" s="2" t="s">
        <v>400</v>
      </c>
      <c r="J342" s="3">
        <v>3255325.1300000004</v>
      </c>
    </row>
    <row r="343" spans="1:10" x14ac:dyDescent="0.3">
      <c r="A343" s="1" t="s">
        <v>10</v>
      </c>
      <c r="B343" s="1" t="s">
        <v>125</v>
      </c>
      <c r="C343" s="1" t="s">
        <v>394</v>
      </c>
      <c r="D343" s="1" t="s">
        <v>103</v>
      </c>
      <c r="E343" s="1" t="s">
        <v>14</v>
      </c>
      <c r="F343" s="1" t="s">
        <v>45</v>
      </c>
      <c r="G343" s="1" t="s">
        <v>16</v>
      </c>
      <c r="H343" s="1" t="s">
        <v>163</v>
      </c>
      <c r="I343" s="2" t="s">
        <v>401</v>
      </c>
      <c r="J343" s="3">
        <v>13627796.949999996</v>
      </c>
    </row>
    <row r="344" spans="1:10" x14ac:dyDescent="0.3">
      <c r="A344" s="1" t="s">
        <v>10</v>
      </c>
      <c r="B344" s="1" t="s">
        <v>125</v>
      </c>
      <c r="C344" s="1" t="s">
        <v>394</v>
      </c>
      <c r="D344" s="1" t="s">
        <v>103</v>
      </c>
      <c r="E344" s="1" t="s">
        <v>14</v>
      </c>
      <c r="F344" s="1" t="s">
        <v>45</v>
      </c>
      <c r="G344" s="1" t="s">
        <v>16</v>
      </c>
      <c r="H344" s="1" t="s">
        <v>163</v>
      </c>
      <c r="I344" s="2" t="s">
        <v>402</v>
      </c>
      <c r="J344" s="3">
        <v>-1095890.8</v>
      </c>
    </row>
    <row r="345" spans="1:10" x14ac:dyDescent="0.3">
      <c r="A345" s="1" t="s">
        <v>10</v>
      </c>
      <c r="B345" s="1" t="s">
        <v>125</v>
      </c>
      <c r="C345" s="1" t="s">
        <v>394</v>
      </c>
      <c r="D345" s="1" t="s">
        <v>103</v>
      </c>
      <c r="E345" s="1" t="s">
        <v>14</v>
      </c>
      <c r="F345" s="1" t="s">
        <v>45</v>
      </c>
      <c r="G345" s="1" t="s">
        <v>16</v>
      </c>
      <c r="H345" s="1" t="s">
        <v>163</v>
      </c>
      <c r="I345" s="2" t="s">
        <v>403</v>
      </c>
      <c r="J345" s="3">
        <v>2928432.0100000007</v>
      </c>
    </row>
    <row r="346" spans="1:10" x14ac:dyDescent="0.3">
      <c r="A346" s="1" t="s">
        <v>10</v>
      </c>
      <c r="B346" s="1" t="s">
        <v>125</v>
      </c>
      <c r="C346" s="1" t="s">
        <v>394</v>
      </c>
      <c r="D346" s="1" t="s">
        <v>103</v>
      </c>
      <c r="E346" s="1" t="s">
        <v>14</v>
      </c>
      <c r="F346" s="1" t="s">
        <v>45</v>
      </c>
      <c r="G346" s="1" t="s">
        <v>16</v>
      </c>
      <c r="H346" s="1" t="s">
        <v>163</v>
      </c>
      <c r="I346" s="2" t="s">
        <v>404</v>
      </c>
      <c r="J346" s="3">
        <v>176695.6</v>
      </c>
    </row>
    <row r="347" spans="1:10" x14ac:dyDescent="0.3">
      <c r="A347" s="1" t="s">
        <v>10</v>
      </c>
      <c r="B347" s="1" t="s">
        <v>125</v>
      </c>
      <c r="C347" s="1" t="s">
        <v>394</v>
      </c>
      <c r="D347" s="1" t="s">
        <v>103</v>
      </c>
      <c r="E347" s="1" t="s">
        <v>14</v>
      </c>
      <c r="F347" s="1" t="s">
        <v>45</v>
      </c>
      <c r="G347" s="1" t="s">
        <v>16</v>
      </c>
      <c r="H347" s="1" t="s">
        <v>166</v>
      </c>
      <c r="I347" s="2" t="s">
        <v>405</v>
      </c>
      <c r="J347" s="3">
        <v>9093173.7500000037</v>
      </c>
    </row>
    <row r="348" spans="1:10" x14ac:dyDescent="0.3">
      <c r="A348" s="1" t="s">
        <v>10</v>
      </c>
      <c r="B348" s="1" t="s">
        <v>125</v>
      </c>
      <c r="C348" s="1" t="s">
        <v>394</v>
      </c>
      <c r="D348" s="1" t="s">
        <v>103</v>
      </c>
      <c r="E348" s="1" t="s">
        <v>14</v>
      </c>
      <c r="F348" s="1" t="s">
        <v>45</v>
      </c>
      <c r="G348" s="1" t="s">
        <v>16</v>
      </c>
      <c r="H348" s="1" t="s">
        <v>166</v>
      </c>
      <c r="I348" s="2" t="s">
        <v>406</v>
      </c>
      <c r="J348" s="3">
        <v>-6674</v>
      </c>
    </row>
    <row r="349" spans="1:10" x14ac:dyDescent="0.3">
      <c r="A349" s="1" t="s">
        <v>10</v>
      </c>
      <c r="B349" s="1" t="s">
        <v>125</v>
      </c>
      <c r="C349" s="1" t="s">
        <v>394</v>
      </c>
      <c r="D349" s="1" t="s">
        <v>103</v>
      </c>
      <c r="E349" s="1" t="s">
        <v>14</v>
      </c>
      <c r="F349" s="1" t="s">
        <v>45</v>
      </c>
      <c r="G349" s="1" t="s">
        <v>16</v>
      </c>
      <c r="H349" s="1" t="s">
        <v>166</v>
      </c>
      <c r="I349" s="2" t="s">
        <v>407</v>
      </c>
      <c r="J349" s="3">
        <v>2827054.4100000011</v>
      </c>
    </row>
    <row r="350" spans="1:10" x14ac:dyDescent="0.3">
      <c r="A350" s="1" t="s">
        <v>10</v>
      </c>
      <c r="B350" s="1" t="s">
        <v>125</v>
      </c>
      <c r="C350" s="1" t="s">
        <v>394</v>
      </c>
      <c r="D350" s="1" t="s">
        <v>103</v>
      </c>
      <c r="E350" s="1" t="s">
        <v>14</v>
      </c>
      <c r="F350" s="1" t="s">
        <v>45</v>
      </c>
      <c r="G350" s="1" t="s">
        <v>16</v>
      </c>
      <c r="H350" s="1" t="s">
        <v>189</v>
      </c>
      <c r="I350" s="2" t="s">
        <v>408</v>
      </c>
      <c r="J350" s="3">
        <v>-356042.14000000013</v>
      </c>
    </row>
    <row r="351" spans="1:10" x14ac:dyDescent="0.3">
      <c r="A351" s="1" t="s">
        <v>10</v>
      </c>
      <c r="B351" s="1" t="s">
        <v>125</v>
      </c>
      <c r="C351" s="1" t="s">
        <v>394</v>
      </c>
      <c r="D351" s="1" t="s">
        <v>103</v>
      </c>
      <c r="E351" s="1" t="s">
        <v>14</v>
      </c>
      <c r="F351" s="1" t="s">
        <v>45</v>
      </c>
      <c r="G351" s="1" t="s">
        <v>16</v>
      </c>
      <c r="H351" s="1" t="s">
        <v>189</v>
      </c>
      <c r="I351" s="2" t="s">
        <v>409</v>
      </c>
      <c r="J351" s="3">
        <v>-344.48</v>
      </c>
    </row>
    <row r="352" spans="1:10" x14ac:dyDescent="0.3">
      <c r="A352" s="1" t="s">
        <v>10</v>
      </c>
      <c r="B352" s="1" t="s">
        <v>125</v>
      </c>
      <c r="C352" s="1" t="s">
        <v>394</v>
      </c>
      <c r="D352" s="1" t="s">
        <v>103</v>
      </c>
      <c r="E352" s="1" t="s">
        <v>14</v>
      </c>
      <c r="F352" s="1" t="s">
        <v>45</v>
      </c>
      <c r="G352" s="1" t="s">
        <v>16</v>
      </c>
      <c r="H352" s="1" t="s">
        <v>189</v>
      </c>
      <c r="I352" s="2" t="s">
        <v>410</v>
      </c>
      <c r="J352" s="3">
        <v>1606827.7799999996</v>
      </c>
    </row>
    <row r="353" spans="1:10" x14ac:dyDescent="0.3">
      <c r="A353" s="1" t="s">
        <v>10</v>
      </c>
      <c r="B353" s="1" t="s">
        <v>125</v>
      </c>
      <c r="C353" s="1" t="s">
        <v>394</v>
      </c>
      <c r="D353" s="1" t="s">
        <v>103</v>
      </c>
      <c r="E353" s="1" t="s">
        <v>14</v>
      </c>
      <c r="F353" s="1" t="s">
        <v>48</v>
      </c>
      <c r="G353" s="1" t="s">
        <v>16</v>
      </c>
      <c r="H353" s="1" t="s">
        <v>193</v>
      </c>
      <c r="I353" s="2" t="s">
        <v>411</v>
      </c>
      <c r="J353" s="3">
        <v>23711.519999999997</v>
      </c>
    </row>
    <row r="354" spans="1:10" x14ac:dyDescent="0.3">
      <c r="A354" s="1" t="s">
        <v>10</v>
      </c>
      <c r="B354" s="1" t="s">
        <v>125</v>
      </c>
      <c r="C354" s="1" t="s">
        <v>394</v>
      </c>
      <c r="D354" s="1" t="s">
        <v>103</v>
      </c>
      <c r="E354" s="1" t="s">
        <v>14</v>
      </c>
      <c r="F354" s="1" t="s">
        <v>48</v>
      </c>
      <c r="G354" s="1" t="s">
        <v>16</v>
      </c>
      <c r="H354" s="1" t="s">
        <v>195</v>
      </c>
      <c r="I354" s="2" t="s">
        <v>412</v>
      </c>
      <c r="J354" s="3">
        <v>32245.24</v>
      </c>
    </row>
    <row r="355" spans="1:10" x14ac:dyDescent="0.3">
      <c r="A355" s="1" t="s">
        <v>10</v>
      </c>
      <c r="B355" s="1" t="s">
        <v>125</v>
      </c>
      <c r="C355" s="1" t="s">
        <v>394</v>
      </c>
      <c r="D355" s="1" t="s">
        <v>103</v>
      </c>
      <c r="E355" s="1" t="s">
        <v>14</v>
      </c>
      <c r="F355" s="1" t="s">
        <v>48</v>
      </c>
      <c r="G355" s="1" t="s">
        <v>16</v>
      </c>
      <c r="H355" s="1" t="s">
        <v>195</v>
      </c>
      <c r="I355" s="2" t="s">
        <v>413</v>
      </c>
      <c r="J355" s="3">
        <v>20816.91</v>
      </c>
    </row>
    <row r="356" spans="1:10" x14ac:dyDescent="0.3">
      <c r="A356" s="1" t="s">
        <v>10</v>
      </c>
      <c r="B356" s="1" t="s">
        <v>125</v>
      </c>
      <c r="C356" s="1" t="s">
        <v>394</v>
      </c>
      <c r="D356" s="1" t="s">
        <v>103</v>
      </c>
      <c r="E356" s="1" t="s">
        <v>14</v>
      </c>
      <c r="F356" s="1" t="s">
        <v>48</v>
      </c>
      <c r="G356" s="1" t="s">
        <v>16</v>
      </c>
      <c r="H356" s="1" t="s">
        <v>170</v>
      </c>
      <c r="I356" s="2" t="s">
        <v>414</v>
      </c>
      <c r="J356" s="3">
        <v>290598.88999999996</v>
      </c>
    </row>
    <row r="357" spans="1:10" ht="15" thickBot="1" x14ac:dyDescent="0.35">
      <c r="A357" s="1" t="s">
        <v>10</v>
      </c>
      <c r="B357" s="1" t="s">
        <v>125</v>
      </c>
      <c r="C357" s="1" t="s">
        <v>394</v>
      </c>
      <c r="D357" s="1" t="s">
        <v>103</v>
      </c>
      <c r="E357" s="1" t="s">
        <v>14</v>
      </c>
      <c r="F357" s="1" t="s">
        <v>16</v>
      </c>
      <c r="G357" s="1" t="s">
        <v>45</v>
      </c>
      <c r="H357" s="1" t="s">
        <v>56</v>
      </c>
      <c r="I357" s="2" t="s">
        <v>415</v>
      </c>
      <c r="J357" s="3">
        <v>-35033317.430000022</v>
      </c>
    </row>
    <row r="358" spans="1:10" s="8" customFormat="1" x14ac:dyDescent="0.3">
      <c r="A358" s="11"/>
      <c r="B358" s="7" t="s">
        <v>125</v>
      </c>
      <c r="C358" s="7" t="s">
        <v>394</v>
      </c>
      <c r="I358" s="9" t="s">
        <v>416</v>
      </c>
      <c r="J358" s="10">
        <v>0.20999998599290848</v>
      </c>
    </row>
    <row r="360" spans="1:10" ht="17.399999999999999" x14ac:dyDescent="0.3">
      <c r="A360" s="7" t="s">
        <v>10</v>
      </c>
      <c r="B360" s="14" t="s">
        <v>125</v>
      </c>
      <c r="I360" s="12" t="s">
        <v>417</v>
      </c>
      <c r="J360" s="13">
        <v>3362532930.3988829</v>
      </c>
    </row>
    <row r="362" spans="1:10" x14ac:dyDescent="0.3">
      <c r="A362" s="1" t="s">
        <v>10</v>
      </c>
      <c r="B362" s="1" t="s">
        <v>418</v>
      </c>
      <c r="C362" s="1" t="s">
        <v>419</v>
      </c>
      <c r="D362" s="1" t="s">
        <v>61</v>
      </c>
      <c r="E362" s="1" t="s">
        <v>127</v>
      </c>
      <c r="F362" s="1" t="s">
        <v>16</v>
      </c>
      <c r="G362" s="1" t="s">
        <v>45</v>
      </c>
      <c r="H362" s="1" t="s">
        <v>56</v>
      </c>
      <c r="I362" s="2" t="s">
        <v>420</v>
      </c>
      <c r="J362" s="3">
        <v>2426137.9157408816</v>
      </c>
    </row>
    <row r="363" spans="1:10" x14ac:dyDescent="0.3">
      <c r="A363" s="1" t="s">
        <v>10</v>
      </c>
      <c r="B363" s="1" t="s">
        <v>418</v>
      </c>
      <c r="C363" s="1" t="s">
        <v>419</v>
      </c>
      <c r="D363" s="1" t="s">
        <v>421</v>
      </c>
      <c r="E363" s="1" t="s">
        <v>127</v>
      </c>
      <c r="F363" s="1" t="s">
        <v>16</v>
      </c>
      <c r="G363" s="1" t="s">
        <v>45</v>
      </c>
      <c r="H363" s="1" t="s">
        <v>56</v>
      </c>
      <c r="I363" s="2" t="s">
        <v>422</v>
      </c>
      <c r="J363" s="3">
        <v>444461.47</v>
      </c>
    </row>
    <row r="364" spans="1:10" ht="15" thickBot="1" x14ac:dyDescent="0.35">
      <c r="A364" s="1" t="s">
        <v>10</v>
      </c>
      <c r="B364" s="1" t="s">
        <v>418</v>
      </c>
      <c r="C364" s="1" t="s">
        <v>419</v>
      </c>
      <c r="D364" s="1" t="s">
        <v>423</v>
      </c>
      <c r="E364" s="1" t="s">
        <v>127</v>
      </c>
      <c r="F364" s="1" t="s">
        <v>16</v>
      </c>
      <c r="G364" s="1" t="s">
        <v>45</v>
      </c>
      <c r="H364" s="1" t="s">
        <v>56</v>
      </c>
      <c r="I364" s="2" t="s">
        <v>424</v>
      </c>
      <c r="J364" s="3">
        <v>9725010.9000000004</v>
      </c>
    </row>
    <row r="365" spans="1:10" s="8" customFormat="1" x14ac:dyDescent="0.3">
      <c r="A365" s="7" t="s">
        <v>10</v>
      </c>
      <c r="B365" s="7" t="s">
        <v>418</v>
      </c>
      <c r="C365" s="7" t="s">
        <v>419</v>
      </c>
      <c r="I365" s="9" t="s">
        <v>425</v>
      </c>
      <c r="J365" s="10">
        <v>12595610.285740882</v>
      </c>
    </row>
    <row r="367" spans="1:10" x14ac:dyDescent="0.3">
      <c r="A367" s="1" t="s">
        <v>10</v>
      </c>
      <c r="B367" s="1" t="s">
        <v>418</v>
      </c>
      <c r="C367" s="1" t="s">
        <v>426</v>
      </c>
      <c r="D367" s="1" t="s">
        <v>427</v>
      </c>
      <c r="E367" s="1" t="s">
        <v>14</v>
      </c>
      <c r="F367" s="1" t="s">
        <v>45</v>
      </c>
      <c r="G367" s="1" t="s">
        <v>16</v>
      </c>
      <c r="H367" s="1" t="s">
        <v>428</v>
      </c>
      <c r="I367" s="2" t="s">
        <v>429</v>
      </c>
      <c r="J367" s="3">
        <v>331093.5</v>
      </c>
    </row>
    <row r="368" spans="1:10" x14ac:dyDescent="0.3">
      <c r="A368" s="1" t="s">
        <v>10</v>
      </c>
      <c r="B368" s="1" t="s">
        <v>418</v>
      </c>
      <c r="C368" s="1" t="s">
        <v>426</v>
      </c>
      <c r="D368" s="1" t="s">
        <v>427</v>
      </c>
      <c r="E368" s="1" t="s">
        <v>14</v>
      </c>
      <c r="F368" s="1" t="s">
        <v>45</v>
      </c>
      <c r="G368" s="1" t="s">
        <v>16</v>
      </c>
      <c r="H368" s="1" t="s">
        <v>428</v>
      </c>
      <c r="I368" s="2" t="s">
        <v>430</v>
      </c>
      <c r="J368" s="3">
        <v>-5198.2299999999996</v>
      </c>
    </row>
    <row r="369" spans="1:10" ht="15" thickBot="1" x14ac:dyDescent="0.35">
      <c r="A369" s="1" t="s">
        <v>10</v>
      </c>
      <c r="B369" s="1" t="s">
        <v>418</v>
      </c>
      <c r="C369" s="1" t="s">
        <v>426</v>
      </c>
      <c r="D369" s="1" t="s">
        <v>427</v>
      </c>
      <c r="E369" s="1" t="s">
        <v>14</v>
      </c>
      <c r="F369" s="1" t="s">
        <v>45</v>
      </c>
      <c r="G369" s="1" t="s">
        <v>16</v>
      </c>
      <c r="H369" s="1" t="s">
        <v>431</v>
      </c>
      <c r="I369" s="2" t="s">
        <v>432</v>
      </c>
      <c r="J369" s="3">
        <v>1272559.06</v>
      </c>
    </row>
    <row r="370" spans="1:10" s="8" customFormat="1" x14ac:dyDescent="0.3">
      <c r="A370" s="7" t="s">
        <v>10</v>
      </c>
      <c r="B370" s="7" t="s">
        <v>418</v>
      </c>
      <c r="C370" s="7" t="s">
        <v>426</v>
      </c>
      <c r="I370" s="9" t="s">
        <v>433</v>
      </c>
      <c r="J370" s="10">
        <v>1598454.33</v>
      </c>
    </row>
    <row r="372" spans="1:10" x14ac:dyDescent="0.3">
      <c r="A372" s="1" t="s">
        <v>10</v>
      </c>
      <c r="B372" s="1" t="s">
        <v>418</v>
      </c>
      <c r="C372" s="1" t="s">
        <v>434</v>
      </c>
      <c r="D372" s="1" t="s">
        <v>435</v>
      </c>
      <c r="E372" s="1" t="s">
        <v>14</v>
      </c>
      <c r="F372" s="1" t="s">
        <v>45</v>
      </c>
      <c r="G372" s="1" t="s">
        <v>16</v>
      </c>
      <c r="H372" s="1" t="s">
        <v>428</v>
      </c>
      <c r="I372" s="2" t="s">
        <v>436</v>
      </c>
      <c r="J372" s="3">
        <v>833246.13</v>
      </c>
    </row>
    <row r="373" spans="1:10" x14ac:dyDescent="0.3">
      <c r="A373" s="1" t="s">
        <v>10</v>
      </c>
      <c r="B373" s="1" t="s">
        <v>418</v>
      </c>
      <c r="C373" s="1" t="s">
        <v>434</v>
      </c>
      <c r="D373" s="1" t="s">
        <v>435</v>
      </c>
      <c r="E373" s="1" t="s">
        <v>14</v>
      </c>
      <c r="F373" s="1" t="s">
        <v>45</v>
      </c>
      <c r="G373" s="1" t="s">
        <v>16</v>
      </c>
      <c r="H373" s="1" t="s">
        <v>437</v>
      </c>
      <c r="I373" s="2" t="s">
        <v>438</v>
      </c>
      <c r="J373" s="3">
        <v>183016719.65000001</v>
      </c>
    </row>
    <row r="374" spans="1:10" x14ac:dyDescent="0.3">
      <c r="A374" s="1" t="s">
        <v>10</v>
      </c>
      <c r="B374" s="1" t="s">
        <v>418</v>
      </c>
      <c r="C374" s="1" t="s">
        <v>434</v>
      </c>
      <c r="D374" s="1" t="s">
        <v>435</v>
      </c>
      <c r="E374" s="1" t="s">
        <v>14</v>
      </c>
      <c r="F374" s="1" t="s">
        <v>45</v>
      </c>
      <c r="G374" s="1" t="s">
        <v>16</v>
      </c>
      <c r="H374" s="1" t="s">
        <v>439</v>
      </c>
      <c r="I374" s="2" t="s">
        <v>440</v>
      </c>
      <c r="J374" s="3">
        <v>338787428.06</v>
      </c>
    </row>
    <row r="375" spans="1:10" x14ac:dyDescent="0.3">
      <c r="A375" s="1" t="s">
        <v>10</v>
      </c>
      <c r="B375" s="1" t="s">
        <v>418</v>
      </c>
      <c r="C375" s="1" t="s">
        <v>434</v>
      </c>
      <c r="D375" s="1" t="s">
        <v>435</v>
      </c>
      <c r="E375" s="1" t="s">
        <v>14</v>
      </c>
      <c r="F375" s="1" t="s">
        <v>45</v>
      </c>
      <c r="G375" s="1" t="s">
        <v>16</v>
      </c>
      <c r="H375" s="1" t="s">
        <v>441</v>
      </c>
      <c r="I375" s="2" t="s">
        <v>442</v>
      </c>
      <c r="J375" s="3">
        <v>27889626.449999999</v>
      </c>
    </row>
    <row r="376" spans="1:10" ht="15" thickBot="1" x14ac:dyDescent="0.35">
      <c r="A376" s="1" t="s">
        <v>10</v>
      </c>
      <c r="B376" s="1" t="s">
        <v>418</v>
      </c>
      <c r="C376" s="1" t="s">
        <v>434</v>
      </c>
      <c r="D376" s="1" t="s">
        <v>435</v>
      </c>
      <c r="E376" s="1" t="s">
        <v>14</v>
      </c>
      <c r="F376" s="1" t="s">
        <v>45</v>
      </c>
      <c r="G376" s="1" t="s">
        <v>16</v>
      </c>
      <c r="H376" s="1" t="s">
        <v>431</v>
      </c>
      <c r="I376" s="2" t="s">
        <v>443</v>
      </c>
      <c r="J376" s="3">
        <v>534377.79</v>
      </c>
    </row>
    <row r="377" spans="1:10" s="8" customFormat="1" x14ac:dyDescent="0.3">
      <c r="A377" s="7" t="s">
        <v>10</v>
      </c>
      <c r="B377" s="7" t="s">
        <v>418</v>
      </c>
      <c r="C377" s="7" t="s">
        <v>434</v>
      </c>
      <c r="I377" s="9" t="s">
        <v>444</v>
      </c>
      <c r="J377" s="10">
        <v>551061398.08000004</v>
      </c>
    </row>
    <row r="379" spans="1:10" x14ac:dyDescent="0.3">
      <c r="A379" s="1" t="s">
        <v>10</v>
      </c>
      <c r="B379" s="1" t="s">
        <v>418</v>
      </c>
      <c r="C379" s="1" t="s">
        <v>445</v>
      </c>
      <c r="D379" s="1" t="s">
        <v>446</v>
      </c>
      <c r="E379" s="1" t="s">
        <v>14</v>
      </c>
      <c r="F379" s="1" t="s">
        <v>45</v>
      </c>
      <c r="G379" s="1" t="s">
        <v>16</v>
      </c>
      <c r="H379" s="1" t="s">
        <v>428</v>
      </c>
      <c r="I379" s="2" t="s">
        <v>447</v>
      </c>
      <c r="J379" s="3">
        <v>4682782.83</v>
      </c>
    </row>
    <row r="380" spans="1:10" x14ac:dyDescent="0.3">
      <c r="A380" s="1" t="s">
        <v>10</v>
      </c>
      <c r="B380" s="1" t="s">
        <v>418</v>
      </c>
      <c r="C380" s="1" t="s">
        <v>445</v>
      </c>
      <c r="D380" s="1" t="s">
        <v>446</v>
      </c>
      <c r="E380" s="1" t="s">
        <v>14</v>
      </c>
      <c r="F380" s="1" t="s">
        <v>45</v>
      </c>
      <c r="G380" s="1" t="s">
        <v>16</v>
      </c>
      <c r="H380" s="1" t="s">
        <v>437</v>
      </c>
      <c r="I380" s="2" t="s">
        <v>448</v>
      </c>
      <c r="J380" s="3">
        <v>132932291.13</v>
      </c>
    </row>
    <row r="381" spans="1:10" x14ac:dyDescent="0.3">
      <c r="A381" s="1" t="s">
        <v>10</v>
      </c>
      <c r="B381" s="1" t="s">
        <v>418</v>
      </c>
      <c r="C381" s="1" t="s">
        <v>445</v>
      </c>
      <c r="D381" s="1" t="s">
        <v>446</v>
      </c>
      <c r="E381" s="1" t="s">
        <v>14</v>
      </c>
      <c r="F381" s="1" t="s">
        <v>45</v>
      </c>
      <c r="G381" s="1" t="s">
        <v>16</v>
      </c>
      <c r="H381" s="1" t="s">
        <v>437</v>
      </c>
      <c r="I381" s="2" t="s">
        <v>449</v>
      </c>
      <c r="J381" s="3">
        <v>-33200.26</v>
      </c>
    </row>
    <row r="382" spans="1:10" x14ac:dyDescent="0.3">
      <c r="A382" s="1" t="s">
        <v>10</v>
      </c>
      <c r="B382" s="1" t="s">
        <v>418</v>
      </c>
      <c r="C382" s="1" t="s">
        <v>445</v>
      </c>
      <c r="D382" s="1" t="s">
        <v>446</v>
      </c>
      <c r="E382" s="1" t="s">
        <v>14</v>
      </c>
      <c r="F382" s="1" t="s">
        <v>45</v>
      </c>
      <c r="G382" s="1" t="s">
        <v>16</v>
      </c>
      <c r="H382" s="1" t="s">
        <v>439</v>
      </c>
      <c r="I382" s="2" t="s">
        <v>450</v>
      </c>
      <c r="J382" s="3">
        <v>251102084.87</v>
      </c>
    </row>
    <row r="383" spans="1:10" ht="15" thickBot="1" x14ac:dyDescent="0.35">
      <c r="A383" s="1" t="s">
        <v>10</v>
      </c>
      <c r="B383" s="1" t="s">
        <v>418</v>
      </c>
      <c r="C383" s="1" t="s">
        <v>445</v>
      </c>
      <c r="D383" s="1" t="s">
        <v>446</v>
      </c>
      <c r="E383" s="1" t="s">
        <v>14</v>
      </c>
      <c r="F383" s="1" t="s">
        <v>45</v>
      </c>
      <c r="G383" s="1" t="s">
        <v>16</v>
      </c>
      <c r="H383" s="1" t="s">
        <v>439</v>
      </c>
      <c r="I383" s="2" t="s">
        <v>451</v>
      </c>
      <c r="J383" s="3">
        <v>-515835.9</v>
      </c>
    </row>
    <row r="384" spans="1:10" s="8" customFormat="1" x14ac:dyDescent="0.3">
      <c r="A384" s="7" t="s">
        <v>10</v>
      </c>
      <c r="B384" s="7" t="s">
        <v>418</v>
      </c>
      <c r="C384" s="7" t="s">
        <v>445</v>
      </c>
      <c r="I384" s="9" t="s">
        <v>452</v>
      </c>
      <c r="J384" s="10">
        <v>388168122.66999996</v>
      </c>
    </row>
    <row r="386" spans="1:10" ht="15" thickBot="1" x14ac:dyDescent="0.35">
      <c r="A386" s="1" t="s">
        <v>10</v>
      </c>
      <c r="B386" s="1" t="s">
        <v>418</v>
      </c>
      <c r="C386" s="1" t="s">
        <v>453</v>
      </c>
      <c r="D386" s="1" t="s">
        <v>446</v>
      </c>
      <c r="E386" s="1" t="s">
        <v>14</v>
      </c>
      <c r="F386" s="1" t="s">
        <v>45</v>
      </c>
      <c r="G386" s="1" t="s">
        <v>16</v>
      </c>
      <c r="H386" s="1" t="s">
        <v>441</v>
      </c>
      <c r="I386" s="2" t="s">
        <v>454</v>
      </c>
      <c r="J386" s="3">
        <v>11720855.27</v>
      </c>
    </row>
    <row r="387" spans="1:10" s="8" customFormat="1" x14ac:dyDescent="0.3">
      <c r="A387" s="7" t="s">
        <v>10</v>
      </c>
      <c r="B387" s="7" t="s">
        <v>418</v>
      </c>
      <c r="C387" s="7" t="s">
        <v>453</v>
      </c>
      <c r="I387" s="9" t="s">
        <v>455</v>
      </c>
      <c r="J387" s="10">
        <v>11720855.27</v>
      </c>
    </row>
    <row r="389" spans="1:10" x14ac:dyDescent="0.3">
      <c r="A389" s="1" t="s">
        <v>10</v>
      </c>
      <c r="B389" s="1" t="s">
        <v>418</v>
      </c>
      <c r="C389" s="1" t="s">
        <v>456</v>
      </c>
      <c r="D389" s="1" t="s">
        <v>457</v>
      </c>
      <c r="E389" s="1" t="s">
        <v>14</v>
      </c>
      <c r="F389" s="1" t="s">
        <v>45</v>
      </c>
      <c r="G389" s="1" t="s">
        <v>16</v>
      </c>
      <c r="H389" s="1" t="s">
        <v>437</v>
      </c>
      <c r="I389" s="2" t="s">
        <v>458</v>
      </c>
      <c r="J389" s="3">
        <v>211743666.61000001</v>
      </c>
    </row>
    <row r="390" spans="1:10" x14ac:dyDescent="0.3">
      <c r="A390" s="1" t="s">
        <v>10</v>
      </c>
      <c r="B390" s="1" t="s">
        <v>418</v>
      </c>
      <c r="C390" s="1" t="s">
        <v>456</v>
      </c>
      <c r="D390" s="1" t="s">
        <v>457</v>
      </c>
      <c r="E390" s="1" t="s">
        <v>14</v>
      </c>
      <c r="F390" s="1" t="s">
        <v>45</v>
      </c>
      <c r="G390" s="1" t="s">
        <v>16</v>
      </c>
      <c r="H390" s="1" t="s">
        <v>439</v>
      </c>
      <c r="I390" s="2" t="s">
        <v>459</v>
      </c>
      <c r="J390" s="3">
        <v>508827259.42000002</v>
      </c>
    </row>
    <row r="391" spans="1:10" ht="15" thickBot="1" x14ac:dyDescent="0.35">
      <c r="A391" s="1" t="s">
        <v>10</v>
      </c>
      <c r="B391" s="1" t="s">
        <v>418</v>
      </c>
      <c r="C391" s="1" t="s">
        <v>456</v>
      </c>
      <c r="D391" s="1" t="s">
        <v>457</v>
      </c>
      <c r="E391" s="1" t="s">
        <v>14</v>
      </c>
      <c r="F391" s="1" t="s">
        <v>45</v>
      </c>
      <c r="G391" s="1" t="s">
        <v>16</v>
      </c>
      <c r="H391" s="1" t="s">
        <v>441</v>
      </c>
      <c r="I391" s="2" t="s">
        <v>460</v>
      </c>
      <c r="J391" s="3">
        <v>11579753.33</v>
      </c>
    </row>
    <row r="392" spans="1:10" s="8" customFormat="1" x14ac:dyDescent="0.3">
      <c r="A392" s="7" t="s">
        <v>10</v>
      </c>
      <c r="B392" s="7" t="s">
        <v>418</v>
      </c>
      <c r="C392" s="7" t="s">
        <v>456</v>
      </c>
      <c r="I392" s="9" t="s">
        <v>461</v>
      </c>
      <c r="J392" s="10">
        <v>732150679.36000001</v>
      </c>
    </row>
    <row r="394" spans="1:10" x14ac:dyDescent="0.3">
      <c r="A394" s="1" t="s">
        <v>10</v>
      </c>
      <c r="B394" s="1" t="s">
        <v>418</v>
      </c>
      <c r="C394" s="1" t="s">
        <v>462</v>
      </c>
      <c r="D394" s="1" t="s">
        <v>463</v>
      </c>
      <c r="E394" s="1" t="s">
        <v>14</v>
      </c>
      <c r="F394" s="1" t="s">
        <v>45</v>
      </c>
      <c r="G394" s="1" t="s">
        <v>16</v>
      </c>
      <c r="H394" s="1" t="s">
        <v>428</v>
      </c>
      <c r="I394" s="2" t="s">
        <v>464</v>
      </c>
      <c r="J394" s="3">
        <v>2126965.0099999998</v>
      </c>
    </row>
    <row r="395" spans="1:10" x14ac:dyDescent="0.3">
      <c r="A395" s="1" t="s">
        <v>10</v>
      </c>
      <c r="B395" s="1" t="s">
        <v>418</v>
      </c>
      <c r="C395" s="1" t="s">
        <v>462</v>
      </c>
      <c r="D395" s="1" t="s">
        <v>463</v>
      </c>
      <c r="E395" s="1" t="s">
        <v>14</v>
      </c>
      <c r="F395" s="1" t="s">
        <v>45</v>
      </c>
      <c r="G395" s="1" t="s">
        <v>16</v>
      </c>
      <c r="H395" s="1" t="s">
        <v>428</v>
      </c>
      <c r="I395" s="2" t="s">
        <v>465</v>
      </c>
      <c r="J395" s="3">
        <v>105649425.53</v>
      </c>
    </row>
    <row r="396" spans="1:10" x14ac:dyDescent="0.3">
      <c r="A396" s="1" t="s">
        <v>10</v>
      </c>
      <c r="B396" s="1" t="s">
        <v>418</v>
      </c>
      <c r="C396" s="1" t="s">
        <v>462</v>
      </c>
      <c r="D396" s="1" t="s">
        <v>463</v>
      </c>
      <c r="E396" s="1" t="s">
        <v>14</v>
      </c>
      <c r="F396" s="1" t="s">
        <v>45</v>
      </c>
      <c r="G396" s="1" t="s">
        <v>16</v>
      </c>
      <c r="H396" s="1" t="s">
        <v>437</v>
      </c>
      <c r="I396" s="2" t="s">
        <v>466</v>
      </c>
      <c r="J396" s="3">
        <v>239050983.94</v>
      </c>
    </row>
    <row r="397" spans="1:10" x14ac:dyDescent="0.3">
      <c r="A397" s="1" t="s">
        <v>10</v>
      </c>
      <c r="B397" s="1" t="s">
        <v>418</v>
      </c>
      <c r="C397" s="1" t="s">
        <v>462</v>
      </c>
      <c r="D397" s="1" t="s">
        <v>463</v>
      </c>
      <c r="E397" s="1" t="s">
        <v>14</v>
      </c>
      <c r="F397" s="1" t="s">
        <v>45</v>
      </c>
      <c r="G397" s="1" t="s">
        <v>16</v>
      </c>
      <c r="H397" s="1" t="s">
        <v>437</v>
      </c>
      <c r="I397" s="2" t="s">
        <v>467</v>
      </c>
      <c r="J397" s="3">
        <v>12420488.08</v>
      </c>
    </row>
    <row r="398" spans="1:10" x14ac:dyDescent="0.3">
      <c r="A398" s="1" t="s">
        <v>10</v>
      </c>
      <c r="B398" s="1" t="s">
        <v>418</v>
      </c>
      <c r="C398" s="1" t="s">
        <v>462</v>
      </c>
      <c r="D398" s="1" t="s">
        <v>463</v>
      </c>
      <c r="E398" s="1" t="s">
        <v>14</v>
      </c>
      <c r="F398" s="1" t="s">
        <v>45</v>
      </c>
      <c r="G398" s="1" t="s">
        <v>16</v>
      </c>
      <c r="H398" s="1" t="s">
        <v>439</v>
      </c>
      <c r="I398" s="2" t="s">
        <v>468</v>
      </c>
      <c r="J398" s="3">
        <v>4611026.5199999996</v>
      </c>
    </row>
    <row r="399" spans="1:10" x14ac:dyDescent="0.3">
      <c r="A399" s="1" t="s">
        <v>10</v>
      </c>
      <c r="B399" s="1" t="s">
        <v>418</v>
      </c>
      <c r="C399" s="1" t="s">
        <v>462</v>
      </c>
      <c r="D399" s="1" t="s">
        <v>463</v>
      </c>
      <c r="E399" s="1" t="s">
        <v>14</v>
      </c>
      <c r="F399" s="1" t="s">
        <v>45</v>
      </c>
      <c r="G399" s="1" t="s">
        <v>16</v>
      </c>
      <c r="H399" s="1" t="s">
        <v>439</v>
      </c>
      <c r="I399" s="2" t="s">
        <v>469</v>
      </c>
      <c r="J399" s="3">
        <v>687570297.20000005</v>
      </c>
    </row>
    <row r="400" spans="1:10" x14ac:dyDescent="0.3">
      <c r="A400" s="1" t="s">
        <v>10</v>
      </c>
      <c r="B400" s="1" t="s">
        <v>418</v>
      </c>
      <c r="C400" s="1" t="s">
        <v>462</v>
      </c>
      <c r="D400" s="1" t="s">
        <v>463</v>
      </c>
      <c r="E400" s="1" t="s">
        <v>14</v>
      </c>
      <c r="F400" s="1" t="s">
        <v>45</v>
      </c>
      <c r="G400" s="1" t="s">
        <v>16</v>
      </c>
      <c r="H400" s="1" t="s">
        <v>441</v>
      </c>
      <c r="I400" s="2" t="s">
        <v>470</v>
      </c>
      <c r="J400" s="3">
        <v>17097416.350000001</v>
      </c>
    </row>
    <row r="401" spans="1:10" ht="15" thickBot="1" x14ac:dyDescent="0.35">
      <c r="A401" s="1" t="s">
        <v>10</v>
      </c>
      <c r="B401" s="1" t="s">
        <v>418</v>
      </c>
      <c r="C401" s="1" t="s">
        <v>462</v>
      </c>
      <c r="D401" s="1" t="s">
        <v>463</v>
      </c>
      <c r="E401" s="1" t="s">
        <v>14</v>
      </c>
      <c r="F401" s="1" t="s">
        <v>45</v>
      </c>
      <c r="G401" s="1" t="s">
        <v>16</v>
      </c>
      <c r="H401" s="1" t="s">
        <v>431</v>
      </c>
      <c r="I401" s="2" t="s">
        <v>471</v>
      </c>
      <c r="J401" s="3">
        <v>2637842.37</v>
      </c>
    </row>
    <row r="402" spans="1:10" s="8" customFormat="1" x14ac:dyDescent="0.3">
      <c r="A402" s="7" t="s">
        <v>10</v>
      </c>
      <c r="B402" s="7" t="s">
        <v>418</v>
      </c>
      <c r="C402" s="7" t="s">
        <v>462</v>
      </c>
      <c r="I402" s="9" t="s">
        <v>472</v>
      </c>
      <c r="J402" s="10">
        <v>1071164445</v>
      </c>
    </row>
    <row r="404" spans="1:10" ht="15" thickBot="1" x14ac:dyDescent="0.35">
      <c r="A404" s="1" t="s">
        <v>10</v>
      </c>
      <c r="B404" s="1" t="s">
        <v>418</v>
      </c>
      <c r="C404" s="1" t="s">
        <v>473</v>
      </c>
      <c r="D404" s="1" t="s">
        <v>474</v>
      </c>
      <c r="E404" s="1" t="s">
        <v>14</v>
      </c>
      <c r="F404" s="1" t="s">
        <v>16</v>
      </c>
      <c r="G404" s="1" t="s">
        <v>45</v>
      </c>
      <c r="H404" s="1" t="s">
        <v>56</v>
      </c>
      <c r="I404" s="2" t="s">
        <v>475</v>
      </c>
      <c r="J404" s="3">
        <v>31046948.745885715</v>
      </c>
    </row>
    <row r="405" spans="1:10" s="8" customFormat="1" x14ac:dyDescent="0.3">
      <c r="A405" s="7" t="s">
        <v>10</v>
      </c>
      <c r="B405" s="7" t="s">
        <v>418</v>
      </c>
      <c r="C405" s="7" t="s">
        <v>473</v>
      </c>
      <c r="I405" s="9" t="s">
        <v>476</v>
      </c>
      <c r="J405" s="10">
        <v>31046948.745885715</v>
      </c>
    </row>
    <row r="407" spans="1:10" ht="15" thickBot="1" x14ac:dyDescent="0.35">
      <c r="A407" s="1" t="s">
        <v>10</v>
      </c>
      <c r="B407" s="1" t="s">
        <v>418</v>
      </c>
      <c r="C407" s="1" t="s">
        <v>477</v>
      </c>
      <c r="D407" s="1" t="s">
        <v>13</v>
      </c>
      <c r="E407" s="1" t="s">
        <v>14</v>
      </c>
      <c r="F407" s="1" t="s">
        <v>16</v>
      </c>
      <c r="G407" s="1" t="s">
        <v>45</v>
      </c>
      <c r="H407" s="1" t="s">
        <v>56</v>
      </c>
      <c r="I407" s="2" t="s">
        <v>478</v>
      </c>
      <c r="J407" s="3">
        <v>60808.578718215787</v>
      </c>
    </row>
    <row r="408" spans="1:10" s="8" customFormat="1" x14ac:dyDescent="0.3">
      <c r="A408" s="7" t="s">
        <v>10</v>
      </c>
      <c r="B408" s="7" t="s">
        <v>418</v>
      </c>
      <c r="C408" s="7" t="s">
        <v>477</v>
      </c>
      <c r="I408" s="9" t="s">
        <v>479</v>
      </c>
      <c r="J408" s="10">
        <v>60808.578718215787</v>
      </c>
    </row>
    <row r="410" spans="1:10" x14ac:dyDescent="0.3">
      <c r="A410" s="1" t="s">
        <v>10</v>
      </c>
      <c r="B410" s="1" t="s">
        <v>418</v>
      </c>
      <c r="C410" s="1" t="s">
        <v>480</v>
      </c>
      <c r="D410" s="1" t="s">
        <v>13</v>
      </c>
      <c r="E410" s="1" t="s">
        <v>109</v>
      </c>
      <c r="F410" s="1" t="s">
        <v>16</v>
      </c>
      <c r="G410" s="1" t="s">
        <v>138</v>
      </c>
      <c r="H410" s="1" t="s">
        <v>56</v>
      </c>
      <c r="I410" s="2" t="s">
        <v>481</v>
      </c>
      <c r="J410" s="3">
        <v>14906043.890876774</v>
      </c>
    </row>
    <row r="411" spans="1:10" x14ac:dyDescent="0.3">
      <c r="A411" s="1" t="s">
        <v>10</v>
      </c>
      <c r="B411" s="1" t="s">
        <v>418</v>
      </c>
      <c r="C411" s="1" t="s">
        <v>480</v>
      </c>
      <c r="D411" s="1" t="s">
        <v>13</v>
      </c>
      <c r="E411" s="1" t="s">
        <v>109</v>
      </c>
      <c r="F411" s="1" t="s">
        <v>16</v>
      </c>
      <c r="G411" s="1" t="s">
        <v>482</v>
      </c>
      <c r="H411" s="1" t="s">
        <v>56</v>
      </c>
      <c r="I411" s="2" t="s">
        <v>483</v>
      </c>
      <c r="J411" s="3">
        <v>3070365.7489838642</v>
      </c>
    </row>
    <row r="412" spans="1:10" x14ac:dyDescent="0.3">
      <c r="A412" s="1" t="s">
        <v>10</v>
      </c>
      <c r="B412" s="1" t="s">
        <v>418</v>
      </c>
      <c r="C412" s="1" t="s">
        <v>480</v>
      </c>
      <c r="D412" s="1" t="s">
        <v>103</v>
      </c>
      <c r="E412" s="1" t="s">
        <v>109</v>
      </c>
      <c r="F412" s="1" t="s">
        <v>138</v>
      </c>
      <c r="G412" s="1" t="s">
        <v>16</v>
      </c>
      <c r="H412" s="1" t="s">
        <v>428</v>
      </c>
      <c r="I412" s="2" t="s">
        <v>484</v>
      </c>
      <c r="J412" s="3">
        <v>1334286.1100000001</v>
      </c>
    </row>
    <row r="413" spans="1:10" x14ac:dyDescent="0.3">
      <c r="A413" s="1" t="s">
        <v>10</v>
      </c>
      <c r="B413" s="1" t="s">
        <v>418</v>
      </c>
      <c r="C413" s="1" t="s">
        <v>480</v>
      </c>
      <c r="D413" s="1" t="s">
        <v>103</v>
      </c>
      <c r="E413" s="1" t="s">
        <v>109</v>
      </c>
      <c r="F413" s="1" t="s">
        <v>138</v>
      </c>
      <c r="G413" s="1" t="s">
        <v>16</v>
      </c>
      <c r="H413" s="1" t="s">
        <v>428</v>
      </c>
      <c r="I413" s="2" t="s">
        <v>485</v>
      </c>
      <c r="J413" s="3">
        <v>6704967.25</v>
      </c>
    </row>
    <row r="414" spans="1:10" x14ac:dyDescent="0.3">
      <c r="A414" s="1" t="s">
        <v>10</v>
      </c>
      <c r="B414" s="1" t="s">
        <v>418</v>
      </c>
      <c r="C414" s="1" t="s">
        <v>480</v>
      </c>
      <c r="D414" s="1" t="s">
        <v>103</v>
      </c>
      <c r="E414" s="1" t="s">
        <v>109</v>
      </c>
      <c r="F414" s="1" t="s">
        <v>138</v>
      </c>
      <c r="G414" s="1" t="s">
        <v>16</v>
      </c>
      <c r="H414" s="1" t="s">
        <v>428</v>
      </c>
      <c r="I414" s="2" t="s">
        <v>486</v>
      </c>
      <c r="J414" s="3">
        <v>9807004.8499999996</v>
      </c>
    </row>
    <row r="415" spans="1:10" x14ac:dyDescent="0.3">
      <c r="A415" s="1" t="s">
        <v>10</v>
      </c>
      <c r="B415" s="1" t="s">
        <v>418</v>
      </c>
      <c r="C415" s="1" t="s">
        <v>480</v>
      </c>
      <c r="D415" s="1" t="s">
        <v>103</v>
      </c>
      <c r="E415" s="1" t="s">
        <v>109</v>
      </c>
      <c r="F415" s="1" t="s">
        <v>168</v>
      </c>
      <c r="G415" s="1" t="s">
        <v>16</v>
      </c>
      <c r="H415" s="1" t="s">
        <v>428</v>
      </c>
      <c r="I415" s="2" t="s">
        <v>487</v>
      </c>
      <c r="J415" s="3">
        <v>5425075.5800000001</v>
      </c>
    </row>
    <row r="416" spans="1:10" x14ac:dyDescent="0.3">
      <c r="A416" s="1" t="s">
        <v>10</v>
      </c>
      <c r="B416" s="1" t="s">
        <v>418</v>
      </c>
      <c r="C416" s="1" t="s">
        <v>480</v>
      </c>
      <c r="D416" s="1" t="s">
        <v>103</v>
      </c>
      <c r="E416" s="1" t="s">
        <v>109</v>
      </c>
      <c r="F416" s="1" t="s">
        <v>168</v>
      </c>
      <c r="G416" s="1" t="s">
        <v>16</v>
      </c>
      <c r="H416" s="1" t="s">
        <v>428</v>
      </c>
      <c r="I416" s="2" t="s">
        <v>488</v>
      </c>
      <c r="J416" s="3">
        <v>273349.44</v>
      </c>
    </row>
    <row r="417" spans="1:10" x14ac:dyDescent="0.3">
      <c r="A417" s="1" t="s">
        <v>10</v>
      </c>
      <c r="B417" s="1" t="s">
        <v>418</v>
      </c>
      <c r="C417" s="1" t="s">
        <v>480</v>
      </c>
      <c r="D417" s="1" t="s">
        <v>103</v>
      </c>
      <c r="E417" s="1" t="s">
        <v>109</v>
      </c>
      <c r="F417" s="1" t="s">
        <v>168</v>
      </c>
      <c r="G417" s="1" t="s">
        <v>16</v>
      </c>
      <c r="H417" s="1" t="s">
        <v>431</v>
      </c>
      <c r="I417" s="2" t="s">
        <v>489</v>
      </c>
      <c r="J417" s="3">
        <v>985341.61</v>
      </c>
    </row>
    <row r="418" spans="1:10" x14ac:dyDescent="0.3">
      <c r="A418" s="1" t="s">
        <v>10</v>
      </c>
      <c r="B418" s="1" t="s">
        <v>418</v>
      </c>
      <c r="C418" s="1" t="s">
        <v>480</v>
      </c>
      <c r="D418" s="1" t="s">
        <v>103</v>
      </c>
      <c r="E418" s="1" t="s">
        <v>109</v>
      </c>
      <c r="F418" s="1" t="s">
        <v>490</v>
      </c>
      <c r="G418" s="1" t="s">
        <v>16</v>
      </c>
      <c r="H418" s="1" t="s">
        <v>491</v>
      </c>
      <c r="I418" s="2" t="s">
        <v>492</v>
      </c>
      <c r="J418" s="3">
        <v>866028.53</v>
      </c>
    </row>
    <row r="419" spans="1:10" x14ac:dyDescent="0.3">
      <c r="A419" s="1" t="s">
        <v>10</v>
      </c>
      <c r="B419" s="1" t="s">
        <v>418</v>
      </c>
      <c r="C419" s="1" t="s">
        <v>480</v>
      </c>
      <c r="D419" s="1" t="s">
        <v>474</v>
      </c>
      <c r="E419" s="1" t="s">
        <v>109</v>
      </c>
      <c r="F419" s="1" t="s">
        <v>168</v>
      </c>
      <c r="G419" s="1" t="s">
        <v>16</v>
      </c>
      <c r="H419" s="1" t="s">
        <v>431</v>
      </c>
      <c r="I419" s="2" t="s">
        <v>493</v>
      </c>
      <c r="J419" s="3">
        <v>103058.89328675493</v>
      </c>
    </row>
    <row r="420" spans="1:10" x14ac:dyDescent="0.3">
      <c r="A420" s="1" t="s">
        <v>10</v>
      </c>
      <c r="B420" s="1" t="s">
        <v>418</v>
      </c>
      <c r="C420" s="1" t="s">
        <v>480</v>
      </c>
      <c r="D420" s="1" t="s">
        <v>494</v>
      </c>
      <c r="E420" s="1" t="s">
        <v>109</v>
      </c>
      <c r="F420" s="1" t="s">
        <v>168</v>
      </c>
      <c r="G420" s="1" t="s">
        <v>16</v>
      </c>
      <c r="H420" s="1" t="s">
        <v>431</v>
      </c>
      <c r="I420" s="2" t="s">
        <v>495</v>
      </c>
      <c r="J420" s="3">
        <v>115976.64</v>
      </c>
    </row>
    <row r="421" spans="1:10" x14ac:dyDescent="0.3">
      <c r="A421" s="1" t="s">
        <v>10</v>
      </c>
      <c r="B421" s="1" t="s">
        <v>418</v>
      </c>
      <c r="C421" s="1" t="s">
        <v>480</v>
      </c>
      <c r="D421" s="1" t="s">
        <v>61</v>
      </c>
      <c r="E421" s="1" t="s">
        <v>109</v>
      </c>
      <c r="F421" s="1" t="s">
        <v>138</v>
      </c>
      <c r="G421" s="1" t="s">
        <v>16</v>
      </c>
      <c r="H421" s="1" t="s">
        <v>428</v>
      </c>
      <c r="I421" s="2" t="s">
        <v>496</v>
      </c>
      <c r="J421" s="3">
        <v>7601404.7699999996</v>
      </c>
    </row>
    <row r="422" spans="1:10" x14ac:dyDescent="0.3">
      <c r="A422" s="1" t="s">
        <v>10</v>
      </c>
      <c r="B422" s="1" t="s">
        <v>418</v>
      </c>
      <c r="C422" s="1" t="s">
        <v>480</v>
      </c>
      <c r="D422" s="1" t="s">
        <v>61</v>
      </c>
      <c r="E422" s="1" t="s">
        <v>109</v>
      </c>
      <c r="F422" s="1" t="s">
        <v>138</v>
      </c>
      <c r="G422" s="1" t="s">
        <v>16</v>
      </c>
      <c r="H422" s="1" t="s">
        <v>428</v>
      </c>
      <c r="I422" s="2" t="s">
        <v>497</v>
      </c>
      <c r="J422" s="3">
        <v>117793.83</v>
      </c>
    </row>
    <row r="423" spans="1:10" x14ac:dyDescent="0.3">
      <c r="A423" s="1" t="s">
        <v>10</v>
      </c>
      <c r="B423" s="1" t="s">
        <v>418</v>
      </c>
      <c r="C423" s="1" t="s">
        <v>480</v>
      </c>
      <c r="D423" s="1" t="s">
        <v>61</v>
      </c>
      <c r="E423" s="1" t="s">
        <v>109</v>
      </c>
      <c r="F423" s="1" t="s">
        <v>138</v>
      </c>
      <c r="G423" s="1" t="s">
        <v>16</v>
      </c>
      <c r="H423" s="1" t="s">
        <v>428</v>
      </c>
      <c r="I423" s="2" t="s">
        <v>498</v>
      </c>
      <c r="J423" s="3">
        <v>6774938.7699999986</v>
      </c>
    </row>
    <row r="424" spans="1:10" x14ac:dyDescent="0.3">
      <c r="A424" s="1" t="s">
        <v>10</v>
      </c>
      <c r="B424" s="1" t="s">
        <v>418</v>
      </c>
      <c r="C424" s="1" t="s">
        <v>480</v>
      </c>
      <c r="D424" s="1" t="s">
        <v>61</v>
      </c>
      <c r="E424" s="1" t="s">
        <v>109</v>
      </c>
      <c r="F424" s="1" t="s">
        <v>168</v>
      </c>
      <c r="G424" s="1" t="s">
        <v>16</v>
      </c>
      <c r="H424" s="1" t="s">
        <v>428</v>
      </c>
      <c r="I424" s="2" t="s">
        <v>499</v>
      </c>
      <c r="J424" s="3">
        <v>2154016.08</v>
      </c>
    </row>
    <row r="425" spans="1:10" x14ac:dyDescent="0.3">
      <c r="A425" s="1" t="s">
        <v>10</v>
      </c>
      <c r="B425" s="1" t="s">
        <v>418</v>
      </c>
      <c r="C425" s="1" t="s">
        <v>480</v>
      </c>
      <c r="D425" s="1" t="s">
        <v>61</v>
      </c>
      <c r="E425" s="1" t="s">
        <v>109</v>
      </c>
      <c r="F425" s="1" t="s">
        <v>168</v>
      </c>
      <c r="G425" s="1" t="s">
        <v>16</v>
      </c>
      <c r="H425" s="1" t="s">
        <v>428</v>
      </c>
      <c r="I425" s="2" t="s">
        <v>500</v>
      </c>
      <c r="J425" s="3">
        <v>5251740.2</v>
      </c>
    </row>
    <row r="426" spans="1:10" x14ac:dyDescent="0.3">
      <c r="A426" s="1" t="s">
        <v>10</v>
      </c>
      <c r="B426" s="1" t="s">
        <v>418</v>
      </c>
      <c r="C426" s="1" t="s">
        <v>480</v>
      </c>
      <c r="D426" s="1" t="s">
        <v>61</v>
      </c>
      <c r="E426" s="1" t="s">
        <v>109</v>
      </c>
      <c r="F426" s="1" t="s">
        <v>168</v>
      </c>
      <c r="G426" s="1" t="s">
        <v>16</v>
      </c>
      <c r="H426" s="1" t="s">
        <v>437</v>
      </c>
      <c r="I426" s="2" t="s">
        <v>501</v>
      </c>
      <c r="J426" s="3">
        <v>-135242.70000000001</v>
      </c>
    </row>
    <row r="427" spans="1:10" x14ac:dyDescent="0.3">
      <c r="A427" s="1" t="s">
        <v>10</v>
      </c>
      <c r="B427" s="1" t="s">
        <v>418</v>
      </c>
      <c r="C427" s="1" t="s">
        <v>480</v>
      </c>
      <c r="D427" s="1" t="s">
        <v>61</v>
      </c>
      <c r="E427" s="1" t="s">
        <v>109</v>
      </c>
      <c r="F427" s="1" t="s">
        <v>490</v>
      </c>
      <c r="G427" s="1" t="s">
        <v>16</v>
      </c>
      <c r="H427" s="1" t="s">
        <v>491</v>
      </c>
      <c r="I427" s="2" t="s">
        <v>502</v>
      </c>
      <c r="J427" s="3">
        <v>344457.64</v>
      </c>
    </row>
    <row r="428" spans="1:10" x14ac:dyDescent="0.3">
      <c r="A428" s="1" t="s">
        <v>10</v>
      </c>
      <c r="B428" s="1" t="s">
        <v>418</v>
      </c>
      <c r="C428" s="1" t="s">
        <v>480</v>
      </c>
      <c r="D428" s="1" t="s">
        <v>421</v>
      </c>
      <c r="E428" s="1" t="s">
        <v>109</v>
      </c>
      <c r="F428" s="1" t="s">
        <v>138</v>
      </c>
      <c r="G428" s="1" t="s">
        <v>16</v>
      </c>
      <c r="H428" s="1" t="s">
        <v>439</v>
      </c>
      <c r="I428" s="2" t="s">
        <v>503</v>
      </c>
      <c r="J428" s="3">
        <v>31029.789071424697</v>
      </c>
    </row>
    <row r="429" spans="1:10" x14ac:dyDescent="0.3">
      <c r="A429" s="1" t="s">
        <v>10</v>
      </c>
      <c r="B429" s="1" t="s">
        <v>418</v>
      </c>
      <c r="C429" s="1" t="s">
        <v>480</v>
      </c>
      <c r="D429" s="1" t="s">
        <v>421</v>
      </c>
      <c r="E429" s="1" t="s">
        <v>109</v>
      </c>
      <c r="F429" s="1" t="s">
        <v>138</v>
      </c>
      <c r="G429" s="1" t="s">
        <v>16</v>
      </c>
      <c r="H429" s="1" t="s">
        <v>439</v>
      </c>
      <c r="I429" s="2" t="s">
        <v>504</v>
      </c>
      <c r="J429" s="3">
        <v>712220.14860127505</v>
      </c>
    </row>
    <row r="430" spans="1:10" x14ac:dyDescent="0.3">
      <c r="A430" s="1" t="s">
        <v>10</v>
      </c>
      <c r="B430" s="1" t="s">
        <v>418</v>
      </c>
      <c r="C430" s="1" t="s">
        <v>480</v>
      </c>
      <c r="D430" s="1" t="s">
        <v>421</v>
      </c>
      <c r="E430" s="1" t="s">
        <v>109</v>
      </c>
      <c r="F430" s="1" t="s">
        <v>138</v>
      </c>
      <c r="G430" s="1" t="s">
        <v>16</v>
      </c>
      <c r="H430" s="1" t="s">
        <v>441</v>
      </c>
      <c r="I430" s="2" t="s">
        <v>505</v>
      </c>
      <c r="J430" s="3">
        <v>745329.56353620277</v>
      </c>
    </row>
    <row r="431" spans="1:10" x14ac:dyDescent="0.3">
      <c r="A431" s="1" t="s">
        <v>10</v>
      </c>
      <c r="B431" s="1" t="s">
        <v>418</v>
      </c>
      <c r="C431" s="1" t="s">
        <v>480</v>
      </c>
      <c r="D431" s="1" t="s">
        <v>421</v>
      </c>
      <c r="E431" s="1" t="s">
        <v>109</v>
      </c>
      <c r="F431" s="1" t="s">
        <v>168</v>
      </c>
      <c r="G431" s="1" t="s">
        <v>16</v>
      </c>
      <c r="H431" s="1" t="s">
        <v>428</v>
      </c>
      <c r="I431" s="2" t="s">
        <v>506</v>
      </c>
      <c r="J431" s="3">
        <v>686936.81046768627</v>
      </c>
    </row>
    <row r="432" spans="1:10" x14ac:dyDescent="0.3">
      <c r="A432" s="1" t="s">
        <v>10</v>
      </c>
      <c r="B432" s="1" t="s">
        <v>418</v>
      </c>
      <c r="C432" s="1" t="s">
        <v>480</v>
      </c>
      <c r="D432" s="1" t="s">
        <v>421</v>
      </c>
      <c r="E432" s="1" t="s">
        <v>109</v>
      </c>
      <c r="F432" s="1" t="s">
        <v>168</v>
      </c>
      <c r="G432" s="1" t="s">
        <v>16</v>
      </c>
      <c r="H432" s="1" t="s">
        <v>441</v>
      </c>
      <c r="I432" s="2" t="s">
        <v>507</v>
      </c>
      <c r="J432" s="3">
        <v>3549055.6048845928</v>
      </c>
    </row>
    <row r="433" spans="1:10" x14ac:dyDescent="0.3">
      <c r="A433" s="1" t="s">
        <v>10</v>
      </c>
      <c r="B433" s="1" t="s">
        <v>418</v>
      </c>
      <c r="C433" s="1" t="s">
        <v>480</v>
      </c>
      <c r="D433" s="1" t="s">
        <v>423</v>
      </c>
      <c r="E433" s="1" t="s">
        <v>109</v>
      </c>
      <c r="F433" s="1" t="s">
        <v>138</v>
      </c>
      <c r="G433" s="1" t="s">
        <v>16</v>
      </c>
      <c r="H433" s="1" t="s">
        <v>439</v>
      </c>
      <c r="I433" s="2" t="s">
        <v>508</v>
      </c>
      <c r="J433" s="3">
        <v>552389.64</v>
      </c>
    </row>
    <row r="434" spans="1:10" ht="15" thickBot="1" x14ac:dyDescent="0.35">
      <c r="A434" s="1" t="s">
        <v>10</v>
      </c>
      <c r="B434" s="1" t="s">
        <v>418</v>
      </c>
      <c r="C434" s="1" t="s">
        <v>480</v>
      </c>
      <c r="D434" s="1" t="s">
        <v>423</v>
      </c>
      <c r="E434" s="1" t="s">
        <v>109</v>
      </c>
      <c r="F434" s="1" t="s">
        <v>168</v>
      </c>
      <c r="G434" s="1" t="s">
        <v>16</v>
      </c>
      <c r="H434" s="1" t="s">
        <v>437</v>
      </c>
      <c r="I434" s="2" t="s">
        <v>509</v>
      </c>
      <c r="J434" s="3">
        <v>1536166.9</v>
      </c>
    </row>
    <row r="435" spans="1:10" s="8" customFormat="1" x14ac:dyDescent="0.3">
      <c r="A435" s="7" t="s">
        <v>10</v>
      </c>
      <c r="B435" s="7" t="s">
        <v>418</v>
      </c>
      <c r="C435" s="7" t="s">
        <v>480</v>
      </c>
      <c r="I435" s="9" t="s">
        <v>510</v>
      </c>
      <c r="J435" s="10">
        <v>73513735.589708582</v>
      </c>
    </row>
    <row r="437" spans="1:10" x14ac:dyDescent="0.3">
      <c r="A437" s="1" t="s">
        <v>10</v>
      </c>
      <c r="B437" s="1" t="s">
        <v>418</v>
      </c>
      <c r="C437" s="1" t="s">
        <v>511</v>
      </c>
      <c r="D437" s="1" t="s">
        <v>61</v>
      </c>
      <c r="E437" s="1" t="s">
        <v>14</v>
      </c>
      <c r="F437" s="1" t="s">
        <v>45</v>
      </c>
      <c r="G437" s="1" t="s">
        <v>16</v>
      </c>
      <c r="H437" s="1" t="s">
        <v>428</v>
      </c>
      <c r="I437" s="2" t="s">
        <v>512</v>
      </c>
      <c r="J437" s="3">
        <v>374177154.82000005</v>
      </c>
    </row>
    <row r="438" spans="1:10" x14ac:dyDescent="0.3">
      <c r="A438" s="1" t="s">
        <v>10</v>
      </c>
      <c r="B438" s="1" t="s">
        <v>418</v>
      </c>
      <c r="C438" s="1" t="s">
        <v>511</v>
      </c>
      <c r="D438" s="1" t="s">
        <v>61</v>
      </c>
      <c r="E438" s="1" t="s">
        <v>14</v>
      </c>
      <c r="F438" s="1" t="s">
        <v>45</v>
      </c>
      <c r="G438" s="1" t="s">
        <v>16</v>
      </c>
      <c r="H438" s="1" t="s">
        <v>428</v>
      </c>
      <c r="I438" s="2" t="s">
        <v>513</v>
      </c>
      <c r="J438" s="3">
        <v>1743100.4800000004</v>
      </c>
    </row>
    <row r="439" spans="1:10" x14ac:dyDescent="0.3">
      <c r="A439" s="1" t="s">
        <v>10</v>
      </c>
      <c r="B439" s="1" t="s">
        <v>418</v>
      </c>
      <c r="C439" s="1" t="s">
        <v>511</v>
      </c>
      <c r="D439" s="1" t="s">
        <v>61</v>
      </c>
      <c r="E439" s="1" t="s">
        <v>14</v>
      </c>
      <c r="F439" s="1" t="s">
        <v>45</v>
      </c>
      <c r="G439" s="1" t="s">
        <v>16</v>
      </c>
      <c r="H439" s="1" t="s">
        <v>428</v>
      </c>
      <c r="I439" s="2" t="s">
        <v>514</v>
      </c>
      <c r="J439" s="3">
        <v>2252723.06</v>
      </c>
    </row>
    <row r="440" spans="1:10" x14ac:dyDescent="0.3">
      <c r="A440" s="1" t="s">
        <v>10</v>
      </c>
      <c r="B440" s="1" t="s">
        <v>418</v>
      </c>
      <c r="C440" s="1" t="s">
        <v>511</v>
      </c>
      <c r="D440" s="1" t="s">
        <v>61</v>
      </c>
      <c r="E440" s="1" t="s">
        <v>14</v>
      </c>
      <c r="F440" s="1" t="s">
        <v>45</v>
      </c>
      <c r="G440" s="1" t="s">
        <v>16</v>
      </c>
      <c r="H440" s="1" t="s">
        <v>428</v>
      </c>
      <c r="I440" s="2" t="s">
        <v>515</v>
      </c>
      <c r="J440" s="3">
        <v>-4168395.7</v>
      </c>
    </row>
    <row r="441" spans="1:10" x14ac:dyDescent="0.3">
      <c r="A441" s="1" t="s">
        <v>10</v>
      </c>
      <c r="B441" s="1" t="s">
        <v>418</v>
      </c>
      <c r="C441" s="1" t="s">
        <v>511</v>
      </c>
      <c r="D441" s="1" t="s">
        <v>61</v>
      </c>
      <c r="E441" s="1" t="s">
        <v>14</v>
      </c>
      <c r="F441" s="1" t="s">
        <v>45</v>
      </c>
      <c r="G441" s="1" t="s">
        <v>16</v>
      </c>
      <c r="H441" s="1" t="s">
        <v>437</v>
      </c>
      <c r="I441" s="2" t="s">
        <v>516</v>
      </c>
      <c r="J441" s="3">
        <v>52895046.280000046</v>
      </c>
    </row>
    <row r="442" spans="1:10" x14ac:dyDescent="0.3">
      <c r="A442" s="1" t="s">
        <v>10</v>
      </c>
      <c r="B442" s="1" t="s">
        <v>418</v>
      </c>
      <c r="C442" s="1" t="s">
        <v>511</v>
      </c>
      <c r="D442" s="1" t="s">
        <v>61</v>
      </c>
      <c r="E442" s="1" t="s">
        <v>14</v>
      </c>
      <c r="F442" s="1" t="s">
        <v>45</v>
      </c>
      <c r="G442" s="1" t="s">
        <v>16</v>
      </c>
      <c r="H442" s="1" t="s">
        <v>437</v>
      </c>
      <c r="I442" s="2" t="s">
        <v>517</v>
      </c>
      <c r="J442" s="3">
        <v>1799937.2700000003</v>
      </c>
    </row>
    <row r="443" spans="1:10" x14ac:dyDescent="0.3">
      <c r="A443" s="1" t="s">
        <v>10</v>
      </c>
      <c r="B443" s="1" t="s">
        <v>418</v>
      </c>
      <c r="C443" s="1" t="s">
        <v>511</v>
      </c>
      <c r="D443" s="1" t="s">
        <v>61</v>
      </c>
      <c r="E443" s="1" t="s">
        <v>14</v>
      </c>
      <c r="F443" s="1" t="s">
        <v>45</v>
      </c>
      <c r="G443" s="1" t="s">
        <v>16</v>
      </c>
      <c r="H443" s="1" t="s">
        <v>437</v>
      </c>
      <c r="I443" s="2" t="s">
        <v>518</v>
      </c>
      <c r="J443" s="3">
        <v>3427295.9600000014</v>
      </c>
    </row>
    <row r="444" spans="1:10" x14ac:dyDescent="0.3">
      <c r="A444" s="1" t="s">
        <v>10</v>
      </c>
      <c r="B444" s="1" t="s">
        <v>418</v>
      </c>
      <c r="C444" s="1" t="s">
        <v>511</v>
      </c>
      <c r="D444" s="1" t="s">
        <v>61</v>
      </c>
      <c r="E444" s="1" t="s">
        <v>14</v>
      </c>
      <c r="F444" s="1" t="s">
        <v>45</v>
      </c>
      <c r="G444" s="1" t="s">
        <v>16</v>
      </c>
      <c r="H444" s="1" t="s">
        <v>437</v>
      </c>
      <c r="I444" s="2" t="s">
        <v>519</v>
      </c>
      <c r="J444" s="3">
        <v>-4054700.33</v>
      </c>
    </row>
    <row r="445" spans="1:10" x14ac:dyDescent="0.3">
      <c r="A445" s="1" t="s">
        <v>10</v>
      </c>
      <c r="B445" s="1" t="s">
        <v>418</v>
      </c>
      <c r="C445" s="1" t="s">
        <v>511</v>
      </c>
      <c r="D445" s="1" t="s">
        <v>61</v>
      </c>
      <c r="E445" s="1" t="s">
        <v>14</v>
      </c>
      <c r="F445" s="1" t="s">
        <v>45</v>
      </c>
      <c r="G445" s="1" t="s">
        <v>16</v>
      </c>
      <c r="H445" s="1" t="s">
        <v>439</v>
      </c>
      <c r="I445" s="2" t="s">
        <v>520</v>
      </c>
      <c r="J445" s="3">
        <v>7001865.25</v>
      </c>
    </row>
    <row r="446" spans="1:10" x14ac:dyDescent="0.3">
      <c r="A446" s="1" t="s">
        <v>10</v>
      </c>
      <c r="B446" s="1" t="s">
        <v>418</v>
      </c>
      <c r="C446" s="1" t="s">
        <v>511</v>
      </c>
      <c r="D446" s="1" t="s">
        <v>61</v>
      </c>
      <c r="E446" s="1" t="s">
        <v>14</v>
      </c>
      <c r="F446" s="1" t="s">
        <v>45</v>
      </c>
      <c r="G446" s="1" t="s">
        <v>16</v>
      </c>
      <c r="H446" s="1" t="s">
        <v>439</v>
      </c>
      <c r="I446" s="2" t="s">
        <v>521</v>
      </c>
      <c r="J446" s="3">
        <v>3185705.76</v>
      </c>
    </row>
    <row r="447" spans="1:10" x14ac:dyDescent="0.3">
      <c r="A447" s="1" t="s">
        <v>10</v>
      </c>
      <c r="B447" s="1" t="s">
        <v>418</v>
      </c>
      <c r="C447" s="1" t="s">
        <v>511</v>
      </c>
      <c r="D447" s="1" t="s">
        <v>61</v>
      </c>
      <c r="E447" s="1" t="s">
        <v>14</v>
      </c>
      <c r="F447" s="1" t="s">
        <v>45</v>
      </c>
      <c r="G447" s="1" t="s">
        <v>16</v>
      </c>
      <c r="H447" s="1" t="s">
        <v>439</v>
      </c>
      <c r="I447" s="2" t="s">
        <v>522</v>
      </c>
      <c r="J447" s="3">
        <v>68903.040000000416</v>
      </c>
    </row>
    <row r="448" spans="1:10" x14ac:dyDescent="0.3">
      <c r="A448" s="1" t="s">
        <v>10</v>
      </c>
      <c r="B448" s="1" t="s">
        <v>418</v>
      </c>
      <c r="C448" s="1" t="s">
        <v>511</v>
      </c>
      <c r="D448" s="1" t="s">
        <v>61</v>
      </c>
      <c r="E448" s="1" t="s">
        <v>14</v>
      </c>
      <c r="F448" s="1" t="s">
        <v>45</v>
      </c>
      <c r="G448" s="1" t="s">
        <v>16</v>
      </c>
      <c r="H448" s="1" t="s">
        <v>439</v>
      </c>
      <c r="I448" s="2" t="s">
        <v>523</v>
      </c>
      <c r="J448" s="3">
        <v>-1100388</v>
      </c>
    </row>
    <row r="449" spans="1:10" x14ac:dyDescent="0.3">
      <c r="A449" s="1" t="s">
        <v>10</v>
      </c>
      <c r="B449" s="1" t="s">
        <v>418</v>
      </c>
      <c r="C449" s="1" t="s">
        <v>511</v>
      </c>
      <c r="D449" s="1" t="s">
        <v>61</v>
      </c>
      <c r="E449" s="1" t="s">
        <v>14</v>
      </c>
      <c r="F449" s="1" t="s">
        <v>45</v>
      </c>
      <c r="G449" s="1" t="s">
        <v>16</v>
      </c>
      <c r="H449" s="1" t="s">
        <v>441</v>
      </c>
      <c r="I449" s="2" t="s">
        <v>524</v>
      </c>
      <c r="J449" s="3">
        <v>32953433.509999983</v>
      </c>
    </row>
    <row r="450" spans="1:10" x14ac:dyDescent="0.3">
      <c r="A450" s="1" t="s">
        <v>10</v>
      </c>
      <c r="B450" s="1" t="s">
        <v>418</v>
      </c>
      <c r="C450" s="1" t="s">
        <v>511</v>
      </c>
      <c r="D450" s="1" t="s">
        <v>61</v>
      </c>
      <c r="E450" s="1" t="s">
        <v>14</v>
      </c>
      <c r="F450" s="1" t="s">
        <v>45</v>
      </c>
      <c r="G450" s="1" t="s">
        <v>16</v>
      </c>
      <c r="H450" s="1" t="s">
        <v>441</v>
      </c>
      <c r="I450" s="2" t="s">
        <v>525</v>
      </c>
      <c r="J450" s="3">
        <v>135931.5</v>
      </c>
    </row>
    <row r="451" spans="1:10" x14ac:dyDescent="0.3">
      <c r="A451" s="1" t="s">
        <v>10</v>
      </c>
      <c r="B451" s="1" t="s">
        <v>418</v>
      </c>
      <c r="C451" s="1" t="s">
        <v>511</v>
      </c>
      <c r="D451" s="1" t="s">
        <v>61</v>
      </c>
      <c r="E451" s="1" t="s">
        <v>14</v>
      </c>
      <c r="F451" s="1" t="s">
        <v>45</v>
      </c>
      <c r="G451" s="1" t="s">
        <v>16</v>
      </c>
      <c r="H451" s="1" t="s">
        <v>441</v>
      </c>
      <c r="I451" s="2" t="s">
        <v>526</v>
      </c>
      <c r="J451" s="3">
        <v>1397258.44</v>
      </c>
    </row>
    <row r="452" spans="1:10" x14ac:dyDescent="0.3">
      <c r="A452" s="1" t="s">
        <v>10</v>
      </c>
      <c r="B452" s="1" t="s">
        <v>418</v>
      </c>
      <c r="C452" s="1" t="s">
        <v>511</v>
      </c>
      <c r="D452" s="1" t="s">
        <v>61</v>
      </c>
      <c r="E452" s="1" t="s">
        <v>14</v>
      </c>
      <c r="F452" s="1" t="s">
        <v>45</v>
      </c>
      <c r="G452" s="1" t="s">
        <v>16</v>
      </c>
      <c r="H452" s="1" t="s">
        <v>441</v>
      </c>
      <c r="I452" s="2" t="s">
        <v>527</v>
      </c>
      <c r="J452" s="3">
        <v>-86136.55</v>
      </c>
    </row>
    <row r="453" spans="1:10" x14ac:dyDescent="0.3">
      <c r="A453" s="1" t="s">
        <v>10</v>
      </c>
      <c r="B453" s="1" t="s">
        <v>418</v>
      </c>
      <c r="C453" s="1" t="s">
        <v>511</v>
      </c>
      <c r="D453" s="1" t="s">
        <v>61</v>
      </c>
      <c r="E453" s="1" t="s">
        <v>14</v>
      </c>
      <c r="F453" s="1" t="s">
        <v>45</v>
      </c>
      <c r="G453" s="1" t="s">
        <v>16</v>
      </c>
      <c r="H453" s="1" t="s">
        <v>431</v>
      </c>
      <c r="I453" s="2" t="s">
        <v>528</v>
      </c>
      <c r="J453" s="3">
        <v>24797856.730000019</v>
      </c>
    </row>
    <row r="454" spans="1:10" x14ac:dyDescent="0.3">
      <c r="A454" s="1" t="s">
        <v>10</v>
      </c>
      <c r="B454" s="1" t="s">
        <v>418</v>
      </c>
      <c r="C454" s="1" t="s">
        <v>511</v>
      </c>
      <c r="D454" s="1" t="s">
        <v>61</v>
      </c>
      <c r="E454" s="1" t="s">
        <v>14</v>
      </c>
      <c r="F454" s="1" t="s">
        <v>45</v>
      </c>
      <c r="G454" s="1" t="s">
        <v>16</v>
      </c>
      <c r="H454" s="1" t="s">
        <v>431</v>
      </c>
      <c r="I454" s="2" t="s">
        <v>529</v>
      </c>
      <c r="J454" s="3">
        <v>-1797.41</v>
      </c>
    </row>
    <row r="455" spans="1:10" x14ac:dyDescent="0.3">
      <c r="A455" s="1" t="s">
        <v>10</v>
      </c>
      <c r="B455" s="1" t="s">
        <v>418</v>
      </c>
      <c r="C455" s="1" t="s">
        <v>511</v>
      </c>
      <c r="D455" s="1" t="s">
        <v>61</v>
      </c>
      <c r="E455" s="1" t="s">
        <v>14</v>
      </c>
      <c r="F455" s="1" t="s">
        <v>45</v>
      </c>
      <c r="G455" s="1" t="s">
        <v>16</v>
      </c>
      <c r="H455" s="1" t="s">
        <v>431</v>
      </c>
      <c r="I455" s="2" t="s">
        <v>530</v>
      </c>
      <c r="J455" s="3">
        <v>-1757.6</v>
      </c>
    </row>
    <row r="456" spans="1:10" x14ac:dyDescent="0.3">
      <c r="A456" s="1" t="s">
        <v>10</v>
      </c>
      <c r="B456" s="1" t="s">
        <v>418</v>
      </c>
      <c r="C456" s="1" t="s">
        <v>511</v>
      </c>
      <c r="D456" s="1" t="s">
        <v>61</v>
      </c>
      <c r="E456" s="1" t="s">
        <v>14</v>
      </c>
      <c r="F456" s="1" t="s">
        <v>45</v>
      </c>
      <c r="G456" s="1" t="s">
        <v>16</v>
      </c>
      <c r="H456" s="1" t="s">
        <v>431</v>
      </c>
      <c r="I456" s="2" t="s">
        <v>531</v>
      </c>
      <c r="J456" s="3">
        <v>-5850481.9900000002</v>
      </c>
    </row>
    <row r="457" spans="1:10" x14ac:dyDescent="0.3">
      <c r="A457" s="1" t="s">
        <v>10</v>
      </c>
      <c r="B457" s="1" t="s">
        <v>418</v>
      </c>
      <c r="C457" s="1" t="s">
        <v>511</v>
      </c>
      <c r="D457" s="1" t="s">
        <v>61</v>
      </c>
      <c r="E457" s="1" t="s">
        <v>14</v>
      </c>
      <c r="F457" s="1" t="s">
        <v>48</v>
      </c>
      <c r="G457" s="1" t="s">
        <v>16</v>
      </c>
      <c r="H457" s="1" t="s">
        <v>532</v>
      </c>
      <c r="I457" s="2" t="s">
        <v>533</v>
      </c>
      <c r="J457" s="3">
        <v>138060.01</v>
      </c>
    </row>
    <row r="458" spans="1:10" x14ac:dyDescent="0.3">
      <c r="A458" s="1" t="s">
        <v>10</v>
      </c>
      <c r="B458" s="1" t="s">
        <v>418</v>
      </c>
      <c r="C458" s="1" t="s">
        <v>511</v>
      </c>
      <c r="D458" s="1" t="s">
        <v>61</v>
      </c>
      <c r="E458" s="1" t="s">
        <v>14</v>
      </c>
      <c r="F458" s="1" t="s">
        <v>48</v>
      </c>
      <c r="G458" s="1" t="s">
        <v>16</v>
      </c>
      <c r="H458" s="1" t="s">
        <v>534</v>
      </c>
      <c r="I458" s="2" t="s">
        <v>535</v>
      </c>
      <c r="J458" s="3">
        <v>229414.69</v>
      </c>
    </row>
    <row r="459" spans="1:10" x14ac:dyDescent="0.3">
      <c r="A459" s="1" t="s">
        <v>10</v>
      </c>
      <c r="B459" s="1" t="s">
        <v>418</v>
      </c>
      <c r="C459" s="1" t="s">
        <v>511</v>
      </c>
      <c r="D459" s="1" t="s">
        <v>61</v>
      </c>
      <c r="E459" s="1" t="s">
        <v>14</v>
      </c>
      <c r="F459" s="1" t="s">
        <v>48</v>
      </c>
      <c r="G459" s="1" t="s">
        <v>16</v>
      </c>
      <c r="H459" s="1" t="s">
        <v>491</v>
      </c>
      <c r="I459" s="2" t="s">
        <v>536</v>
      </c>
      <c r="J459" s="3">
        <v>30804016.300000001</v>
      </c>
    </row>
    <row r="460" spans="1:10" x14ac:dyDescent="0.3">
      <c r="A460" s="1" t="s">
        <v>10</v>
      </c>
      <c r="B460" s="1" t="s">
        <v>418</v>
      </c>
      <c r="C460" s="1" t="s">
        <v>511</v>
      </c>
      <c r="D460" s="1" t="s">
        <v>61</v>
      </c>
      <c r="E460" s="1" t="s">
        <v>14</v>
      </c>
      <c r="F460" s="1" t="s">
        <v>16</v>
      </c>
      <c r="G460" s="1" t="s">
        <v>45</v>
      </c>
      <c r="H460" s="1" t="s">
        <v>56</v>
      </c>
      <c r="I460" s="2" t="s">
        <v>537</v>
      </c>
      <c r="J460" s="3">
        <v>9185978.8767508678</v>
      </c>
    </row>
    <row r="461" spans="1:10" x14ac:dyDescent="0.3">
      <c r="A461" s="1" t="s">
        <v>10</v>
      </c>
      <c r="B461" s="1" t="s">
        <v>418</v>
      </c>
      <c r="C461" s="1" t="s">
        <v>511</v>
      </c>
      <c r="D461" s="1" t="s">
        <v>61</v>
      </c>
      <c r="E461" s="1" t="s">
        <v>109</v>
      </c>
      <c r="F461" s="1" t="s">
        <v>490</v>
      </c>
      <c r="G461" s="1" t="s">
        <v>16</v>
      </c>
      <c r="H461" s="1" t="s">
        <v>491</v>
      </c>
      <c r="I461" s="2" t="s">
        <v>538</v>
      </c>
      <c r="J461" s="3">
        <v>453545.43</v>
      </c>
    </row>
    <row r="462" spans="1:10" ht="15" thickBot="1" x14ac:dyDescent="0.35">
      <c r="A462" s="1" t="s">
        <v>10</v>
      </c>
      <c r="B462" s="1" t="s">
        <v>418</v>
      </c>
      <c r="C462" s="1" t="s">
        <v>511</v>
      </c>
      <c r="D462" s="1" t="s">
        <v>61</v>
      </c>
      <c r="E462" s="1" t="s">
        <v>539</v>
      </c>
      <c r="F462" s="1" t="s">
        <v>16</v>
      </c>
      <c r="G462" s="1" t="s">
        <v>45</v>
      </c>
      <c r="H462" s="1" t="s">
        <v>56</v>
      </c>
      <c r="I462" s="2" t="s">
        <v>540</v>
      </c>
      <c r="J462" s="3">
        <v>-652313</v>
      </c>
    </row>
    <row r="463" spans="1:10" s="8" customFormat="1" x14ac:dyDescent="0.3">
      <c r="A463" s="7" t="s">
        <v>10</v>
      </c>
      <c r="B463" s="7" t="s">
        <v>418</v>
      </c>
      <c r="C463" s="7" t="s">
        <v>511</v>
      </c>
      <c r="I463" s="9" t="s">
        <v>541</v>
      </c>
      <c r="J463" s="10">
        <v>530731256.82675105</v>
      </c>
    </row>
    <row r="465" spans="1:10" x14ac:dyDescent="0.3">
      <c r="A465" s="1" t="s">
        <v>10</v>
      </c>
      <c r="B465" s="1" t="s">
        <v>418</v>
      </c>
      <c r="C465" s="1" t="s">
        <v>542</v>
      </c>
      <c r="D465" s="1" t="s">
        <v>543</v>
      </c>
      <c r="E465" s="1" t="s">
        <v>14</v>
      </c>
      <c r="F465" s="1" t="s">
        <v>45</v>
      </c>
      <c r="G465" s="1" t="s">
        <v>16</v>
      </c>
      <c r="H465" s="1" t="s">
        <v>437</v>
      </c>
      <c r="I465" s="2" t="s">
        <v>544</v>
      </c>
      <c r="J465" s="3">
        <v>2127628.48</v>
      </c>
    </row>
    <row r="466" spans="1:10" x14ac:dyDescent="0.3">
      <c r="A466" s="1" t="s">
        <v>10</v>
      </c>
      <c r="B466" s="1" t="s">
        <v>418</v>
      </c>
      <c r="C466" s="1" t="s">
        <v>542</v>
      </c>
      <c r="D466" s="1" t="s">
        <v>543</v>
      </c>
      <c r="E466" s="1" t="s">
        <v>14</v>
      </c>
      <c r="F466" s="1" t="s">
        <v>45</v>
      </c>
      <c r="G466" s="1" t="s">
        <v>16</v>
      </c>
      <c r="H466" s="1" t="s">
        <v>439</v>
      </c>
      <c r="I466" s="2" t="s">
        <v>545</v>
      </c>
      <c r="J466" s="3">
        <v>2126443.1800000002</v>
      </c>
    </row>
    <row r="467" spans="1:10" ht="15" thickBot="1" x14ac:dyDescent="0.35">
      <c r="A467" s="1" t="s">
        <v>10</v>
      </c>
      <c r="B467" s="1" t="s">
        <v>418</v>
      </c>
      <c r="C467" s="1" t="s">
        <v>542</v>
      </c>
      <c r="D467" s="1" t="s">
        <v>543</v>
      </c>
      <c r="E467" s="1" t="s">
        <v>14</v>
      </c>
      <c r="F467" s="1" t="s">
        <v>45</v>
      </c>
      <c r="G467" s="1" t="s">
        <v>16</v>
      </c>
      <c r="H467" s="1" t="s">
        <v>441</v>
      </c>
      <c r="I467" s="2" t="s">
        <v>546</v>
      </c>
      <c r="J467" s="3">
        <v>54049.15</v>
      </c>
    </row>
    <row r="468" spans="1:10" s="8" customFormat="1" x14ac:dyDescent="0.3">
      <c r="A468" s="7" t="s">
        <v>10</v>
      </c>
      <c r="B468" s="7" t="s">
        <v>418</v>
      </c>
      <c r="C468" s="7" t="s">
        <v>542</v>
      </c>
      <c r="I468" s="9" t="s">
        <v>547</v>
      </c>
      <c r="J468" s="10">
        <v>4308120.8100000005</v>
      </c>
    </row>
    <row r="470" spans="1:10" x14ac:dyDescent="0.3">
      <c r="A470" s="1" t="s">
        <v>10</v>
      </c>
      <c r="B470" s="1" t="s">
        <v>418</v>
      </c>
      <c r="C470" s="1" t="s">
        <v>548</v>
      </c>
      <c r="D470" s="1" t="s">
        <v>421</v>
      </c>
      <c r="E470" s="1" t="s">
        <v>14</v>
      </c>
      <c r="F470" s="1" t="s">
        <v>45</v>
      </c>
      <c r="G470" s="1" t="s">
        <v>16</v>
      </c>
      <c r="H470" s="1" t="s">
        <v>428</v>
      </c>
      <c r="I470" s="2" t="s">
        <v>549</v>
      </c>
      <c r="J470" s="3">
        <v>186508919.1751298</v>
      </c>
    </row>
    <row r="471" spans="1:10" x14ac:dyDescent="0.3">
      <c r="A471" s="1" t="s">
        <v>10</v>
      </c>
      <c r="B471" s="1" t="s">
        <v>418</v>
      </c>
      <c r="C471" s="1" t="s">
        <v>548</v>
      </c>
      <c r="D471" s="1" t="s">
        <v>421</v>
      </c>
      <c r="E471" s="1" t="s">
        <v>14</v>
      </c>
      <c r="F471" s="1" t="s">
        <v>45</v>
      </c>
      <c r="G471" s="1" t="s">
        <v>16</v>
      </c>
      <c r="H471" s="1" t="s">
        <v>437</v>
      </c>
      <c r="I471" s="2" t="s">
        <v>550</v>
      </c>
      <c r="J471" s="3">
        <v>636110743.29703689</v>
      </c>
    </row>
    <row r="472" spans="1:10" x14ac:dyDescent="0.3">
      <c r="A472" s="1" t="s">
        <v>10</v>
      </c>
      <c r="B472" s="1" t="s">
        <v>418</v>
      </c>
      <c r="C472" s="1" t="s">
        <v>548</v>
      </c>
      <c r="D472" s="1" t="s">
        <v>421</v>
      </c>
      <c r="E472" s="1" t="s">
        <v>14</v>
      </c>
      <c r="F472" s="1" t="s">
        <v>45</v>
      </c>
      <c r="G472" s="1" t="s">
        <v>16</v>
      </c>
      <c r="H472" s="1" t="s">
        <v>439</v>
      </c>
      <c r="I472" s="2" t="s">
        <v>551</v>
      </c>
      <c r="J472" s="3">
        <v>85410020.754114479</v>
      </c>
    </row>
    <row r="473" spans="1:10" x14ac:dyDescent="0.3">
      <c r="A473" s="1" t="s">
        <v>10</v>
      </c>
      <c r="B473" s="1" t="s">
        <v>418</v>
      </c>
      <c r="C473" s="1" t="s">
        <v>548</v>
      </c>
      <c r="D473" s="1" t="s">
        <v>421</v>
      </c>
      <c r="E473" s="1" t="s">
        <v>14</v>
      </c>
      <c r="F473" s="1" t="s">
        <v>45</v>
      </c>
      <c r="G473" s="1" t="s">
        <v>16</v>
      </c>
      <c r="H473" s="1" t="s">
        <v>441</v>
      </c>
      <c r="I473" s="2" t="s">
        <v>552</v>
      </c>
      <c r="J473" s="3">
        <v>85267594.566258773</v>
      </c>
    </row>
    <row r="474" spans="1:10" x14ac:dyDescent="0.3">
      <c r="A474" s="1" t="s">
        <v>10</v>
      </c>
      <c r="B474" s="1" t="s">
        <v>418</v>
      </c>
      <c r="C474" s="1" t="s">
        <v>548</v>
      </c>
      <c r="D474" s="1" t="s">
        <v>421</v>
      </c>
      <c r="E474" s="1" t="s">
        <v>14</v>
      </c>
      <c r="F474" s="1" t="s">
        <v>45</v>
      </c>
      <c r="G474" s="1" t="s">
        <v>16</v>
      </c>
      <c r="H474" s="1" t="s">
        <v>431</v>
      </c>
      <c r="I474" s="2" t="s">
        <v>553</v>
      </c>
      <c r="J474" s="3">
        <v>10494969.293848135</v>
      </c>
    </row>
    <row r="475" spans="1:10" x14ac:dyDescent="0.3">
      <c r="A475" s="1" t="s">
        <v>10</v>
      </c>
      <c r="B475" s="1" t="s">
        <v>418</v>
      </c>
      <c r="C475" s="1" t="s">
        <v>548</v>
      </c>
      <c r="D475" s="1" t="s">
        <v>421</v>
      </c>
      <c r="E475" s="1" t="s">
        <v>14</v>
      </c>
      <c r="F475" s="1" t="s">
        <v>48</v>
      </c>
      <c r="G475" s="1" t="s">
        <v>16</v>
      </c>
      <c r="H475" s="1" t="s">
        <v>491</v>
      </c>
      <c r="I475" s="2" t="s">
        <v>554</v>
      </c>
      <c r="J475" s="3">
        <v>350899.79471811478</v>
      </c>
    </row>
    <row r="476" spans="1:10" x14ac:dyDescent="0.3">
      <c r="A476" s="1" t="s">
        <v>10</v>
      </c>
      <c r="B476" s="1" t="s">
        <v>418</v>
      </c>
      <c r="C476" s="1" t="s">
        <v>548</v>
      </c>
      <c r="D476" s="1" t="s">
        <v>421</v>
      </c>
      <c r="E476" s="1" t="s">
        <v>14</v>
      </c>
      <c r="F476" s="1" t="s">
        <v>16</v>
      </c>
      <c r="G476" s="1" t="s">
        <v>45</v>
      </c>
      <c r="H476" s="1" t="s">
        <v>56</v>
      </c>
      <c r="I476" s="2" t="s">
        <v>555</v>
      </c>
      <c r="J476" s="3">
        <v>40476699.451261535</v>
      </c>
    </row>
    <row r="477" spans="1:10" ht="15" thickBot="1" x14ac:dyDescent="0.35">
      <c r="A477" s="1" t="s">
        <v>10</v>
      </c>
      <c r="B477" s="1" t="s">
        <v>418</v>
      </c>
      <c r="C477" s="1" t="s">
        <v>548</v>
      </c>
      <c r="D477" s="1" t="s">
        <v>421</v>
      </c>
      <c r="E477" s="1" t="s">
        <v>109</v>
      </c>
      <c r="F477" s="1" t="s">
        <v>168</v>
      </c>
      <c r="G477" s="1" t="s">
        <v>16</v>
      </c>
      <c r="H477" s="1" t="s">
        <v>437</v>
      </c>
      <c r="I477" s="2" t="s">
        <v>556</v>
      </c>
      <c r="J477" s="3">
        <v>3434684.8623329257</v>
      </c>
    </row>
    <row r="478" spans="1:10" s="8" customFormat="1" x14ac:dyDescent="0.3">
      <c r="A478" s="7" t="s">
        <v>10</v>
      </c>
      <c r="B478" s="7" t="s">
        <v>418</v>
      </c>
      <c r="C478" s="7" t="s">
        <v>548</v>
      </c>
      <c r="I478" s="9" t="s">
        <v>557</v>
      </c>
      <c r="J478" s="10">
        <v>1048054531.1947007</v>
      </c>
    </row>
    <row r="480" spans="1:10" x14ac:dyDescent="0.3">
      <c r="A480" s="1" t="s">
        <v>10</v>
      </c>
      <c r="B480" s="1" t="s">
        <v>418</v>
      </c>
      <c r="C480" s="1" t="s">
        <v>558</v>
      </c>
      <c r="D480" s="1" t="s">
        <v>559</v>
      </c>
      <c r="E480" s="1" t="s">
        <v>14</v>
      </c>
      <c r="F480" s="1" t="s">
        <v>45</v>
      </c>
      <c r="G480" s="1" t="s">
        <v>16</v>
      </c>
      <c r="H480" s="1" t="s">
        <v>437</v>
      </c>
      <c r="I480" s="2" t="s">
        <v>560</v>
      </c>
      <c r="J480" s="3">
        <v>3515295.88</v>
      </c>
    </row>
    <row r="481" spans="1:10" x14ac:dyDescent="0.3">
      <c r="A481" s="1" t="s">
        <v>10</v>
      </c>
      <c r="B481" s="1" t="s">
        <v>418</v>
      </c>
      <c r="C481" s="1" t="s">
        <v>558</v>
      </c>
      <c r="D481" s="1" t="s">
        <v>559</v>
      </c>
      <c r="E481" s="1" t="s">
        <v>14</v>
      </c>
      <c r="F481" s="1" t="s">
        <v>45</v>
      </c>
      <c r="G481" s="1" t="s">
        <v>16</v>
      </c>
      <c r="H481" s="1" t="s">
        <v>439</v>
      </c>
      <c r="I481" s="2" t="s">
        <v>561</v>
      </c>
      <c r="J481" s="3">
        <v>6175049.4299999997</v>
      </c>
    </row>
    <row r="482" spans="1:10" ht="15" thickBot="1" x14ac:dyDescent="0.35">
      <c r="A482" s="1" t="s">
        <v>10</v>
      </c>
      <c r="B482" s="1" t="s">
        <v>418</v>
      </c>
      <c r="C482" s="1" t="s">
        <v>558</v>
      </c>
      <c r="D482" s="1" t="s">
        <v>559</v>
      </c>
      <c r="E482" s="1" t="s">
        <v>14</v>
      </c>
      <c r="F482" s="1" t="s">
        <v>45</v>
      </c>
      <c r="G482" s="1" t="s">
        <v>16</v>
      </c>
      <c r="H482" s="1" t="s">
        <v>441</v>
      </c>
      <c r="I482" s="2" t="s">
        <v>562</v>
      </c>
      <c r="J482" s="3">
        <v>355430.75</v>
      </c>
    </row>
    <row r="483" spans="1:10" s="8" customFormat="1" x14ac:dyDescent="0.3">
      <c r="A483" s="7" t="s">
        <v>10</v>
      </c>
      <c r="B483" s="7" t="s">
        <v>418</v>
      </c>
      <c r="C483" s="7" t="s">
        <v>558</v>
      </c>
      <c r="I483" s="9" t="s">
        <v>563</v>
      </c>
      <c r="J483" s="10">
        <v>10045776.059999999</v>
      </c>
    </row>
    <row r="485" spans="1:10" x14ac:dyDescent="0.3">
      <c r="A485" s="1" t="s">
        <v>10</v>
      </c>
      <c r="B485" s="1" t="s">
        <v>418</v>
      </c>
      <c r="C485" s="1" t="s">
        <v>564</v>
      </c>
      <c r="D485" s="1" t="s">
        <v>423</v>
      </c>
      <c r="E485" s="1" t="s">
        <v>14</v>
      </c>
      <c r="F485" s="1" t="s">
        <v>45</v>
      </c>
      <c r="G485" s="1" t="s">
        <v>16</v>
      </c>
      <c r="H485" s="1" t="s">
        <v>428</v>
      </c>
      <c r="I485" s="2" t="s">
        <v>565</v>
      </c>
      <c r="J485" s="3">
        <v>284743174.13999969</v>
      </c>
    </row>
    <row r="486" spans="1:10" x14ac:dyDescent="0.3">
      <c r="A486" s="1" t="s">
        <v>10</v>
      </c>
      <c r="B486" s="1" t="s">
        <v>418</v>
      </c>
      <c r="C486" s="1" t="s">
        <v>564</v>
      </c>
      <c r="D486" s="1" t="s">
        <v>423</v>
      </c>
      <c r="E486" s="1" t="s">
        <v>14</v>
      </c>
      <c r="F486" s="1" t="s">
        <v>45</v>
      </c>
      <c r="G486" s="1" t="s">
        <v>16</v>
      </c>
      <c r="H486" s="1" t="s">
        <v>428</v>
      </c>
      <c r="I486" s="2" t="s">
        <v>566</v>
      </c>
      <c r="J486" s="3">
        <v>-3058427.22</v>
      </c>
    </row>
    <row r="487" spans="1:10" x14ac:dyDescent="0.3">
      <c r="A487" s="1" t="s">
        <v>10</v>
      </c>
      <c r="B487" s="1" t="s">
        <v>418</v>
      </c>
      <c r="C487" s="1" t="s">
        <v>564</v>
      </c>
      <c r="D487" s="1" t="s">
        <v>423</v>
      </c>
      <c r="E487" s="1" t="s">
        <v>14</v>
      </c>
      <c r="F487" s="1" t="s">
        <v>45</v>
      </c>
      <c r="G487" s="1" t="s">
        <v>16</v>
      </c>
      <c r="H487" s="1" t="s">
        <v>437</v>
      </c>
      <c r="I487" s="2" t="s">
        <v>567</v>
      </c>
      <c r="J487" s="3">
        <v>942723281.61999977</v>
      </c>
    </row>
    <row r="488" spans="1:10" x14ac:dyDescent="0.3">
      <c r="A488" s="1" t="s">
        <v>10</v>
      </c>
      <c r="B488" s="1" t="s">
        <v>418</v>
      </c>
      <c r="C488" s="1" t="s">
        <v>564</v>
      </c>
      <c r="D488" s="1" t="s">
        <v>423</v>
      </c>
      <c r="E488" s="1" t="s">
        <v>14</v>
      </c>
      <c r="F488" s="1" t="s">
        <v>45</v>
      </c>
      <c r="G488" s="1" t="s">
        <v>16</v>
      </c>
      <c r="H488" s="1" t="s">
        <v>437</v>
      </c>
      <c r="I488" s="2" t="s">
        <v>568</v>
      </c>
      <c r="J488" s="3">
        <v>-55535641.45000004</v>
      </c>
    </row>
    <row r="489" spans="1:10" x14ac:dyDescent="0.3">
      <c r="A489" s="1" t="s">
        <v>10</v>
      </c>
      <c r="B489" s="1" t="s">
        <v>418</v>
      </c>
      <c r="C489" s="1" t="s">
        <v>564</v>
      </c>
      <c r="D489" s="1" t="s">
        <v>423</v>
      </c>
      <c r="E489" s="1" t="s">
        <v>14</v>
      </c>
      <c r="F489" s="1" t="s">
        <v>45</v>
      </c>
      <c r="G489" s="1" t="s">
        <v>16</v>
      </c>
      <c r="H489" s="1" t="s">
        <v>439</v>
      </c>
      <c r="I489" s="2" t="s">
        <v>569</v>
      </c>
      <c r="J489" s="3">
        <v>110186944.27</v>
      </c>
    </row>
    <row r="490" spans="1:10" x14ac:dyDescent="0.3">
      <c r="A490" s="1" t="s">
        <v>10</v>
      </c>
      <c r="B490" s="1" t="s">
        <v>418</v>
      </c>
      <c r="C490" s="1" t="s">
        <v>564</v>
      </c>
      <c r="D490" s="1" t="s">
        <v>423</v>
      </c>
      <c r="E490" s="1" t="s">
        <v>14</v>
      </c>
      <c r="F490" s="1" t="s">
        <v>45</v>
      </c>
      <c r="G490" s="1" t="s">
        <v>16</v>
      </c>
      <c r="H490" s="1" t="s">
        <v>439</v>
      </c>
      <c r="I490" s="2" t="s">
        <v>570</v>
      </c>
      <c r="J490" s="3">
        <v>-2943952.4199999985</v>
      </c>
    </row>
    <row r="491" spans="1:10" x14ac:dyDescent="0.3">
      <c r="A491" s="1" t="s">
        <v>10</v>
      </c>
      <c r="B491" s="1" t="s">
        <v>418</v>
      </c>
      <c r="C491" s="1" t="s">
        <v>564</v>
      </c>
      <c r="D491" s="1" t="s">
        <v>423</v>
      </c>
      <c r="E491" s="1" t="s">
        <v>14</v>
      </c>
      <c r="F491" s="1" t="s">
        <v>45</v>
      </c>
      <c r="G491" s="1" t="s">
        <v>16</v>
      </c>
      <c r="H491" s="1" t="s">
        <v>441</v>
      </c>
      <c r="I491" s="2" t="s">
        <v>571</v>
      </c>
      <c r="J491" s="3">
        <v>173200222.58999988</v>
      </c>
    </row>
    <row r="492" spans="1:10" x14ac:dyDescent="0.3">
      <c r="A492" s="1" t="s">
        <v>10</v>
      </c>
      <c r="B492" s="1" t="s">
        <v>418</v>
      </c>
      <c r="C492" s="1" t="s">
        <v>564</v>
      </c>
      <c r="D492" s="1" t="s">
        <v>423</v>
      </c>
      <c r="E492" s="1" t="s">
        <v>14</v>
      </c>
      <c r="F492" s="1" t="s">
        <v>45</v>
      </c>
      <c r="G492" s="1" t="s">
        <v>16</v>
      </c>
      <c r="H492" s="1" t="s">
        <v>441</v>
      </c>
      <c r="I492" s="2" t="s">
        <v>572</v>
      </c>
      <c r="J492" s="3">
        <v>-1812360.92</v>
      </c>
    </row>
    <row r="493" spans="1:10" x14ac:dyDescent="0.3">
      <c r="A493" s="1" t="s">
        <v>10</v>
      </c>
      <c r="B493" s="1" t="s">
        <v>418</v>
      </c>
      <c r="C493" s="1" t="s">
        <v>564</v>
      </c>
      <c r="D493" s="1" t="s">
        <v>423</v>
      </c>
      <c r="E493" s="1" t="s">
        <v>14</v>
      </c>
      <c r="F493" s="1" t="s">
        <v>45</v>
      </c>
      <c r="G493" s="1" t="s">
        <v>16</v>
      </c>
      <c r="H493" s="1" t="s">
        <v>431</v>
      </c>
      <c r="I493" s="2" t="s">
        <v>573</v>
      </c>
      <c r="J493" s="3">
        <v>22052810.429999985</v>
      </c>
    </row>
    <row r="494" spans="1:10" x14ac:dyDescent="0.3">
      <c r="A494" s="1" t="s">
        <v>10</v>
      </c>
      <c r="B494" s="1" t="s">
        <v>418</v>
      </c>
      <c r="C494" s="1" t="s">
        <v>564</v>
      </c>
      <c r="D494" s="1" t="s">
        <v>423</v>
      </c>
      <c r="E494" s="1" t="s">
        <v>14</v>
      </c>
      <c r="F494" s="1" t="s">
        <v>45</v>
      </c>
      <c r="G494" s="1" t="s">
        <v>16</v>
      </c>
      <c r="H494" s="1" t="s">
        <v>431</v>
      </c>
      <c r="I494" s="2" t="s">
        <v>574</v>
      </c>
      <c r="J494" s="3">
        <v>1229791.7</v>
      </c>
    </row>
    <row r="495" spans="1:10" x14ac:dyDescent="0.3">
      <c r="A495" s="1" t="s">
        <v>10</v>
      </c>
      <c r="B495" s="1" t="s">
        <v>418</v>
      </c>
      <c r="C495" s="1" t="s">
        <v>564</v>
      </c>
      <c r="D495" s="1" t="s">
        <v>423</v>
      </c>
      <c r="E495" s="1" t="s">
        <v>14</v>
      </c>
      <c r="F495" s="1" t="s">
        <v>48</v>
      </c>
      <c r="G495" s="1" t="s">
        <v>16</v>
      </c>
      <c r="H495" s="1" t="s">
        <v>491</v>
      </c>
      <c r="I495" s="2" t="s">
        <v>575</v>
      </c>
      <c r="J495" s="3">
        <v>118110.81</v>
      </c>
    </row>
    <row r="496" spans="1:10" ht="15" thickBot="1" x14ac:dyDescent="0.35">
      <c r="A496" s="1" t="s">
        <v>10</v>
      </c>
      <c r="B496" s="1" t="s">
        <v>418</v>
      </c>
      <c r="C496" s="1" t="s">
        <v>564</v>
      </c>
      <c r="D496" s="1" t="s">
        <v>423</v>
      </c>
      <c r="E496" s="1" t="s">
        <v>14</v>
      </c>
      <c r="F496" s="1" t="s">
        <v>16</v>
      </c>
      <c r="G496" s="1" t="s">
        <v>45</v>
      </c>
      <c r="H496" s="1" t="s">
        <v>56</v>
      </c>
      <c r="I496" s="2" t="s">
        <v>576</v>
      </c>
      <c r="J496" s="3">
        <v>54101371.738685891</v>
      </c>
    </row>
    <row r="497" spans="1:10" s="8" customFormat="1" x14ac:dyDescent="0.3">
      <c r="A497" s="7" t="s">
        <v>10</v>
      </c>
      <c r="B497" s="7" t="s">
        <v>418</v>
      </c>
      <c r="C497" s="7" t="s">
        <v>564</v>
      </c>
      <c r="I497" s="9" t="s">
        <v>577</v>
      </c>
      <c r="J497" s="10">
        <v>1525005325.2886848</v>
      </c>
    </row>
    <row r="499" spans="1:10" x14ac:dyDescent="0.3">
      <c r="A499" s="1" t="s">
        <v>10</v>
      </c>
      <c r="B499" s="1" t="s">
        <v>418</v>
      </c>
      <c r="C499" s="1" t="s">
        <v>578</v>
      </c>
      <c r="D499" s="1" t="s">
        <v>103</v>
      </c>
      <c r="E499" s="1" t="s">
        <v>14</v>
      </c>
      <c r="F499" s="1" t="s">
        <v>45</v>
      </c>
      <c r="G499" s="1" t="s">
        <v>16</v>
      </c>
      <c r="H499" s="1" t="s">
        <v>428</v>
      </c>
      <c r="I499" s="2" t="s">
        <v>579</v>
      </c>
      <c r="J499" s="3">
        <v>243811315.58999988</v>
      </c>
    </row>
    <row r="500" spans="1:10" x14ac:dyDescent="0.3">
      <c r="A500" s="1" t="s">
        <v>10</v>
      </c>
      <c r="B500" s="1" t="s">
        <v>418</v>
      </c>
      <c r="C500" s="1" t="s">
        <v>578</v>
      </c>
      <c r="D500" s="1" t="s">
        <v>103</v>
      </c>
      <c r="E500" s="1" t="s">
        <v>14</v>
      </c>
      <c r="F500" s="1" t="s">
        <v>45</v>
      </c>
      <c r="G500" s="1" t="s">
        <v>16</v>
      </c>
      <c r="H500" s="1" t="s">
        <v>428</v>
      </c>
      <c r="I500" s="2" t="s">
        <v>580</v>
      </c>
      <c r="J500" s="3">
        <v>31627357.52</v>
      </c>
    </row>
    <row r="501" spans="1:10" x14ac:dyDescent="0.3">
      <c r="A501" s="1" t="s">
        <v>10</v>
      </c>
      <c r="B501" s="1" t="s">
        <v>418</v>
      </c>
      <c r="C501" s="1" t="s">
        <v>578</v>
      </c>
      <c r="D501" s="1" t="s">
        <v>103</v>
      </c>
      <c r="E501" s="1" t="s">
        <v>14</v>
      </c>
      <c r="F501" s="1" t="s">
        <v>45</v>
      </c>
      <c r="G501" s="1" t="s">
        <v>16</v>
      </c>
      <c r="H501" s="1" t="s">
        <v>437</v>
      </c>
      <c r="I501" s="2" t="s">
        <v>581</v>
      </c>
      <c r="J501" s="3">
        <v>100355581.88999994</v>
      </c>
    </row>
    <row r="502" spans="1:10" x14ac:dyDescent="0.3">
      <c r="A502" s="1" t="s">
        <v>10</v>
      </c>
      <c r="B502" s="1" t="s">
        <v>418</v>
      </c>
      <c r="C502" s="1" t="s">
        <v>578</v>
      </c>
      <c r="D502" s="1" t="s">
        <v>103</v>
      </c>
      <c r="E502" s="1" t="s">
        <v>14</v>
      </c>
      <c r="F502" s="1" t="s">
        <v>45</v>
      </c>
      <c r="G502" s="1" t="s">
        <v>16</v>
      </c>
      <c r="H502" s="1" t="s">
        <v>439</v>
      </c>
      <c r="I502" s="2" t="s">
        <v>582</v>
      </c>
      <c r="J502" s="3">
        <v>14072592.329999996</v>
      </c>
    </row>
    <row r="503" spans="1:10" x14ac:dyDescent="0.3">
      <c r="A503" s="1" t="s">
        <v>10</v>
      </c>
      <c r="B503" s="1" t="s">
        <v>418</v>
      </c>
      <c r="C503" s="1" t="s">
        <v>578</v>
      </c>
      <c r="D503" s="1" t="s">
        <v>103</v>
      </c>
      <c r="E503" s="1" t="s">
        <v>14</v>
      </c>
      <c r="F503" s="1" t="s">
        <v>45</v>
      </c>
      <c r="G503" s="1" t="s">
        <v>16</v>
      </c>
      <c r="H503" s="1" t="s">
        <v>441</v>
      </c>
      <c r="I503" s="2" t="s">
        <v>583</v>
      </c>
      <c r="J503" s="3">
        <v>44844925.410000026</v>
      </c>
    </row>
    <row r="504" spans="1:10" x14ac:dyDescent="0.3">
      <c r="A504" s="1" t="s">
        <v>10</v>
      </c>
      <c r="B504" s="1" t="s">
        <v>418</v>
      </c>
      <c r="C504" s="1" t="s">
        <v>578</v>
      </c>
      <c r="D504" s="1" t="s">
        <v>103</v>
      </c>
      <c r="E504" s="1" t="s">
        <v>14</v>
      </c>
      <c r="F504" s="1" t="s">
        <v>45</v>
      </c>
      <c r="G504" s="1" t="s">
        <v>16</v>
      </c>
      <c r="H504" s="1" t="s">
        <v>441</v>
      </c>
      <c r="I504" s="2" t="s">
        <v>584</v>
      </c>
      <c r="J504" s="3">
        <v>5055</v>
      </c>
    </row>
    <row r="505" spans="1:10" x14ac:dyDescent="0.3">
      <c r="A505" s="1" t="s">
        <v>10</v>
      </c>
      <c r="B505" s="1" t="s">
        <v>418</v>
      </c>
      <c r="C505" s="1" t="s">
        <v>578</v>
      </c>
      <c r="D505" s="1" t="s">
        <v>103</v>
      </c>
      <c r="E505" s="1" t="s">
        <v>14</v>
      </c>
      <c r="F505" s="1" t="s">
        <v>45</v>
      </c>
      <c r="G505" s="1" t="s">
        <v>16</v>
      </c>
      <c r="H505" s="1" t="s">
        <v>431</v>
      </c>
      <c r="I505" s="2" t="s">
        <v>585</v>
      </c>
      <c r="J505" s="3">
        <v>27489994.509999983</v>
      </c>
    </row>
    <row r="506" spans="1:10" x14ac:dyDescent="0.3">
      <c r="A506" s="1" t="s">
        <v>10</v>
      </c>
      <c r="B506" s="1" t="s">
        <v>418</v>
      </c>
      <c r="C506" s="1" t="s">
        <v>578</v>
      </c>
      <c r="D506" s="1" t="s">
        <v>103</v>
      </c>
      <c r="E506" s="1" t="s">
        <v>14</v>
      </c>
      <c r="F506" s="1" t="s">
        <v>45</v>
      </c>
      <c r="G506" s="1" t="s">
        <v>16</v>
      </c>
      <c r="H506" s="1" t="s">
        <v>431</v>
      </c>
      <c r="I506" s="2" t="s">
        <v>586</v>
      </c>
      <c r="J506" s="3">
        <v>153730.04</v>
      </c>
    </row>
    <row r="507" spans="1:10" x14ac:dyDescent="0.3">
      <c r="A507" s="1" t="s">
        <v>10</v>
      </c>
      <c r="B507" s="1" t="s">
        <v>418</v>
      </c>
      <c r="C507" s="1" t="s">
        <v>578</v>
      </c>
      <c r="D507" s="1" t="s">
        <v>103</v>
      </c>
      <c r="E507" s="1" t="s">
        <v>14</v>
      </c>
      <c r="F507" s="1" t="s">
        <v>48</v>
      </c>
      <c r="G507" s="1" t="s">
        <v>16</v>
      </c>
      <c r="H507" s="1" t="s">
        <v>532</v>
      </c>
      <c r="I507" s="2" t="s">
        <v>587</v>
      </c>
      <c r="J507" s="3">
        <v>228756.39</v>
      </c>
    </row>
    <row r="508" spans="1:10" x14ac:dyDescent="0.3">
      <c r="A508" s="1" t="s">
        <v>10</v>
      </c>
      <c r="B508" s="1" t="s">
        <v>418</v>
      </c>
      <c r="C508" s="1" t="s">
        <v>578</v>
      </c>
      <c r="D508" s="1" t="s">
        <v>103</v>
      </c>
      <c r="E508" s="1" t="s">
        <v>14</v>
      </c>
      <c r="F508" s="1" t="s">
        <v>48</v>
      </c>
      <c r="G508" s="1" t="s">
        <v>16</v>
      </c>
      <c r="H508" s="1" t="s">
        <v>534</v>
      </c>
      <c r="I508" s="2" t="s">
        <v>588</v>
      </c>
      <c r="J508" s="3">
        <v>267666.53000000003</v>
      </c>
    </row>
    <row r="509" spans="1:10" x14ac:dyDescent="0.3">
      <c r="A509" s="1" t="s">
        <v>10</v>
      </c>
      <c r="B509" s="1" t="s">
        <v>418</v>
      </c>
      <c r="C509" s="1" t="s">
        <v>578</v>
      </c>
      <c r="D509" s="1" t="s">
        <v>103</v>
      </c>
      <c r="E509" s="1" t="s">
        <v>14</v>
      </c>
      <c r="F509" s="1" t="s">
        <v>48</v>
      </c>
      <c r="G509" s="1" t="s">
        <v>16</v>
      </c>
      <c r="H509" s="1" t="s">
        <v>491</v>
      </c>
      <c r="I509" s="2" t="s">
        <v>589</v>
      </c>
      <c r="J509" s="3">
        <v>16004757.640000002</v>
      </c>
    </row>
    <row r="510" spans="1:10" x14ac:dyDescent="0.3">
      <c r="A510" s="1" t="s">
        <v>10</v>
      </c>
      <c r="B510" s="1" t="s">
        <v>418</v>
      </c>
      <c r="C510" s="1" t="s">
        <v>578</v>
      </c>
      <c r="D510" s="1" t="s">
        <v>103</v>
      </c>
      <c r="E510" s="1" t="s">
        <v>14</v>
      </c>
      <c r="F510" s="1" t="s">
        <v>16</v>
      </c>
      <c r="G510" s="1" t="s">
        <v>45</v>
      </c>
      <c r="H510" s="1" t="s">
        <v>56</v>
      </c>
      <c r="I510" s="2" t="s">
        <v>590</v>
      </c>
      <c r="J510" s="3">
        <v>89988486.516174048</v>
      </c>
    </row>
    <row r="511" spans="1:10" x14ac:dyDescent="0.3">
      <c r="A511" s="1" t="s">
        <v>10</v>
      </c>
      <c r="B511" s="1" t="s">
        <v>418</v>
      </c>
      <c r="C511" s="1" t="s">
        <v>578</v>
      </c>
      <c r="D511" s="1" t="s">
        <v>103</v>
      </c>
      <c r="E511" s="1" t="s">
        <v>109</v>
      </c>
      <c r="F511" s="1" t="s">
        <v>168</v>
      </c>
      <c r="G511" s="1" t="s">
        <v>16</v>
      </c>
      <c r="H511" s="1" t="s">
        <v>437</v>
      </c>
      <c r="I511" s="2" t="s">
        <v>591</v>
      </c>
      <c r="J511" s="3">
        <v>1266586.04</v>
      </c>
    </row>
    <row r="512" spans="1:10" ht="15" thickBot="1" x14ac:dyDescent="0.35">
      <c r="A512" s="1" t="s">
        <v>10</v>
      </c>
      <c r="B512" s="1" t="s">
        <v>418</v>
      </c>
      <c r="C512" s="1" t="s">
        <v>578</v>
      </c>
      <c r="D512" s="1" t="s">
        <v>103</v>
      </c>
      <c r="E512" s="1" t="s">
        <v>539</v>
      </c>
      <c r="F512" s="1" t="s">
        <v>16</v>
      </c>
      <c r="G512" s="1" t="s">
        <v>45</v>
      </c>
      <c r="H512" s="1" t="s">
        <v>56</v>
      </c>
      <c r="I512" s="2" t="s">
        <v>592</v>
      </c>
      <c r="J512" s="3">
        <v>0</v>
      </c>
    </row>
    <row r="513" spans="1:10" s="8" customFormat="1" x14ac:dyDescent="0.3">
      <c r="A513" s="7" t="s">
        <v>10</v>
      </c>
      <c r="B513" s="7" t="s">
        <v>418</v>
      </c>
      <c r="C513" s="7" t="s">
        <v>578</v>
      </c>
      <c r="I513" s="9" t="s">
        <v>593</v>
      </c>
      <c r="J513" s="10">
        <v>570116805.40617383</v>
      </c>
    </row>
    <row r="515" spans="1:10" x14ac:dyDescent="0.3">
      <c r="A515" s="1" t="s">
        <v>10</v>
      </c>
      <c r="B515" s="1" t="s">
        <v>418</v>
      </c>
      <c r="C515" s="1" t="s">
        <v>594</v>
      </c>
      <c r="D515" s="1" t="s">
        <v>103</v>
      </c>
      <c r="E515" s="1" t="s">
        <v>127</v>
      </c>
      <c r="F515" s="1" t="s">
        <v>16</v>
      </c>
      <c r="G515" s="1" t="s">
        <v>45</v>
      </c>
      <c r="H515" s="1" t="s">
        <v>56</v>
      </c>
      <c r="I515" s="2" t="s">
        <v>595</v>
      </c>
      <c r="J515" s="3">
        <v>13220262.984689439</v>
      </c>
    </row>
    <row r="516" spans="1:10" x14ac:dyDescent="0.3">
      <c r="A516" s="1" t="s">
        <v>10</v>
      </c>
      <c r="B516" s="1" t="s">
        <v>418</v>
      </c>
      <c r="C516" s="1" t="s">
        <v>594</v>
      </c>
      <c r="D516" s="1" t="s">
        <v>474</v>
      </c>
      <c r="E516" s="1" t="s">
        <v>127</v>
      </c>
      <c r="F516" s="1" t="s">
        <v>16</v>
      </c>
      <c r="G516" s="1" t="s">
        <v>45</v>
      </c>
      <c r="H516" s="1" t="s">
        <v>56</v>
      </c>
      <c r="I516" s="2" t="s">
        <v>596</v>
      </c>
      <c r="J516" s="3">
        <v>33190672.309999999</v>
      </c>
    </row>
    <row r="517" spans="1:10" ht="15" thickBot="1" x14ac:dyDescent="0.35">
      <c r="A517" s="1" t="s">
        <v>10</v>
      </c>
      <c r="B517" s="1" t="s">
        <v>418</v>
      </c>
      <c r="C517" s="1" t="s">
        <v>594</v>
      </c>
      <c r="D517" s="1" t="s">
        <v>494</v>
      </c>
      <c r="E517" s="1" t="s">
        <v>127</v>
      </c>
      <c r="F517" s="1" t="s">
        <v>16</v>
      </c>
      <c r="G517" s="1" t="s">
        <v>45</v>
      </c>
      <c r="H517" s="1" t="s">
        <v>56</v>
      </c>
      <c r="I517" s="2" t="s">
        <v>597</v>
      </c>
      <c r="J517" s="3">
        <v>5875009.6300000008</v>
      </c>
    </row>
    <row r="518" spans="1:10" s="8" customFormat="1" x14ac:dyDescent="0.3">
      <c r="A518" s="7" t="s">
        <v>10</v>
      </c>
      <c r="B518" s="7" t="s">
        <v>418</v>
      </c>
      <c r="C518" s="7" t="s">
        <v>594</v>
      </c>
      <c r="I518" s="9" t="s">
        <v>598</v>
      </c>
      <c r="J518" s="10">
        <v>52285944.924689442</v>
      </c>
    </row>
    <row r="520" spans="1:10" x14ac:dyDescent="0.3">
      <c r="A520" s="1" t="s">
        <v>10</v>
      </c>
      <c r="B520" s="1" t="s">
        <v>418</v>
      </c>
      <c r="C520" s="1" t="s">
        <v>599</v>
      </c>
      <c r="D520" s="1" t="s">
        <v>600</v>
      </c>
      <c r="E520" s="1" t="s">
        <v>14</v>
      </c>
      <c r="F520" s="1" t="s">
        <v>45</v>
      </c>
      <c r="G520" s="1" t="s">
        <v>16</v>
      </c>
      <c r="H520" s="1" t="s">
        <v>428</v>
      </c>
      <c r="I520" s="2" t="s">
        <v>601</v>
      </c>
      <c r="J520" s="3">
        <v>39559.51</v>
      </c>
    </row>
    <row r="521" spans="1:10" x14ac:dyDescent="0.3">
      <c r="A521" s="1" t="s">
        <v>10</v>
      </c>
      <c r="B521" s="1" t="s">
        <v>418</v>
      </c>
      <c r="C521" s="1" t="s">
        <v>599</v>
      </c>
      <c r="D521" s="1" t="s">
        <v>600</v>
      </c>
      <c r="E521" s="1" t="s">
        <v>14</v>
      </c>
      <c r="F521" s="1" t="s">
        <v>45</v>
      </c>
      <c r="G521" s="1" t="s">
        <v>16</v>
      </c>
      <c r="H521" s="1" t="s">
        <v>437</v>
      </c>
      <c r="I521" s="2" t="s">
        <v>602</v>
      </c>
      <c r="J521" s="3">
        <v>8037567.8200000003</v>
      </c>
    </row>
    <row r="522" spans="1:10" x14ac:dyDescent="0.3">
      <c r="A522" s="1" t="s">
        <v>10</v>
      </c>
      <c r="B522" s="1" t="s">
        <v>418</v>
      </c>
      <c r="C522" s="1" t="s">
        <v>599</v>
      </c>
      <c r="D522" s="1" t="s">
        <v>600</v>
      </c>
      <c r="E522" s="1" t="s">
        <v>14</v>
      </c>
      <c r="F522" s="1" t="s">
        <v>45</v>
      </c>
      <c r="G522" s="1" t="s">
        <v>16</v>
      </c>
      <c r="H522" s="1" t="s">
        <v>439</v>
      </c>
      <c r="I522" s="2" t="s">
        <v>603</v>
      </c>
      <c r="J522" s="3">
        <v>5166936.46</v>
      </c>
    </row>
    <row r="523" spans="1:10" ht="15" thickBot="1" x14ac:dyDescent="0.35">
      <c r="A523" s="1" t="s">
        <v>10</v>
      </c>
      <c r="B523" s="1" t="s">
        <v>418</v>
      </c>
      <c r="C523" s="1" t="s">
        <v>599</v>
      </c>
      <c r="D523" s="1" t="s">
        <v>600</v>
      </c>
      <c r="E523" s="1" t="s">
        <v>14</v>
      </c>
      <c r="F523" s="1" t="s">
        <v>45</v>
      </c>
      <c r="G523" s="1" t="s">
        <v>16</v>
      </c>
      <c r="H523" s="1" t="s">
        <v>441</v>
      </c>
      <c r="I523" s="2" t="s">
        <v>604</v>
      </c>
      <c r="J523" s="3">
        <v>181273.27</v>
      </c>
    </row>
    <row r="524" spans="1:10" s="8" customFormat="1" x14ac:dyDescent="0.3">
      <c r="A524" s="7" t="s">
        <v>10</v>
      </c>
      <c r="B524" s="7" t="s">
        <v>418</v>
      </c>
      <c r="C524" s="7" t="s">
        <v>599</v>
      </c>
      <c r="I524" s="9" t="s">
        <v>605</v>
      </c>
      <c r="J524" s="10">
        <v>13425337.059999999</v>
      </c>
    </row>
    <row r="526" spans="1:10" x14ac:dyDescent="0.3">
      <c r="A526" s="1" t="s">
        <v>10</v>
      </c>
      <c r="B526" s="1" t="s">
        <v>418</v>
      </c>
      <c r="C526" s="1" t="s">
        <v>606</v>
      </c>
      <c r="D526" s="1" t="s">
        <v>474</v>
      </c>
      <c r="E526" s="1" t="s">
        <v>14</v>
      </c>
      <c r="F526" s="1" t="s">
        <v>45</v>
      </c>
      <c r="G526" s="1" t="s">
        <v>16</v>
      </c>
      <c r="H526" s="1" t="s">
        <v>428</v>
      </c>
      <c r="I526" s="2" t="s">
        <v>607</v>
      </c>
      <c r="J526" s="3">
        <v>75805817.893850923</v>
      </c>
    </row>
    <row r="527" spans="1:10" x14ac:dyDescent="0.3">
      <c r="A527" s="1" t="s">
        <v>10</v>
      </c>
      <c r="B527" s="1" t="s">
        <v>418</v>
      </c>
      <c r="C527" s="1" t="s">
        <v>606</v>
      </c>
      <c r="D527" s="1" t="s">
        <v>474</v>
      </c>
      <c r="E527" s="1" t="s">
        <v>14</v>
      </c>
      <c r="F527" s="1" t="s">
        <v>45</v>
      </c>
      <c r="G527" s="1" t="s">
        <v>16</v>
      </c>
      <c r="H527" s="1" t="s">
        <v>437</v>
      </c>
      <c r="I527" s="2" t="s">
        <v>608</v>
      </c>
      <c r="J527" s="3">
        <v>322738462.05907875</v>
      </c>
    </row>
    <row r="528" spans="1:10" x14ac:dyDescent="0.3">
      <c r="A528" s="1" t="s">
        <v>10</v>
      </c>
      <c r="B528" s="1" t="s">
        <v>418</v>
      </c>
      <c r="C528" s="1" t="s">
        <v>606</v>
      </c>
      <c r="D528" s="1" t="s">
        <v>474</v>
      </c>
      <c r="E528" s="1" t="s">
        <v>14</v>
      </c>
      <c r="F528" s="1" t="s">
        <v>45</v>
      </c>
      <c r="G528" s="1" t="s">
        <v>16</v>
      </c>
      <c r="H528" s="1" t="s">
        <v>439</v>
      </c>
      <c r="I528" s="2" t="s">
        <v>609</v>
      </c>
      <c r="J528" s="3">
        <v>96671064.749591187</v>
      </c>
    </row>
    <row r="529" spans="1:10" x14ac:dyDescent="0.3">
      <c r="A529" s="1" t="s">
        <v>10</v>
      </c>
      <c r="B529" s="1" t="s">
        <v>418</v>
      </c>
      <c r="C529" s="1" t="s">
        <v>606</v>
      </c>
      <c r="D529" s="1" t="s">
        <v>474</v>
      </c>
      <c r="E529" s="1" t="s">
        <v>14</v>
      </c>
      <c r="F529" s="1" t="s">
        <v>45</v>
      </c>
      <c r="G529" s="1" t="s">
        <v>16</v>
      </c>
      <c r="H529" s="1" t="s">
        <v>441</v>
      </c>
      <c r="I529" s="2" t="s">
        <v>610</v>
      </c>
      <c r="J529" s="3">
        <v>122060726.58075897</v>
      </c>
    </row>
    <row r="530" spans="1:10" x14ac:dyDescent="0.3">
      <c r="A530" s="1" t="s">
        <v>10</v>
      </c>
      <c r="B530" s="1" t="s">
        <v>418</v>
      </c>
      <c r="C530" s="1" t="s">
        <v>606</v>
      </c>
      <c r="D530" s="1" t="s">
        <v>474</v>
      </c>
      <c r="E530" s="1" t="s">
        <v>14</v>
      </c>
      <c r="F530" s="1" t="s">
        <v>45</v>
      </c>
      <c r="G530" s="1" t="s">
        <v>16</v>
      </c>
      <c r="H530" s="1" t="s">
        <v>431</v>
      </c>
      <c r="I530" s="2" t="s">
        <v>611</v>
      </c>
      <c r="J530" s="3">
        <v>14078206.64340293</v>
      </c>
    </row>
    <row r="531" spans="1:10" ht="15" thickBot="1" x14ac:dyDescent="0.35">
      <c r="A531" s="1" t="s">
        <v>10</v>
      </c>
      <c r="B531" s="1" t="s">
        <v>418</v>
      </c>
      <c r="C531" s="1" t="s">
        <v>606</v>
      </c>
      <c r="D531" s="1" t="s">
        <v>474</v>
      </c>
      <c r="E531" s="1" t="s">
        <v>109</v>
      </c>
      <c r="F531" s="1" t="s">
        <v>168</v>
      </c>
      <c r="G531" s="1" t="s">
        <v>16</v>
      </c>
      <c r="H531" s="1" t="s">
        <v>437</v>
      </c>
      <c r="I531" s="2" t="s">
        <v>612</v>
      </c>
      <c r="J531" s="3">
        <v>2462394.6253957883</v>
      </c>
    </row>
    <row r="532" spans="1:10" s="8" customFormat="1" x14ac:dyDescent="0.3">
      <c r="A532" s="7" t="s">
        <v>10</v>
      </c>
      <c r="B532" s="7" t="s">
        <v>418</v>
      </c>
      <c r="C532" s="7" t="s">
        <v>606</v>
      </c>
      <c r="I532" s="9" t="s">
        <v>613</v>
      </c>
      <c r="J532" s="10">
        <v>633816672.55207849</v>
      </c>
    </row>
    <row r="534" spans="1:10" x14ac:dyDescent="0.3">
      <c r="A534" s="1" t="s">
        <v>10</v>
      </c>
      <c r="B534" s="1" t="s">
        <v>418</v>
      </c>
      <c r="C534" s="1" t="s">
        <v>614</v>
      </c>
      <c r="D534" s="1" t="s">
        <v>615</v>
      </c>
      <c r="E534" s="1" t="s">
        <v>14</v>
      </c>
      <c r="F534" s="1" t="s">
        <v>45</v>
      </c>
      <c r="G534" s="1" t="s">
        <v>16</v>
      </c>
      <c r="H534" s="1" t="s">
        <v>428</v>
      </c>
      <c r="I534" s="2" t="s">
        <v>616</v>
      </c>
      <c r="J534" s="3">
        <v>40714881.409999996</v>
      </c>
    </row>
    <row r="535" spans="1:10" x14ac:dyDescent="0.3">
      <c r="A535" s="1" t="s">
        <v>10</v>
      </c>
      <c r="B535" s="1" t="s">
        <v>418</v>
      </c>
      <c r="C535" s="1" t="s">
        <v>614</v>
      </c>
      <c r="D535" s="1" t="s">
        <v>617</v>
      </c>
      <c r="E535" s="1" t="s">
        <v>14</v>
      </c>
      <c r="F535" s="1" t="s">
        <v>45</v>
      </c>
      <c r="G535" s="1" t="s">
        <v>16</v>
      </c>
      <c r="H535" s="1" t="s">
        <v>428</v>
      </c>
      <c r="I535" s="2" t="s">
        <v>618</v>
      </c>
      <c r="J535" s="3">
        <v>29968.11</v>
      </c>
    </row>
    <row r="536" spans="1:10" x14ac:dyDescent="0.3">
      <c r="A536" s="1" t="s">
        <v>10</v>
      </c>
      <c r="B536" s="1" t="s">
        <v>418</v>
      </c>
      <c r="C536" s="1" t="s">
        <v>614</v>
      </c>
      <c r="D536" s="1" t="s">
        <v>617</v>
      </c>
      <c r="E536" s="1" t="s">
        <v>14</v>
      </c>
      <c r="F536" s="1" t="s">
        <v>45</v>
      </c>
      <c r="G536" s="1" t="s">
        <v>16</v>
      </c>
      <c r="H536" s="1" t="s">
        <v>437</v>
      </c>
      <c r="I536" s="2" t="s">
        <v>619</v>
      </c>
      <c r="J536" s="3">
        <v>9434213.4700000007</v>
      </c>
    </row>
    <row r="537" spans="1:10" x14ac:dyDescent="0.3">
      <c r="A537" s="1" t="s">
        <v>10</v>
      </c>
      <c r="B537" s="1" t="s">
        <v>418</v>
      </c>
      <c r="C537" s="1" t="s">
        <v>614</v>
      </c>
      <c r="D537" s="1" t="s">
        <v>617</v>
      </c>
      <c r="E537" s="1" t="s">
        <v>14</v>
      </c>
      <c r="F537" s="1" t="s">
        <v>45</v>
      </c>
      <c r="G537" s="1" t="s">
        <v>16</v>
      </c>
      <c r="H537" s="1" t="s">
        <v>439</v>
      </c>
      <c r="I537" s="2" t="s">
        <v>620</v>
      </c>
      <c r="J537" s="3">
        <v>5419204.7800000003</v>
      </c>
    </row>
    <row r="538" spans="1:10" ht="15" thickBot="1" x14ac:dyDescent="0.35">
      <c r="A538" s="1" t="s">
        <v>10</v>
      </c>
      <c r="B538" s="1" t="s">
        <v>418</v>
      </c>
      <c r="C538" s="1" t="s">
        <v>614</v>
      </c>
      <c r="D538" s="1" t="s">
        <v>617</v>
      </c>
      <c r="E538" s="1" t="s">
        <v>14</v>
      </c>
      <c r="F538" s="1" t="s">
        <v>45</v>
      </c>
      <c r="G538" s="1" t="s">
        <v>16</v>
      </c>
      <c r="H538" s="1" t="s">
        <v>441</v>
      </c>
      <c r="I538" s="2" t="s">
        <v>621</v>
      </c>
      <c r="J538" s="3">
        <v>95223.19</v>
      </c>
    </row>
    <row r="539" spans="1:10" s="8" customFormat="1" x14ac:dyDescent="0.3">
      <c r="A539" s="7" t="s">
        <v>10</v>
      </c>
      <c r="B539" s="7" t="s">
        <v>418</v>
      </c>
      <c r="C539" s="7" t="s">
        <v>614</v>
      </c>
      <c r="I539" s="9" t="s">
        <v>622</v>
      </c>
      <c r="J539" s="10">
        <v>55693490.959999993</v>
      </c>
    </row>
    <row r="541" spans="1:10" x14ac:dyDescent="0.3">
      <c r="A541" s="1" t="s">
        <v>10</v>
      </c>
      <c r="B541" s="1" t="s">
        <v>418</v>
      </c>
      <c r="C541" s="1" t="s">
        <v>623</v>
      </c>
      <c r="D541" s="1" t="s">
        <v>494</v>
      </c>
      <c r="E541" s="1" t="s">
        <v>14</v>
      </c>
      <c r="F541" s="1" t="s">
        <v>45</v>
      </c>
      <c r="G541" s="1" t="s">
        <v>16</v>
      </c>
      <c r="H541" s="1" t="s">
        <v>428</v>
      </c>
      <c r="I541" s="2" t="s">
        <v>624</v>
      </c>
      <c r="J541" s="3">
        <v>85695669.890000045</v>
      </c>
    </row>
    <row r="542" spans="1:10" x14ac:dyDescent="0.3">
      <c r="A542" s="1" t="s">
        <v>10</v>
      </c>
      <c r="B542" s="1" t="s">
        <v>418</v>
      </c>
      <c r="C542" s="1" t="s">
        <v>623</v>
      </c>
      <c r="D542" s="1" t="s">
        <v>494</v>
      </c>
      <c r="E542" s="1" t="s">
        <v>14</v>
      </c>
      <c r="F542" s="1" t="s">
        <v>45</v>
      </c>
      <c r="G542" s="1" t="s">
        <v>16</v>
      </c>
      <c r="H542" s="1" t="s">
        <v>437</v>
      </c>
      <c r="I542" s="2" t="s">
        <v>625</v>
      </c>
      <c r="J542" s="3">
        <v>298123894.48999959</v>
      </c>
    </row>
    <row r="543" spans="1:10" x14ac:dyDescent="0.3">
      <c r="A543" s="1" t="s">
        <v>10</v>
      </c>
      <c r="B543" s="1" t="s">
        <v>418</v>
      </c>
      <c r="C543" s="1" t="s">
        <v>623</v>
      </c>
      <c r="D543" s="1" t="s">
        <v>494</v>
      </c>
      <c r="E543" s="1" t="s">
        <v>14</v>
      </c>
      <c r="F543" s="1" t="s">
        <v>45</v>
      </c>
      <c r="G543" s="1" t="s">
        <v>16</v>
      </c>
      <c r="H543" s="1" t="s">
        <v>439</v>
      </c>
      <c r="I543" s="2" t="s">
        <v>626</v>
      </c>
      <c r="J543" s="3">
        <v>106188918.13999999</v>
      </c>
    </row>
    <row r="544" spans="1:10" x14ac:dyDescent="0.3">
      <c r="A544" s="1" t="s">
        <v>10</v>
      </c>
      <c r="B544" s="1" t="s">
        <v>418</v>
      </c>
      <c r="C544" s="1" t="s">
        <v>623</v>
      </c>
      <c r="D544" s="1" t="s">
        <v>494</v>
      </c>
      <c r="E544" s="1" t="s">
        <v>14</v>
      </c>
      <c r="F544" s="1" t="s">
        <v>45</v>
      </c>
      <c r="G544" s="1" t="s">
        <v>16</v>
      </c>
      <c r="H544" s="1" t="s">
        <v>441</v>
      </c>
      <c r="I544" s="2" t="s">
        <v>627</v>
      </c>
      <c r="J544" s="3">
        <v>159513243.44000003</v>
      </c>
    </row>
    <row r="545" spans="1:10" x14ac:dyDescent="0.3">
      <c r="A545" s="1" t="s">
        <v>10</v>
      </c>
      <c r="B545" s="1" t="s">
        <v>418</v>
      </c>
      <c r="C545" s="1" t="s">
        <v>623</v>
      </c>
      <c r="D545" s="1" t="s">
        <v>494</v>
      </c>
      <c r="E545" s="1" t="s">
        <v>14</v>
      </c>
      <c r="F545" s="1" t="s">
        <v>45</v>
      </c>
      <c r="G545" s="1" t="s">
        <v>16</v>
      </c>
      <c r="H545" s="1" t="s">
        <v>431</v>
      </c>
      <c r="I545" s="2" t="s">
        <v>628</v>
      </c>
      <c r="J545" s="3">
        <v>11155344.320000011</v>
      </c>
    </row>
    <row r="546" spans="1:10" x14ac:dyDescent="0.3">
      <c r="A546" s="1" t="s">
        <v>10</v>
      </c>
      <c r="B546" s="1" t="s">
        <v>418</v>
      </c>
      <c r="C546" s="1" t="s">
        <v>623</v>
      </c>
      <c r="D546" s="1" t="s">
        <v>494</v>
      </c>
      <c r="E546" s="1" t="s">
        <v>14</v>
      </c>
      <c r="F546" s="1" t="s">
        <v>16</v>
      </c>
      <c r="G546" s="1" t="s">
        <v>45</v>
      </c>
      <c r="H546" s="1" t="s">
        <v>56</v>
      </c>
      <c r="I546" s="2" t="s">
        <v>629</v>
      </c>
      <c r="J546" s="3">
        <v>17267337.917376213</v>
      </c>
    </row>
    <row r="547" spans="1:10" ht="15" thickBot="1" x14ac:dyDescent="0.35">
      <c r="A547" s="1" t="s">
        <v>10</v>
      </c>
      <c r="B547" s="1" t="s">
        <v>418</v>
      </c>
      <c r="C547" s="1" t="s">
        <v>623</v>
      </c>
      <c r="D547" s="1" t="s">
        <v>494</v>
      </c>
      <c r="E547" s="1" t="s">
        <v>109</v>
      </c>
      <c r="F547" s="1" t="s">
        <v>168</v>
      </c>
      <c r="G547" s="1" t="s">
        <v>16</v>
      </c>
      <c r="H547" s="1" t="s">
        <v>437</v>
      </c>
      <c r="I547" s="2" t="s">
        <v>630</v>
      </c>
      <c r="J547" s="3">
        <v>2194452.2400000002</v>
      </c>
    </row>
    <row r="548" spans="1:10" s="8" customFormat="1" x14ac:dyDescent="0.3">
      <c r="A548" s="11"/>
      <c r="B548" s="7" t="s">
        <v>418</v>
      </c>
      <c r="C548" s="7" t="s">
        <v>623</v>
      </c>
      <c r="I548" s="9" t="s">
        <v>631</v>
      </c>
      <c r="J548" s="10">
        <v>680138860.4373759</v>
      </c>
    </row>
    <row r="550" spans="1:10" s="8" customFormat="1" ht="17.399999999999999" x14ac:dyDescent="0.3">
      <c r="A550" s="7" t="s">
        <v>10</v>
      </c>
      <c r="B550" s="14" t="s">
        <v>418</v>
      </c>
      <c r="I550" s="12" t="s">
        <v>632</v>
      </c>
      <c r="J550" s="13">
        <f>SUM(J539,J532,J524,J518,J513,J497,J483,J478,J468,J463,J435,J408,J405,J402,J392,J387,J384,J377,J370,J365,J548)</f>
        <v>7996703179.4305077</v>
      </c>
    </row>
    <row r="552" spans="1:10" ht="15" thickBot="1" x14ac:dyDescent="0.35">
      <c r="A552" s="1" t="s">
        <v>10</v>
      </c>
      <c r="B552" s="1" t="s">
        <v>633</v>
      </c>
      <c r="C552" s="1" t="s">
        <v>634</v>
      </c>
      <c r="D552" s="1" t="s">
        <v>635</v>
      </c>
      <c r="E552" s="1" t="s">
        <v>14</v>
      </c>
      <c r="F552" s="1" t="s">
        <v>16</v>
      </c>
      <c r="G552" s="1" t="s">
        <v>45</v>
      </c>
      <c r="H552" s="1" t="s">
        <v>56</v>
      </c>
      <c r="I552" s="2" t="s">
        <v>636</v>
      </c>
      <c r="J552" s="3">
        <v>131378477.58196871</v>
      </c>
    </row>
    <row r="553" spans="1:10" s="8" customFormat="1" x14ac:dyDescent="0.3">
      <c r="A553" s="7" t="s">
        <v>10</v>
      </c>
      <c r="B553" s="7" t="s">
        <v>633</v>
      </c>
      <c r="C553" s="7" t="s">
        <v>634</v>
      </c>
      <c r="I553" s="9" t="s">
        <v>637</v>
      </c>
      <c r="J553" s="10">
        <v>131378477.58196871</v>
      </c>
    </row>
    <row r="555" spans="1:10" ht="15" thickBot="1" x14ac:dyDescent="0.35">
      <c r="A555" s="1" t="s">
        <v>10</v>
      </c>
      <c r="B555" s="1" t="s">
        <v>633</v>
      </c>
      <c r="C555" s="1" t="s">
        <v>638</v>
      </c>
      <c r="D555" s="1" t="s">
        <v>639</v>
      </c>
      <c r="E555" s="1" t="s">
        <v>14</v>
      </c>
      <c r="F555" s="1" t="s">
        <v>16</v>
      </c>
      <c r="G555" s="1" t="s">
        <v>45</v>
      </c>
      <c r="H555" s="1" t="s">
        <v>56</v>
      </c>
      <c r="I555" s="2" t="s">
        <v>640</v>
      </c>
      <c r="J555" s="3">
        <v>135374025.76643339</v>
      </c>
    </row>
    <row r="556" spans="1:10" s="8" customFormat="1" x14ac:dyDescent="0.3">
      <c r="A556" s="7" t="s">
        <v>10</v>
      </c>
      <c r="B556" s="7" t="s">
        <v>633</v>
      </c>
      <c r="C556" s="7" t="s">
        <v>638</v>
      </c>
      <c r="I556" s="9" t="s">
        <v>641</v>
      </c>
      <c r="J556" s="10">
        <v>135374025.76643339</v>
      </c>
    </row>
    <row r="558" spans="1:10" ht="15" thickBot="1" x14ac:dyDescent="0.35">
      <c r="A558" s="1" t="s">
        <v>10</v>
      </c>
      <c r="B558" s="1" t="s">
        <v>633</v>
      </c>
      <c r="C558" s="1" t="s">
        <v>642</v>
      </c>
      <c r="D558" s="1" t="s">
        <v>643</v>
      </c>
      <c r="E558" s="1" t="s">
        <v>14</v>
      </c>
      <c r="F558" s="1" t="s">
        <v>16</v>
      </c>
      <c r="G558" s="1" t="s">
        <v>45</v>
      </c>
      <c r="H558" s="1" t="s">
        <v>56</v>
      </c>
      <c r="I558" s="2" t="s">
        <v>644</v>
      </c>
      <c r="J558" s="3">
        <v>132754569.92070779</v>
      </c>
    </row>
    <row r="559" spans="1:10" s="8" customFormat="1" x14ac:dyDescent="0.3">
      <c r="A559" s="7" t="s">
        <v>10</v>
      </c>
      <c r="B559" s="7" t="s">
        <v>633</v>
      </c>
      <c r="C559" s="7" t="s">
        <v>642</v>
      </c>
      <c r="I559" s="9" t="s">
        <v>645</v>
      </c>
      <c r="J559" s="10">
        <v>132754569.92070779</v>
      </c>
    </row>
    <row r="561" spans="1:10" ht="15" thickBot="1" x14ac:dyDescent="0.35">
      <c r="A561" s="1" t="s">
        <v>10</v>
      </c>
      <c r="B561" s="1" t="s">
        <v>633</v>
      </c>
      <c r="C561" s="1" t="s">
        <v>646</v>
      </c>
      <c r="D561" s="1" t="s">
        <v>647</v>
      </c>
      <c r="E561" s="1" t="s">
        <v>648</v>
      </c>
      <c r="F561" s="1" t="s">
        <v>16</v>
      </c>
      <c r="G561" s="1" t="s">
        <v>16</v>
      </c>
      <c r="H561" s="1" t="s">
        <v>56</v>
      </c>
      <c r="I561" s="2" t="s">
        <v>649</v>
      </c>
      <c r="J561" s="3">
        <v>500000000.00000006</v>
      </c>
    </row>
    <row r="562" spans="1:10" s="8" customFormat="1" x14ac:dyDescent="0.3">
      <c r="A562" s="7" t="s">
        <v>10</v>
      </c>
      <c r="B562" s="7" t="s">
        <v>633</v>
      </c>
      <c r="C562" s="7" t="s">
        <v>646</v>
      </c>
      <c r="I562" s="9" t="s">
        <v>650</v>
      </c>
      <c r="J562" s="10">
        <v>500000000.00000006</v>
      </c>
    </row>
    <row r="564" spans="1:10" ht="15" thickBot="1" x14ac:dyDescent="0.35">
      <c r="A564" s="1" t="s">
        <v>10</v>
      </c>
      <c r="B564" s="1" t="s">
        <v>633</v>
      </c>
      <c r="C564" s="1" t="s">
        <v>651</v>
      </c>
      <c r="D564" s="1" t="s">
        <v>652</v>
      </c>
      <c r="E564" s="1" t="s">
        <v>14</v>
      </c>
      <c r="F564" s="1" t="s">
        <v>16</v>
      </c>
      <c r="G564" s="1" t="s">
        <v>45</v>
      </c>
      <c r="H564" s="1" t="s">
        <v>56</v>
      </c>
      <c r="I564" s="2" t="s">
        <v>653</v>
      </c>
      <c r="J564" s="3">
        <v>1082252197.8889723</v>
      </c>
    </row>
    <row r="565" spans="1:10" s="8" customFormat="1" x14ac:dyDescent="0.3">
      <c r="A565" s="7" t="s">
        <v>10</v>
      </c>
      <c r="B565" s="7" t="s">
        <v>633</v>
      </c>
      <c r="C565" s="7" t="s">
        <v>651</v>
      </c>
      <c r="I565" s="9" t="s">
        <v>654</v>
      </c>
      <c r="J565" s="10">
        <v>1082252197.8889723</v>
      </c>
    </row>
    <row r="567" spans="1:10" x14ac:dyDescent="0.3">
      <c r="A567" s="1" t="s">
        <v>10</v>
      </c>
      <c r="B567" s="1" t="s">
        <v>633</v>
      </c>
      <c r="C567" s="1" t="s">
        <v>655</v>
      </c>
      <c r="D567" s="1" t="s">
        <v>29</v>
      </c>
      <c r="E567" s="1" t="s">
        <v>14</v>
      </c>
      <c r="F567" s="1" t="s">
        <v>45</v>
      </c>
      <c r="G567" s="1" t="s">
        <v>16</v>
      </c>
      <c r="H567" s="1" t="s">
        <v>656</v>
      </c>
      <c r="I567" s="2" t="s">
        <v>657</v>
      </c>
      <c r="J567" s="3">
        <v>79006352.784147605</v>
      </c>
    </row>
    <row r="568" spans="1:10" x14ac:dyDescent="0.3">
      <c r="A568" s="1" t="s">
        <v>10</v>
      </c>
      <c r="B568" s="1" t="s">
        <v>633</v>
      </c>
      <c r="C568" s="1" t="s">
        <v>655</v>
      </c>
      <c r="D568" s="1" t="s">
        <v>29</v>
      </c>
      <c r="E568" s="1" t="s">
        <v>14</v>
      </c>
      <c r="F568" s="1" t="s">
        <v>45</v>
      </c>
      <c r="G568" s="1" t="s">
        <v>16</v>
      </c>
      <c r="H568" s="1" t="s">
        <v>656</v>
      </c>
      <c r="I568" s="2" t="s">
        <v>658</v>
      </c>
      <c r="J568" s="3">
        <v>1649340.8076131879</v>
      </c>
    </row>
    <row r="569" spans="1:10" x14ac:dyDescent="0.3">
      <c r="A569" s="1" t="s">
        <v>10</v>
      </c>
      <c r="B569" s="1" t="s">
        <v>633</v>
      </c>
      <c r="C569" s="1" t="s">
        <v>655</v>
      </c>
      <c r="D569" s="1" t="s">
        <v>29</v>
      </c>
      <c r="E569" s="1" t="s">
        <v>14</v>
      </c>
      <c r="F569" s="1" t="s">
        <v>45</v>
      </c>
      <c r="G569" s="1" t="s">
        <v>16</v>
      </c>
      <c r="H569" s="1" t="s">
        <v>659</v>
      </c>
      <c r="I569" s="2" t="s">
        <v>660</v>
      </c>
      <c r="J569" s="3">
        <v>46894420.253448293</v>
      </c>
    </row>
    <row r="570" spans="1:10" x14ac:dyDescent="0.3">
      <c r="A570" s="1" t="s">
        <v>10</v>
      </c>
      <c r="B570" s="1" t="s">
        <v>633</v>
      </c>
      <c r="C570" s="1" t="s">
        <v>655</v>
      </c>
      <c r="D570" s="1" t="s">
        <v>29</v>
      </c>
      <c r="E570" s="1" t="s">
        <v>14</v>
      </c>
      <c r="F570" s="1" t="s">
        <v>45</v>
      </c>
      <c r="G570" s="1" t="s">
        <v>16</v>
      </c>
      <c r="H570" s="1" t="s">
        <v>661</v>
      </c>
      <c r="I570" s="2" t="s">
        <v>662</v>
      </c>
      <c r="J570" s="3">
        <v>520702907.4098891</v>
      </c>
    </row>
    <row r="571" spans="1:10" x14ac:dyDescent="0.3">
      <c r="A571" s="1" t="s">
        <v>10</v>
      </c>
      <c r="B571" s="1" t="s">
        <v>633</v>
      </c>
      <c r="C571" s="1" t="s">
        <v>655</v>
      </c>
      <c r="D571" s="1" t="s">
        <v>29</v>
      </c>
      <c r="E571" s="1" t="s">
        <v>14</v>
      </c>
      <c r="F571" s="1" t="s">
        <v>45</v>
      </c>
      <c r="G571" s="1" t="s">
        <v>16</v>
      </c>
      <c r="H571" s="1" t="s">
        <v>661</v>
      </c>
      <c r="I571" s="2" t="s">
        <v>663</v>
      </c>
      <c r="J571" s="3">
        <v>4039278.5347662573</v>
      </c>
    </row>
    <row r="572" spans="1:10" x14ac:dyDescent="0.3">
      <c r="A572" s="1" t="s">
        <v>10</v>
      </c>
      <c r="B572" s="1" t="s">
        <v>633</v>
      </c>
      <c r="C572" s="1" t="s">
        <v>655</v>
      </c>
      <c r="D572" s="1" t="s">
        <v>29</v>
      </c>
      <c r="E572" s="1" t="s">
        <v>14</v>
      </c>
      <c r="F572" s="1" t="s">
        <v>45</v>
      </c>
      <c r="G572" s="1" t="s">
        <v>16</v>
      </c>
      <c r="H572" s="1" t="s">
        <v>661</v>
      </c>
      <c r="I572" s="2" t="s">
        <v>664</v>
      </c>
      <c r="J572" s="3">
        <v>29417313.400033269</v>
      </c>
    </row>
    <row r="573" spans="1:10" x14ac:dyDescent="0.3">
      <c r="A573" s="1" t="s">
        <v>10</v>
      </c>
      <c r="B573" s="1" t="s">
        <v>633</v>
      </c>
      <c r="C573" s="1" t="s">
        <v>655</v>
      </c>
      <c r="D573" s="1" t="s">
        <v>29</v>
      </c>
      <c r="E573" s="1" t="s">
        <v>14</v>
      </c>
      <c r="F573" s="1" t="s">
        <v>45</v>
      </c>
      <c r="G573" s="1" t="s">
        <v>16</v>
      </c>
      <c r="H573" s="1" t="s">
        <v>661</v>
      </c>
      <c r="I573" s="2" t="s">
        <v>665</v>
      </c>
      <c r="J573" s="3">
        <v>15635352.029999999</v>
      </c>
    </row>
    <row r="574" spans="1:10" x14ac:dyDescent="0.3">
      <c r="A574" s="1" t="s">
        <v>10</v>
      </c>
      <c r="B574" s="1" t="s">
        <v>633</v>
      </c>
      <c r="C574" s="1" t="s">
        <v>655</v>
      </c>
      <c r="D574" s="1" t="s">
        <v>29</v>
      </c>
      <c r="E574" s="1" t="s">
        <v>14</v>
      </c>
      <c r="F574" s="1" t="s">
        <v>45</v>
      </c>
      <c r="G574" s="1" t="s">
        <v>16</v>
      </c>
      <c r="H574" s="1" t="s">
        <v>240</v>
      </c>
      <c r="I574" s="2" t="s">
        <v>666</v>
      </c>
      <c r="J574" s="3">
        <v>69048206.736454859</v>
      </c>
    </row>
    <row r="575" spans="1:10" x14ac:dyDescent="0.3">
      <c r="A575" s="1" t="s">
        <v>10</v>
      </c>
      <c r="B575" s="1" t="s">
        <v>633</v>
      </c>
      <c r="C575" s="1" t="s">
        <v>655</v>
      </c>
      <c r="D575" s="1" t="s">
        <v>29</v>
      </c>
      <c r="E575" s="1" t="s">
        <v>14</v>
      </c>
      <c r="F575" s="1" t="s">
        <v>45</v>
      </c>
      <c r="G575" s="1" t="s">
        <v>16</v>
      </c>
      <c r="H575" s="1" t="s">
        <v>667</v>
      </c>
      <c r="I575" s="2" t="s">
        <v>668</v>
      </c>
      <c r="J575" s="3">
        <v>109327249.50815368</v>
      </c>
    </row>
    <row r="576" spans="1:10" x14ac:dyDescent="0.3">
      <c r="A576" s="1" t="s">
        <v>10</v>
      </c>
      <c r="B576" s="1" t="s">
        <v>633</v>
      </c>
      <c r="C576" s="1" t="s">
        <v>655</v>
      </c>
      <c r="D576" s="1" t="s">
        <v>29</v>
      </c>
      <c r="E576" s="1" t="s">
        <v>14</v>
      </c>
      <c r="F576" s="1" t="s">
        <v>45</v>
      </c>
      <c r="G576" s="1" t="s">
        <v>16</v>
      </c>
      <c r="H576" s="1" t="s">
        <v>667</v>
      </c>
      <c r="I576" s="2" t="s">
        <v>669</v>
      </c>
      <c r="J576" s="3">
        <v>425599.87700096989</v>
      </c>
    </row>
    <row r="577" spans="1:10" x14ac:dyDescent="0.3">
      <c r="A577" s="1" t="s">
        <v>10</v>
      </c>
      <c r="B577" s="1" t="s">
        <v>633</v>
      </c>
      <c r="C577" s="1" t="s">
        <v>655</v>
      </c>
      <c r="D577" s="1" t="s">
        <v>29</v>
      </c>
      <c r="E577" s="1" t="s">
        <v>14</v>
      </c>
      <c r="F577" s="1" t="s">
        <v>45</v>
      </c>
      <c r="G577" s="1" t="s">
        <v>16</v>
      </c>
      <c r="H577" s="1" t="s">
        <v>670</v>
      </c>
      <c r="I577" s="2" t="s">
        <v>671</v>
      </c>
      <c r="J577" s="3">
        <v>10130347.373846367</v>
      </c>
    </row>
    <row r="578" spans="1:10" x14ac:dyDescent="0.3">
      <c r="A578" s="1" t="s">
        <v>10</v>
      </c>
      <c r="B578" s="1" t="s">
        <v>633</v>
      </c>
      <c r="C578" s="1" t="s">
        <v>655</v>
      </c>
      <c r="D578" s="1" t="s">
        <v>29</v>
      </c>
      <c r="E578" s="1" t="s">
        <v>14</v>
      </c>
      <c r="F578" s="1" t="s">
        <v>48</v>
      </c>
      <c r="G578" s="1" t="s">
        <v>16</v>
      </c>
      <c r="H578" s="1" t="s">
        <v>672</v>
      </c>
      <c r="I578" s="2" t="s">
        <v>673</v>
      </c>
      <c r="J578" s="3">
        <v>7849.1744946530762</v>
      </c>
    </row>
    <row r="579" spans="1:10" x14ac:dyDescent="0.3">
      <c r="A579" s="1" t="s">
        <v>10</v>
      </c>
      <c r="B579" s="1" t="s">
        <v>633</v>
      </c>
      <c r="C579" s="1" t="s">
        <v>655</v>
      </c>
      <c r="D579" s="1" t="s">
        <v>29</v>
      </c>
      <c r="E579" s="1" t="s">
        <v>14</v>
      </c>
      <c r="F579" s="1" t="s">
        <v>48</v>
      </c>
      <c r="G579" s="1" t="s">
        <v>16</v>
      </c>
      <c r="H579" s="1" t="s">
        <v>674</v>
      </c>
      <c r="I579" s="2" t="s">
        <v>675</v>
      </c>
      <c r="J579" s="3">
        <v>28.499630856112162</v>
      </c>
    </row>
    <row r="580" spans="1:10" x14ac:dyDescent="0.3">
      <c r="A580" s="1" t="s">
        <v>10</v>
      </c>
      <c r="B580" s="1" t="s">
        <v>633</v>
      </c>
      <c r="C580" s="1" t="s">
        <v>655</v>
      </c>
      <c r="D580" s="1" t="s">
        <v>29</v>
      </c>
      <c r="E580" s="1" t="s">
        <v>14</v>
      </c>
      <c r="F580" s="1" t="s">
        <v>48</v>
      </c>
      <c r="G580" s="1" t="s">
        <v>16</v>
      </c>
      <c r="H580" s="1" t="s">
        <v>674</v>
      </c>
      <c r="I580" s="2" t="s">
        <v>676</v>
      </c>
      <c r="J580" s="3">
        <v>209985.52721109611</v>
      </c>
    </row>
    <row r="581" spans="1:10" ht="15" thickBot="1" x14ac:dyDescent="0.35">
      <c r="A581" s="1" t="s">
        <v>10</v>
      </c>
      <c r="B581" s="1" t="s">
        <v>633</v>
      </c>
      <c r="C581" s="1" t="s">
        <v>655</v>
      </c>
      <c r="D581" s="1" t="s">
        <v>29</v>
      </c>
      <c r="E581" s="1" t="s">
        <v>14</v>
      </c>
      <c r="F581" s="1" t="s">
        <v>16</v>
      </c>
      <c r="G581" s="1" t="s">
        <v>45</v>
      </c>
      <c r="H581" s="1" t="s">
        <v>56</v>
      </c>
      <c r="I581" s="2" t="s">
        <v>677</v>
      </c>
      <c r="J581" s="3">
        <v>23035178.372520097</v>
      </c>
    </row>
    <row r="582" spans="1:10" s="8" customFormat="1" x14ac:dyDescent="0.3">
      <c r="A582" s="7" t="s">
        <v>10</v>
      </c>
      <c r="B582" s="7" t="s">
        <v>633</v>
      </c>
      <c r="C582" s="7" t="s">
        <v>655</v>
      </c>
      <c r="I582" s="9" t="s">
        <v>678</v>
      </c>
      <c r="J582" s="10">
        <v>909529410.28921032</v>
      </c>
    </row>
    <row r="584" spans="1:10" x14ac:dyDescent="0.3">
      <c r="A584" s="1" t="s">
        <v>10</v>
      </c>
      <c r="B584" s="1" t="s">
        <v>633</v>
      </c>
      <c r="C584" s="1" t="s">
        <v>679</v>
      </c>
      <c r="D584" s="1" t="s">
        <v>680</v>
      </c>
      <c r="E584" s="1" t="s">
        <v>109</v>
      </c>
      <c r="F584" s="1" t="s">
        <v>138</v>
      </c>
      <c r="G584" s="1" t="s">
        <v>16</v>
      </c>
      <c r="H584" s="1" t="s">
        <v>656</v>
      </c>
      <c r="I584" s="2" t="s">
        <v>681</v>
      </c>
      <c r="J584" s="3">
        <v>4501560.8599999947</v>
      </c>
    </row>
    <row r="585" spans="1:10" x14ac:dyDescent="0.3">
      <c r="A585" s="1" t="s">
        <v>10</v>
      </c>
      <c r="B585" s="1" t="s">
        <v>633</v>
      </c>
      <c r="C585" s="1" t="s">
        <v>679</v>
      </c>
      <c r="D585" s="1" t="s">
        <v>680</v>
      </c>
      <c r="E585" s="1" t="s">
        <v>109</v>
      </c>
      <c r="F585" s="1" t="s">
        <v>138</v>
      </c>
      <c r="G585" s="1" t="s">
        <v>16</v>
      </c>
      <c r="H585" s="1" t="s">
        <v>661</v>
      </c>
      <c r="I585" s="2" t="s">
        <v>682</v>
      </c>
      <c r="J585" s="3">
        <v>115297907.67</v>
      </c>
    </row>
    <row r="586" spans="1:10" x14ac:dyDescent="0.3">
      <c r="A586" s="1" t="s">
        <v>10</v>
      </c>
      <c r="B586" s="1" t="s">
        <v>633</v>
      </c>
      <c r="C586" s="1" t="s">
        <v>679</v>
      </c>
      <c r="D586" s="1" t="s">
        <v>680</v>
      </c>
      <c r="E586" s="1" t="s">
        <v>109</v>
      </c>
      <c r="F586" s="1" t="s">
        <v>110</v>
      </c>
      <c r="G586" s="1" t="s">
        <v>16</v>
      </c>
      <c r="H586" s="1" t="s">
        <v>672</v>
      </c>
      <c r="I586" s="2" t="s">
        <v>683</v>
      </c>
      <c r="J586" s="3">
        <v>36408.629999999997</v>
      </c>
    </row>
    <row r="587" spans="1:10" x14ac:dyDescent="0.3">
      <c r="A587" s="1" t="s">
        <v>10</v>
      </c>
      <c r="B587" s="1" t="s">
        <v>633</v>
      </c>
      <c r="C587" s="1" t="s">
        <v>679</v>
      </c>
      <c r="D587" s="1" t="s">
        <v>680</v>
      </c>
      <c r="E587" s="1" t="s">
        <v>109</v>
      </c>
      <c r="F587" s="1" t="s">
        <v>110</v>
      </c>
      <c r="G587" s="1" t="s">
        <v>16</v>
      </c>
      <c r="H587" s="1" t="s">
        <v>674</v>
      </c>
      <c r="I587" s="2" t="s">
        <v>684</v>
      </c>
      <c r="J587" s="3">
        <v>93231.23000000001</v>
      </c>
    </row>
    <row r="588" spans="1:10" ht="15" thickBot="1" x14ac:dyDescent="0.35">
      <c r="A588" s="1" t="s">
        <v>10</v>
      </c>
      <c r="B588" s="1" t="s">
        <v>633</v>
      </c>
      <c r="C588" s="1" t="s">
        <v>679</v>
      </c>
      <c r="D588" s="1" t="s">
        <v>680</v>
      </c>
      <c r="E588" s="1" t="s">
        <v>109</v>
      </c>
      <c r="F588" s="1" t="s">
        <v>16</v>
      </c>
      <c r="G588" s="1" t="s">
        <v>138</v>
      </c>
      <c r="H588" s="1" t="s">
        <v>56</v>
      </c>
      <c r="I588" s="2" t="s">
        <v>685</v>
      </c>
      <c r="J588" s="3">
        <v>623395.17341776285</v>
      </c>
    </row>
    <row r="589" spans="1:10" s="8" customFormat="1" x14ac:dyDescent="0.3">
      <c r="A589" s="7" t="s">
        <v>10</v>
      </c>
      <c r="B589" s="7" t="s">
        <v>633</v>
      </c>
      <c r="C589" s="7" t="s">
        <v>679</v>
      </c>
      <c r="I589" s="9" t="s">
        <v>686</v>
      </c>
      <c r="J589" s="10">
        <v>120552503.56341776</v>
      </c>
    </row>
    <row r="591" spans="1:10" x14ac:dyDescent="0.3">
      <c r="A591" s="1" t="s">
        <v>10</v>
      </c>
      <c r="B591" s="1" t="s">
        <v>633</v>
      </c>
      <c r="C591" s="1" t="s">
        <v>687</v>
      </c>
      <c r="D591" s="1" t="s">
        <v>25</v>
      </c>
      <c r="E591" s="1" t="s">
        <v>14</v>
      </c>
      <c r="F591" s="1" t="s">
        <v>45</v>
      </c>
      <c r="G591" s="1" t="s">
        <v>16</v>
      </c>
      <c r="H591" s="1" t="s">
        <v>656</v>
      </c>
      <c r="I591" s="2" t="s">
        <v>688</v>
      </c>
      <c r="J591" s="3">
        <v>78762473.484035522</v>
      </c>
    </row>
    <row r="592" spans="1:10" x14ac:dyDescent="0.3">
      <c r="A592" s="1" t="s">
        <v>10</v>
      </c>
      <c r="B592" s="1" t="s">
        <v>633</v>
      </c>
      <c r="C592" s="1" t="s">
        <v>687</v>
      </c>
      <c r="D592" s="1" t="s">
        <v>25</v>
      </c>
      <c r="E592" s="1" t="s">
        <v>14</v>
      </c>
      <c r="F592" s="1" t="s">
        <v>45</v>
      </c>
      <c r="G592" s="1" t="s">
        <v>16</v>
      </c>
      <c r="H592" s="1" t="s">
        <v>656</v>
      </c>
      <c r="I592" s="2" t="s">
        <v>689</v>
      </c>
      <c r="J592" s="3">
        <v>4735952.1887835348</v>
      </c>
    </row>
    <row r="593" spans="1:10" x14ac:dyDescent="0.3">
      <c r="A593" s="1" t="s">
        <v>10</v>
      </c>
      <c r="B593" s="1" t="s">
        <v>633</v>
      </c>
      <c r="C593" s="1" t="s">
        <v>687</v>
      </c>
      <c r="D593" s="1" t="s">
        <v>25</v>
      </c>
      <c r="E593" s="1" t="s">
        <v>14</v>
      </c>
      <c r="F593" s="1" t="s">
        <v>45</v>
      </c>
      <c r="G593" s="1" t="s">
        <v>16</v>
      </c>
      <c r="H593" s="1" t="s">
        <v>656</v>
      </c>
      <c r="I593" s="2" t="s">
        <v>690</v>
      </c>
      <c r="J593" s="3">
        <v>2900507.8024358582</v>
      </c>
    </row>
    <row r="594" spans="1:10" x14ac:dyDescent="0.3">
      <c r="A594" s="1" t="s">
        <v>10</v>
      </c>
      <c r="B594" s="1" t="s">
        <v>633</v>
      </c>
      <c r="C594" s="1" t="s">
        <v>687</v>
      </c>
      <c r="D594" s="1" t="s">
        <v>25</v>
      </c>
      <c r="E594" s="1" t="s">
        <v>14</v>
      </c>
      <c r="F594" s="1" t="s">
        <v>45</v>
      </c>
      <c r="G594" s="1" t="s">
        <v>16</v>
      </c>
      <c r="H594" s="1" t="s">
        <v>659</v>
      </c>
      <c r="I594" s="2" t="s">
        <v>691</v>
      </c>
      <c r="J594" s="3">
        <v>8476764.1525233127</v>
      </c>
    </row>
    <row r="595" spans="1:10" x14ac:dyDescent="0.3">
      <c r="A595" s="1" t="s">
        <v>10</v>
      </c>
      <c r="B595" s="1" t="s">
        <v>633</v>
      </c>
      <c r="C595" s="1" t="s">
        <v>687</v>
      </c>
      <c r="D595" s="1" t="s">
        <v>25</v>
      </c>
      <c r="E595" s="1" t="s">
        <v>14</v>
      </c>
      <c r="F595" s="1" t="s">
        <v>45</v>
      </c>
      <c r="G595" s="1" t="s">
        <v>16</v>
      </c>
      <c r="H595" s="1" t="s">
        <v>659</v>
      </c>
      <c r="I595" s="2" t="s">
        <v>692</v>
      </c>
      <c r="J595" s="3">
        <v>633916.05988024024</v>
      </c>
    </row>
    <row r="596" spans="1:10" x14ac:dyDescent="0.3">
      <c r="A596" s="1" t="s">
        <v>10</v>
      </c>
      <c r="B596" s="1" t="s">
        <v>633</v>
      </c>
      <c r="C596" s="1" t="s">
        <v>687</v>
      </c>
      <c r="D596" s="1" t="s">
        <v>25</v>
      </c>
      <c r="E596" s="1" t="s">
        <v>14</v>
      </c>
      <c r="F596" s="1" t="s">
        <v>45</v>
      </c>
      <c r="G596" s="1" t="s">
        <v>16</v>
      </c>
      <c r="H596" s="1" t="s">
        <v>659</v>
      </c>
      <c r="I596" s="2" t="s">
        <v>693</v>
      </c>
      <c r="J596" s="3">
        <v>697033.80691010074</v>
      </c>
    </row>
    <row r="597" spans="1:10" x14ac:dyDescent="0.3">
      <c r="A597" s="1" t="s">
        <v>10</v>
      </c>
      <c r="B597" s="1" t="s">
        <v>633</v>
      </c>
      <c r="C597" s="1" t="s">
        <v>687</v>
      </c>
      <c r="D597" s="1" t="s">
        <v>25</v>
      </c>
      <c r="E597" s="1" t="s">
        <v>14</v>
      </c>
      <c r="F597" s="1" t="s">
        <v>45</v>
      </c>
      <c r="G597" s="1" t="s">
        <v>16</v>
      </c>
      <c r="H597" s="1" t="s">
        <v>661</v>
      </c>
      <c r="I597" s="2" t="s">
        <v>694</v>
      </c>
      <c r="J597" s="3">
        <v>53153698.990968093</v>
      </c>
    </row>
    <row r="598" spans="1:10" x14ac:dyDescent="0.3">
      <c r="A598" s="1" t="s">
        <v>10</v>
      </c>
      <c r="B598" s="1" t="s">
        <v>633</v>
      </c>
      <c r="C598" s="1" t="s">
        <v>687</v>
      </c>
      <c r="D598" s="1" t="s">
        <v>25</v>
      </c>
      <c r="E598" s="1" t="s">
        <v>14</v>
      </c>
      <c r="F598" s="1" t="s">
        <v>45</v>
      </c>
      <c r="G598" s="1" t="s">
        <v>16</v>
      </c>
      <c r="H598" s="1" t="s">
        <v>661</v>
      </c>
      <c r="I598" s="2" t="s">
        <v>695</v>
      </c>
      <c r="J598" s="3">
        <v>140003760.91482231</v>
      </c>
    </row>
    <row r="599" spans="1:10" x14ac:dyDescent="0.3">
      <c r="A599" s="1" t="s">
        <v>10</v>
      </c>
      <c r="B599" s="1" t="s">
        <v>633</v>
      </c>
      <c r="C599" s="1" t="s">
        <v>687</v>
      </c>
      <c r="D599" s="1" t="s">
        <v>25</v>
      </c>
      <c r="E599" s="1" t="s">
        <v>14</v>
      </c>
      <c r="F599" s="1" t="s">
        <v>45</v>
      </c>
      <c r="G599" s="1" t="s">
        <v>16</v>
      </c>
      <c r="H599" s="1" t="s">
        <v>661</v>
      </c>
      <c r="I599" s="2" t="s">
        <v>696</v>
      </c>
      <c r="J599" s="3">
        <v>134367055.25730148</v>
      </c>
    </row>
    <row r="600" spans="1:10" x14ac:dyDescent="0.3">
      <c r="A600" s="1" t="s">
        <v>10</v>
      </c>
      <c r="B600" s="1" t="s">
        <v>633</v>
      </c>
      <c r="C600" s="1" t="s">
        <v>687</v>
      </c>
      <c r="D600" s="1" t="s">
        <v>25</v>
      </c>
      <c r="E600" s="1" t="s">
        <v>14</v>
      </c>
      <c r="F600" s="1" t="s">
        <v>45</v>
      </c>
      <c r="G600" s="1" t="s">
        <v>16</v>
      </c>
      <c r="H600" s="1" t="s">
        <v>661</v>
      </c>
      <c r="I600" s="2" t="s">
        <v>697</v>
      </c>
      <c r="J600" s="3">
        <v>7665657.072909506</v>
      </c>
    </row>
    <row r="601" spans="1:10" x14ac:dyDescent="0.3">
      <c r="A601" s="1" t="s">
        <v>10</v>
      </c>
      <c r="B601" s="1" t="s">
        <v>633</v>
      </c>
      <c r="C601" s="1" t="s">
        <v>687</v>
      </c>
      <c r="D601" s="1" t="s">
        <v>25</v>
      </c>
      <c r="E601" s="1" t="s">
        <v>14</v>
      </c>
      <c r="F601" s="1" t="s">
        <v>45</v>
      </c>
      <c r="G601" s="1" t="s">
        <v>16</v>
      </c>
      <c r="H601" s="1" t="s">
        <v>661</v>
      </c>
      <c r="I601" s="2" t="s">
        <v>698</v>
      </c>
      <c r="J601" s="3">
        <v>31222848.167256258</v>
      </c>
    </row>
    <row r="602" spans="1:10" x14ac:dyDescent="0.3">
      <c r="A602" s="1" t="s">
        <v>10</v>
      </c>
      <c r="B602" s="1" t="s">
        <v>633</v>
      </c>
      <c r="C602" s="1" t="s">
        <v>687</v>
      </c>
      <c r="D602" s="1" t="s">
        <v>25</v>
      </c>
      <c r="E602" s="1" t="s">
        <v>14</v>
      </c>
      <c r="F602" s="1" t="s">
        <v>45</v>
      </c>
      <c r="G602" s="1" t="s">
        <v>16</v>
      </c>
      <c r="H602" s="1" t="s">
        <v>240</v>
      </c>
      <c r="I602" s="2" t="s">
        <v>699</v>
      </c>
      <c r="J602" s="3">
        <v>640328.17167357018</v>
      </c>
    </row>
    <row r="603" spans="1:10" x14ac:dyDescent="0.3">
      <c r="A603" s="1" t="s">
        <v>10</v>
      </c>
      <c r="B603" s="1" t="s">
        <v>633</v>
      </c>
      <c r="C603" s="1" t="s">
        <v>687</v>
      </c>
      <c r="D603" s="1" t="s">
        <v>25</v>
      </c>
      <c r="E603" s="1" t="s">
        <v>14</v>
      </c>
      <c r="F603" s="1" t="s">
        <v>45</v>
      </c>
      <c r="G603" s="1" t="s">
        <v>16</v>
      </c>
      <c r="H603" s="1" t="s">
        <v>240</v>
      </c>
      <c r="I603" s="2" t="s">
        <v>700</v>
      </c>
      <c r="J603" s="3">
        <v>29649223.420604575</v>
      </c>
    </row>
    <row r="604" spans="1:10" x14ac:dyDescent="0.3">
      <c r="A604" s="1" t="s">
        <v>10</v>
      </c>
      <c r="B604" s="1" t="s">
        <v>633</v>
      </c>
      <c r="C604" s="1" t="s">
        <v>687</v>
      </c>
      <c r="D604" s="1" t="s">
        <v>25</v>
      </c>
      <c r="E604" s="1" t="s">
        <v>14</v>
      </c>
      <c r="F604" s="1" t="s">
        <v>45</v>
      </c>
      <c r="G604" s="1" t="s">
        <v>16</v>
      </c>
      <c r="H604" s="1" t="s">
        <v>667</v>
      </c>
      <c r="I604" s="2" t="s">
        <v>701</v>
      </c>
      <c r="J604" s="3">
        <v>11372845.904471762</v>
      </c>
    </row>
    <row r="605" spans="1:10" x14ac:dyDescent="0.3">
      <c r="A605" s="1" t="s">
        <v>10</v>
      </c>
      <c r="B605" s="1" t="s">
        <v>633</v>
      </c>
      <c r="C605" s="1" t="s">
        <v>687</v>
      </c>
      <c r="D605" s="1" t="s">
        <v>25</v>
      </c>
      <c r="E605" s="1" t="s">
        <v>14</v>
      </c>
      <c r="F605" s="1" t="s">
        <v>45</v>
      </c>
      <c r="G605" s="1" t="s">
        <v>16</v>
      </c>
      <c r="H605" s="1" t="s">
        <v>667</v>
      </c>
      <c r="I605" s="2" t="s">
        <v>702</v>
      </c>
      <c r="J605" s="3">
        <v>27508143.797010742</v>
      </c>
    </row>
    <row r="606" spans="1:10" x14ac:dyDescent="0.3">
      <c r="A606" s="1" t="s">
        <v>10</v>
      </c>
      <c r="B606" s="1" t="s">
        <v>633</v>
      </c>
      <c r="C606" s="1" t="s">
        <v>687</v>
      </c>
      <c r="D606" s="1" t="s">
        <v>25</v>
      </c>
      <c r="E606" s="1" t="s">
        <v>14</v>
      </c>
      <c r="F606" s="1" t="s">
        <v>45</v>
      </c>
      <c r="G606" s="1" t="s">
        <v>16</v>
      </c>
      <c r="H606" s="1" t="s">
        <v>667</v>
      </c>
      <c r="I606" s="2" t="s">
        <v>703</v>
      </c>
      <c r="J606" s="3">
        <v>22848960.77243904</v>
      </c>
    </row>
    <row r="607" spans="1:10" x14ac:dyDescent="0.3">
      <c r="A607" s="1" t="s">
        <v>10</v>
      </c>
      <c r="B607" s="1" t="s">
        <v>633</v>
      </c>
      <c r="C607" s="1" t="s">
        <v>687</v>
      </c>
      <c r="D607" s="1" t="s">
        <v>25</v>
      </c>
      <c r="E607" s="1" t="s">
        <v>14</v>
      </c>
      <c r="F607" s="1" t="s">
        <v>45</v>
      </c>
      <c r="G607" s="1" t="s">
        <v>16</v>
      </c>
      <c r="H607" s="1" t="s">
        <v>670</v>
      </c>
      <c r="I607" s="2" t="s">
        <v>704</v>
      </c>
      <c r="J607" s="3">
        <v>1133087.2166536613</v>
      </c>
    </row>
    <row r="608" spans="1:10" x14ac:dyDescent="0.3">
      <c r="A608" s="1" t="s">
        <v>10</v>
      </c>
      <c r="B608" s="1" t="s">
        <v>633</v>
      </c>
      <c r="C608" s="1" t="s">
        <v>687</v>
      </c>
      <c r="D608" s="1" t="s">
        <v>25</v>
      </c>
      <c r="E608" s="1" t="s">
        <v>14</v>
      </c>
      <c r="F608" s="1" t="s">
        <v>45</v>
      </c>
      <c r="G608" s="1" t="s">
        <v>16</v>
      </c>
      <c r="H608" s="1" t="s">
        <v>670</v>
      </c>
      <c r="I608" s="2" t="s">
        <v>705</v>
      </c>
      <c r="J608" s="3">
        <v>2427914.9734409964</v>
      </c>
    </row>
    <row r="609" spans="1:10" x14ac:dyDescent="0.3">
      <c r="A609" s="1" t="s">
        <v>10</v>
      </c>
      <c r="B609" s="1" t="s">
        <v>633</v>
      </c>
      <c r="C609" s="1" t="s">
        <v>687</v>
      </c>
      <c r="D609" s="1" t="s">
        <v>25</v>
      </c>
      <c r="E609" s="1" t="s">
        <v>14</v>
      </c>
      <c r="F609" s="1" t="s">
        <v>45</v>
      </c>
      <c r="G609" s="1" t="s">
        <v>16</v>
      </c>
      <c r="H609" s="1" t="s">
        <v>670</v>
      </c>
      <c r="I609" s="2" t="s">
        <v>706</v>
      </c>
      <c r="J609" s="3">
        <v>1686307.293710927</v>
      </c>
    </row>
    <row r="610" spans="1:10" x14ac:dyDescent="0.3">
      <c r="A610" s="1" t="s">
        <v>10</v>
      </c>
      <c r="B610" s="1" t="s">
        <v>633</v>
      </c>
      <c r="C610" s="1" t="s">
        <v>687</v>
      </c>
      <c r="D610" s="1" t="s">
        <v>25</v>
      </c>
      <c r="E610" s="1" t="s">
        <v>14</v>
      </c>
      <c r="F610" s="1" t="s">
        <v>48</v>
      </c>
      <c r="G610" s="1" t="s">
        <v>16</v>
      </c>
      <c r="H610" s="1" t="s">
        <v>707</v>
      </c>
      <c r="I610" s="2" t="s">
        <v>708</v>
      </c>
      <c r="J610" s="3">
        <v>48833.164738284038</v>
      </c>
    </row>
    <row r="611" spans="1:10" x14ac:dyDescent="0.3">
      <c r="A611" s="1" t="s">
        <v>10</v>
      </c>
      <c r="B611" s="1" t="s">
        <v>633</v>
      </c>
      <c r="C611" s="1" t="s">
        <v>687</v>
      </c>
      <c r="D611" s="1" t="s">
        <v>25</v>
      </c>
      <c r="E611" s="1" t="s">
        <v>14</v>
      </c>
      <c r="F611" s="1" t="s">
        <v>48</v>
      </c>
      <c r="G611" s="1" t="s">
        <v>16</v>
      </c>
      <c r="H611" s="1" t="s">
        <v>672</v>
      </c>
      <c r="I611" s="2" t="s">
        <v>709</v>
      </c>
      <c r="J611" s="3">
        <v>22236.956701652121</v>
      </c>
    </row>
    <row r="612" spans="1:10" x14ac:dyDescent="0.3">
      <c r="A612" s="1" t="s">
        <v>10</v>
      </c>
      <c r="B612" s="1" t="s">
        <v>633</v>
      </c>
      <c r="C612" s="1" t="s">
        <v>687</v>
      </c>
      <c r="D612" s="1" t="s">
        <v>25</v>
      </c>
      <c r="E612" s="1" t="s">
        <v>14</v>
      </c>
      <c r="F612" s="1" t="s">
        <v>48</v>
      </c>
      <c r="G612" s="1" t="s">
        <v>16</v>
      </c>
      <c r="H612" s="1" t="s">
        <v>674</v>
      </c>
      <c r="I612" s="2" t="s">
        <v>710</v>
      </c>
      <c r="J612" s="3">
        <v>723333.83965084865</v>
      </c>
    </row>
    <row r="613" spans="1:10" x14ac:dyDescent="0.3">
      <c r="A613" s="1" t="s">
        <v>10</v>
      </c>
      <c r="B613" s="1" t="s">
        <v>633</v>
      </c>
      <c r="C613" s="1" t="s">
        <v>687</v>
      </c>
      <c r="D613" s="1" t="s">
        <v>25</v>
      </c>
      <c r="E613" s="1" t="s">
        <v>14</v>
      </c>
      <c r="F613" s="1" t="s">
        <v>16</v>
      </c>
      <c r="G613" s="1" t="s">
        <v>45</v>
      </c>
      <c r="H613" s="1" t="s">
        <v>56</v>
      </c>
      <c r="I613" s="2" t="s">
        <v>711</v>
      </c>
      <c r="J613" s="3">
        <v>45421958.751844436</v>
      </c>
    </row>
    <row r="614" spans="1:10" ht="15" thickBot="1" x14ac:dyDescent="0.35">
      <c r="A614" s="1" t="s">
        <v>10</v>
      </c>
      <c r="B614" s="1" t="s">
        <v>633</v>
      </c>
      <c r="C614" s="1" t="s">
        <v>687</v>
      </c>
      <c r="D614" s="1" t="s">
        <v>712</v>
      </c>
      <c r="E614" s="1" t="s">
        <v>14</v>
      </c>
      <c r="F614" s="1" t="s">
        <v>16</v>
      </c>
      <c r="G614" s="1" t="s">
        <v>45</v>
      </c>
      <c r="H614" s="1" t="s">
        <v>56</v>
      </c>
      <c r="I614" s="2" t="s">
        <v>713</v>
      </c>
      <c r="J614" s="3">
        <v>468478177.89722991</v>
      </c>
    </row>
    <row r="615" spans="1:10" s="8" customFormat="1" x14ac:dyDescent="0.3">
      <c r="A615" s="7" t="s">
        <v>10</v>
      </c>
      <c r="B615" s="7" t="s">
        <v>633</v>
      </c>
      <c r="C615" s="7" t="s">
        <v>687</v>
      </c>
      <c r="I615" s="9" t="s">
        <v>714</v>
      </c>
      <c r="J615" s="10">
        <v>1074581020.0579967</v>
      </c>
    </row>
    <row r="617" spans="1:10" x14ac:dyDescent="0.3">
      <c r="A617" s="1" t="s">
        <v>10</v>
      </c>
      <c r="B617" s="1" t="s">
        <v>633</v>
      </c>
      <c r="C617" s="1" t="s">
        <v>715</v>
      </c>
      <c r="D617" s="1" t="s">
        <v>716</v>
      </c>
      <c r="E617" s="1" t="s">
        <v>14</v>
      </c>
      <c r="F617" s="1" t="s">
        <v>45</v>
      </c>
      <c r="G617" s="1" t="s">
        <v>16</v>
      </c>
      <c r="H617" s="1" t="s">
        <v>656</v>
      </c>
      <c r="I617" s="2" t="s">
        <v>717</v>
      </c>
      <c r="J617" s="3">
        <v>46703.160000008531</v>
      </c>
    </row>
    <row r="618" spans="1:10" x14ac:dyDescent="0.3">
      <c r="A618" s="1" t="s">
        <v>10</v>
      </c>
      <c r="B618" s="1" t="s">
        <v>633</v>
      </c>
      <c r="C618" s="1" t="s">
        <v>715</v>
      </c>
      <c r="D618" s="1" t="s">
        <v>716</v>
      </c>
      <c r="E618" s="1" t="s">
        <v>14</v>
      </c>
      <c r="F618" s="1" t="s">
        <v>45</v>
      </c>
      <c r="G618" s="1" t="s">
        <v>16</v>
      </c>
      <c r="H618" s="1" t="s">
        <v>659</v>
      </c>
      <c r="I618" s="2" t="s">
        <v>718</v>
      </c>
      <c r="J618" s="3">
        <v>1229155.29</v>
      </c>
    </row>
    <row r="619" spans="1:10" x14ac:dyDescent="0.3">
      <c r="A619" s="1" t="s">
        <v>10</v>
      </c>
      <c r="B619" s="1" t="s">
        <v>633</v>
      </c>
      <c r="C619" s="1" t="s">
        <v>715</v>
      </c>
      <c r="D619" s="1" t="s">
        <v>716</v>
      </c>
      <c r="E619" s="1" t="s">
        <v>14</v>
      </c>
      <c r="F619" s="1" t="s">
        <v>45</v>
      </c>
      <c r="G619" s="1" t="s">
        <v>16</v>
      </c>
      <c r="H619" s="1" t="s">
        <v>661</v>
      </c>
      <c r="I619" s="2" t="s">
        <v>719</v>
      </c>
      <c r="J619" s="3">
        <v>2829343.9400000051</v>
      </c>
    </row>
    <row r="620" spans="1:10" x14ac:dyDescent="0.3">
      <c r="A620" s="1" t="s">
        <v>10</v>
      </c>
      <c r="B620" s="1" t="s">
        <v>633</v>
      </c>
      <c r="C620" s="1" t="s">
        <v>715</v>
      </c>
      <c r="D620" s="1" t="s">
        <v>716</v>
      </c>
      <c r="E620" s="1" t="s">
        <v>14</v>
      </c>
      <c r="F620" s="1" t="s">
        <v>45</v>
      </c>
      <c r="G620" s="1" t="s">
        <v>16</v>
      </c>
      <c r="H620" s="1" t="s">
        <v>667</v>
      </c>
      <c r="I620" s="2" t="s">
        <v>720</v>
      </c>
      <c r="J620" s="3">
        <v>13430.520000000484</v>
      </c>
    </row>
    <row r="621" spans="1:10" x14ac:dyDescent="0.3">
      <c r="A621" s="1" t="s">
        <v>10</v>
      </c>
      <c r="B621" s="1" t="s">
        <v>633</v>
      </c>
      <c r="C621" s="1" t="s">
        <v>715</v>
      </c>
      <c r="D621" s="1" t="s">
        <v>716</v>
      </c>
      <c r="E621" s="1" t="s">
        <v>14</v>
      </c>
      <c r="F621" s="1" t="s">
        <v>45</v>
      </c>
      <c r="G621" s="1" t="s">
        <v>16</v>
      </c>
      <c r="H621" s="1" t="s">
        <v>670</v>
      </c>
      <c r="I621" s="2" t="s">
        <v>721</v>
      </c>
      <c r="J621" s="3">
        <v>251215.51</v>
      </c>
    </row>
    <row r="622" spans="1:10" x14ac:dyDescent="0.3">
      <c r="A622" s="1" t="s">
        <v>10</v>
      </c>
      <c r="B622" s="1" t="s">
        <v>633</v>
      </c>
      <c r="C622" s="1" t="s">
        <v>715</v>
      </c>
      <c r="D622" s="1" t="s">
        <v>716</v>
      </c>
      <c r="E622" s="1" t="s">
        <v>14</v>
      </c>
      <c r="F622" s="1" t="s">
        <v>48</v>
      </c>
      <c r="G622" s="1" t="s">
        <v>16</v>
      </c>
      <c r="H622" s="1" t="s">
        <v>674</v>
      </c>
      <c r="I622" s="2" t="s">
        <v>722</v>
      </c>
      <c r="J622" s="3">
        <v>38770</v>
      </c>
    </row>
    <row r="623" spans="1:10" ht="15" thickBot="1" x14ac:dyDescent="0.35">
      <c r="A623" s="1" t="s">
        <v>10</v>
      </c>
      <c r="B623" s="1" t="s">
        <v>633</v>
      </c>
      <c r="C623" s="1" t="s">
        <v>715</v>
      </c>
      <c r="D623" s="1" t="s">
        <v>716</v>
      </c>
      <c r="E623" s="1" t="s">
        <v>14</v>
      </c>
      <c r="F623" s="1" t="s">
        <v>16</v>
      </c>
      <c r="G623" s="1" t="s">
        <v>45</v>
      </c>
      <c r="H623" s="1" t="s">
        <v>56</v>
      </c>
      <c r="I623" s="2" t="s">
        <v>723</v>
      </c>
      <c r="J623" s="3">
        <v>12812516.581506914</v>
      </c>
    </row>
    <row r="624" spans="1:10" s="8" customFormat="1" x14ac:dyDescent="0.3">
      <c r="A624" s="7" t="s">
        <v>10</v>
      </c>
      <c r="B624" s="7" t="s">
        <v>633</v>
      </c>
      <c r="C624" s="7" t="s">
        <v>715</v>
      </c>
      <c r="I624" s="9" t="s">
        <v>724</v>
      </c>
      <c r="J624" s="10">
        <v>17221135.001506928</v>
      </c>
    </row>
    <row r="626" spans="1:10" x14ac:dyDescent="0.3">
      <c r="A626" s="1" t="s">
        <v>10</v>
      </c>
      <c r="B626" s="1" t="s">
        <v>633</v>
      </c>
      <c r="C626" s="1" t="s">
        <v>725</v>
      </c>
      <c r="D626" s="1" t="s">
        <v>27</v>
      </c>
      <c r="E626" s="1" t="s">
        <v>14</v>
      </c>
      <c r="F626" s="1" t="s">
        <v>45</v>
      </c>
      <c r="G626" s="1" t="s">
        <v>16</v>
      </c>
      <c r="H626" s="1" t="s">
        <v>656</v>
      </c>
      <c r="I626" s="2" t="s">
        <v>726</v>
      </c>
      <c r="J626" s="3">
        <v>26459332.686912298</v>
      </c>
    </row>
    <row r="627" spans="1:10" x14ac:dyDescent="0.3">
      <c r="A627" s="1" t="s">
        <v>10</v>
      </c>
      <c r="B627" s="1" t="s">
        <v>633</v>
      </c>
      <c r="C627" s="1" t="s">
        <v>725</v>
      </c>
      <c r="D627" s="1" t="s">
        <v>27</v>
      </c>
      <c r="E627" s="1" t="s">
        <v>14</v>
      </c>
      <c r="F627" s="1" t="s">
        <v>45</v>
      </c>
      <c r="G627" s="1" t="s">
        <v>16</v>
      </c>
      <c r="H627" s="1" t="s">
        <v>659</v>
      </c>
      <c r="I627" s="2" t="s">
        <v>727</v>
      </c>
      <c r="J627" s="3">
        <v>5546283.2479197383</v>
      </c>
    </row>
    <row r="628" spans="1:10" x14ac:dyDescent="0.3">
      <c r="A628" s="1" t="s">
        <v>10</v>
      </c>
      <c r="B628" s="1" t="s">
        <v>633</v>
      </c>
      <c r="C628" s="1" t="s">
        <v>725</v>
      </c>
      <c r="D628" s="1" t="s">
        <v>27</v>
      </c>
      <c r="E628" s="1" t="s">
        <v>14</v>
      </c>
      <c r="F628" s="1" t="s">
        <v>45</v>
      </c>
      <c r="G628" s="1" t="s">
        <v>16</v>
      </c>
      <c r="H628" s="1" t="s">
        <v>661</v>
      </c>
      <c r="I628" s="2" t="s">
        <v>728</v>
      </c>
      <c r="J628" s="3">
        <v>406127692.50750244</v>
      </c>
    </row>
    <row r="629" spans="1:10" x14ac:dyDescent="0.3">
      <c r="A629" s="1" t="s">
        <v>10</v>
      </c>
      <c r="B629" s="1" t="s">
        <v>633</v>
      </c>
      <c r="C629" s="1" t="s">
        <v>725</v>
      </c>
      <c r="D629" s="1" t="s">
        <v>27</v>
      </c>
      <c r="E629" s="1" t="s">
        <v>14</v>
      </c>
      <c r="F629" s="1" t="s">
        <v>45</v>
      </c>
      <c r="G629" s="1" t="s">
        <v>16</v>
      </c>
      <c r="H629" s="1" t="s">
        <v>661</v>
      </c>
      <c r="I629" s="2" t="s">
        <v>729</v>
      </c>
      <c r="J629" s="3">
        <v>76709962.723310843</v>
      </c>
    </row>
    <row r="630" spans="1:10" x14ac:dyDescent="0.3">
      <c r="A630" s="1" t="s">
        <v>10</v>
      </c>
      <c r="B630" s="1" t="s">
        <v>633</v>
      </c>
      <c r="C630" s="1" t="s">
        <v>725</v>
      </c>
      <c r="D630" s="1" t="s">
        <v>27</v>
      </c>
      <c r="E630" s="1" t="s">
        <v>14</v>
      </c>
      <c r="F630" s="1" t="s">
        <v>45</v>
      </c>
      <c r="G630" s="1" t="s">
        <v>16</v>
      </c>
      <c r="H630" s="1" t="s">
        <v>240</v>
      </c>
      <c r="I630" s="2" t="s">
        <v>730</v>
      </c>
      <c r="J630" s="3">
        <v>52769284.515735626</v>
      </c>
    </row>
    <row r="631" spans="1:10" x14ac:dyDescent="0.3">
      <c r="A631" s="1" t="s">
        <v>10</v>
      </c>
      <c r="B631" s="1" t="s">
        <v>633</v>
      </c>
      <c r="C631" s="1" t="s">
        <v>725</v>
      </c>
      <c r="D631" s="1" t="s">
        <v>27</v>
      </c>
      <c r="E631" s="1" t="s">
        <v>14</v>
      </c>
      <c r="F631" s="1" t="s">
        <v>45</v>
      </c>
      <c r="G631" s="1" t="s">
        <v>16</v>
      </c>
      <c r="H631" s="1" t="s">
        <v>667</v>
      </c>
      <c r="I631" s="2" t="s">
        <v>731</v>
      </c>
      <c r="J631" s="3">
        <v>51151832.019717172</v>
      </c>
    </row>
    <row r="632" spans="1:10" x14ac:dyDescent="0.3">
      <c r="A632" s="1" t="s">
        <v>10</v>
      </c>
      <c r="B632" s="1" t="s">
        <v>633</v>
      </c>
      <c r="C632" s="1" t="s">
        <v>725</v>
      </c>
      <c r="D632" s="1" t="s">
        <v>27</v>
      </c>
      <c r="E632" s="1" t="s">
        <v>14</v>
      </c>
      <c r="F632" s="1" t="s">
        <v>45</v>
      </c>
      <c r="G632" s="1" t="s">
        <v>16</v>
      </c>
      <c r="H632" s="1" t="s">
        <v>670</v>
      </c>
      <c r="I632" s="2" t="s">
        <v>732</v>
      </c>
      <c r="J632" s="3">
        <v>3294594.5407659435</v>
      </c>
    </row>
    <row r="633" spans="1:10" x14ac:dyDescent="0.3">
      <c r="A633" s="1" t="s">
        <v>10</v>
      </c>
      <c r="B633" s="1" t="s">
        <v>633</v>
      </c>
      <c r="C633" s="1" t="s">
        <v>725</v>
      </c>
      <c r="D633" s="1" t="s">
        <v>27</v>
      </c>
      <c r="E633" s="1" t="s">
        <v>14</v>
      </c>
      <c r="F633" s="1" t="s">
        <v>48</v>
      </c>
      <c r="G633" s="1" t="s">
        <v>16</v>
      </c>
      <c r="H633" s="1" t="s">
        <v>672</v>
      </c>
      <c r="I633" s="2" t="s">
        <v>733</v>
      </c>
      <c r="J633" s="3">
        <v>52343.230669759912</v>
      </c>
    </row>
    <row r="634" spans="1:10" ht="15" thickBot="1" x14ac:dyDescent="0.35">
      <c r="A634" s="1" t="s">
        <v>10</v>
      </c>
      <c r="B634" s="1" t="s">
        <v>633</v>
      </c>
      <c r="C634" s="1" t="s">
        <v>725</v>
      </c>
      <c r="D634" s="1" t="s">
        <v>27</v>
      </c>
      <c r="E634" s="1" t="s">
        <v>14</v>
      </c>
      <c r="F634" s="1" t="s">
        <v>16</v>
      </c>
      <c r="G634" s="1" t="s">
        <v>45</v>
      </c>
      <c r="H634" s="1" t="s">
        <v>56</v>
      </c>
      <c r="I634" s="2" t="s">
        <v>734</v>
      </c>
      <c r="J634" s="3">
        <v>198817747.38395146</v>
      </c>
    </row>
    <row r="635" spans="1:10" s="8" customFormat="1" x14ac:dyDescent="0.3">
      <c r="A635" s="7" t="s">
        <v>10</v>
      </c>
      <c r="B635" s="7" t="s">
        <v>633</v>
      </c>
      <c r="C635" s="7" t="s">
        <v>725</v>
      </c>
      <c r="I635" s="9" t="s">
        <v>735</v>
      </c>
      <c r="J635" s="10">
        <v>820929072.85648537</v>
      </c>
    </row>
    <row r="637" spans="1:10" x14ac:dyDescent="0.3">
      <c r="A637" s="1" t="s">
        <v>10</v>
      </c>
      <c r="B637" s="1" t="s">
        <v>633</v>
      </c>
      <c r="C637" s="1" t="s">
        <v>736</v>
      </c>
      <c r="D637" s="1" t="s">
        <v>737</v>
      </c>
      <c r="E637" s="1" t="s">
        <v>14</v>
      </c>
      <c r="F637" s="1" t="s">
        <v>45</v>
      </c>
      <c r="G637" s="1" t="s">
        <v>16</v>
      </c>
      <c r="H637" s="1" t="s">
        <v>656</v>
      </c>
      <c r="I637" s="2" t="s">
        <v>738</v>
      </c>
      <c r="J637" s="3">
        <v>3709485.04</v>
      </c>
    </row>
    <row r="638" spans="1:10" x14ac:dyDescent="0.3">
      <c r="A638" s="1" t="s">
        <v>10</v>
      </c>
      <c r="B638" s="1" t="s">
        <v>633</v>
      </c>
      <c r="C638" s="1" t="s">
        <v>736</v>
      </c>
      <c r="D638" s="1" t="s">
        <v>737</v>
      </c>
      <c r="E638" s="1" t="s">
        <v>14</v>
      </c>
      <c r="F638" s="1" t="s">
        <v>45</v>
      </c>
      <c r="G638" s="1" t="s">
        <v>16</v>
      </c>
      <c r="H638" s="1" t="s">
        <v>240</v>
      </c>
      <c r="I638" s="2" t="s">
        <v>739</v>
      </c>
      <c r="J638" s="3">
        <v>1414349.5999999046</v>
      </c>
    </row>
    <row r="639" spans="1:10" x14ac:dyDescent="0.3">
      <c r="A639" s="1" t="s">
        <v>10</v>
      </c>
      <c r="B639" s="1" t="s">
        <v>633</v>
      </c>
      <c r="C639" s="1" t="s">
        <v>736</v>
      </c>
      <c r="D639" s="1" t="s">
        <v>737</v>
      </c>
      <c r="E639" s="1" t="s">
        <v>14</v>
      </c>
      <c r="F639" s="1" t="s">
        <v>45</v>
      </c>
      <c r="G639" s="1" t="s">
        <v>16</v>
      </c>
      <c r="H639" s="1" t="s">
        <v>667</v>
      </c>
      <c r="I639" s="2" t="s">
        <v>740</v>
      </c>
      <c r="J639" s="3">
        <v>9.8720192909240723E-8</v>
      </c>
    </row>
    <row r="640" spans="1:10" x14ac:dyDescent="0.3">
      <c r="A640" s="1" t="s">
        <v>10</v>
      </c>
      <c r="B640" s="1" t="s">
        <v>633</v>
      </c>
      <c r="C640" s="1" t="s">
        <v>736</v>
      </c>
      <c r="D640" s="1" t="s">
        <v>737</v>
      </c>
      <c r="E640" s="1" t="s">
        <v>14</v>
      </c>
      <c r="F640" s="1" t="s">
        <v>45</v>
      </c>
      <c r="G640" s="1" t="s">
        <v>16</v>
      </c>
      <c r="H640" s="1" t="s">
        <v>670</v>
      </c>
      <c r="I640" s="2" t="s">
        <v>741</v>
      </c>
      <c r="J640" s="3">
        <v>85193.94</v>
      </c>
    </row>
    <row r="641" spans="1:10" ht="15" thickBot="1" x14ac:dyDescent="0.35">
      <c r="A641" s="1" t="s">
        <v>10</v>
      </c>
      <c r="B641" s="1" t="s">
        <v>633</v>
      </c>
      <c r="C641" s="1" t="s">
        <v>736</v>
      </c>
      <c r="D641" s="1" t="s">
        <v>737</v>
      </c>
      <c r="E641" s="1" t="s">
        <v>14</v>
      </c>
      <c r="F641" s="1" t="s">
        <v>16</v>
      </c>
      <c r="G641" s="1" t="s">
        <v>45</v>
      </c>
      <c r="H641" s="1" t="s">
        <v>56</v>
      </c>
      <c r="I641" s="2" t="s">
        <v>742</v>
      </c>
      <c r="J641" s="3">
        <v>14220034.783076644</v>
      </c>
    </row>
    <row r="642" spans="1:10" s="8" customFormat="1" x14ac:dyDescent="0.3">
      <c r="A642" s="7" t="s">
        <v>10</v>
      </c>
      <c r="B642" s="7" t="s">
        <v>633</v>
      </c>
      <c r="C642" s="7" t="s">
        <v>736</v>
      </c>
      <c r="I642" s="9" t="s">
        <v>743</v>
      </c>
      <c r="J642" s="10">
        <v>19429063.36307665</v>
      </c>
    </row>
    <row r="644" spans="1:10" x14ac:dyDescent="0.3">
      <c r="A644" s="1" t="s">
        <v>10</v>
      </c>
      <c r="B644" s="1" t="s">
        <v>633</v>
      </c>
      <c r="C644" s="1" t="s">
        <v>744</v>
      </c>
      <c r="D644" s="1" t="s">
        <v>745</v>
      </c>
      <c r="E644" s="1" t="s">
        <v>14</v>
      </c>
      <c r="F644" s="1" t="s">
        <v>45</v>
      </c>
      <c r="G644" s="1" t="s">
        <v>16</v>
      </c>
      <c r="H644" s="1" t="s">
        <v>656</v>
      </c>
      <c r="I644" s="2" t="s">
        <v>746</v>
      </c>
      <c r="J644" s="3">
        <v>2604886.3491141126</v>
      </c>
    </row>
    <row r="645" spans="1:10" x14ac:dyDescent="0.3">
      <c r="A645" s="1" t="s">
        <v>10</v>
      </c>
      <c r="B645" s="1" t="s">
        <v>633</v>
      </c>
      <c r="C645" s="1" t="s">
        <v>744</v>
      </c>
      <c r="D645" s="1" t="s">
        <v>745</v>
      </c>
      <c r="E645" s="1" t="s">
        <v>14</v>
      </c>
      <c r="F645" s="1" t="s">
        <v>45</v>
      </c>
      <c r="G645" s="1" t="s">
        <v>16</v>
      </c>
      <c r="H645" s="1" t="s">
        <v>659</v>
      </c>
      <c r="I645" s="2" t="s">
        <v>747</v>
      </c>
      <c r="J645" s="3">
        <v>3332046.3272381993</v>
      </c>
    </row>
    <row r="646" spans="1:10" x14ac:dyDescent="0.3">
      <c r="A646" s="1" t="s">
        <v>10</v>
      </c>
      <c r="B646" s="1" t="s">
        <v>633</v>
      </c>
      <c r="C646" s="1" t="s">
        <v>744</v>
      </c>
      <c r="D646" s="1" t="s">
        <v>745</v>
      </c>
      <c r="E646" s="1" t="s">
        <v>14</v>
      </c>
      <c r="F646" s="1" t="s">
        <v>45</v>
      </c>
      <c r="G646" s="1" t="s">
        <v>16</v>
      </c>
      <c r="H646" s="1" t="s">
        <v>240</v>
      </c>
      <c r="I646" s="2" t="s">
        <v>748</v>
      </c>
      <c r="J646" s="3">
        <v>11684404.640264263</v>
      </c>
    </row>
    <row r="647" spans="1:10" x14ac:dyDescent="0.3">
      <c r="A647" s="1" t="s">
        <v>10</v>
      </c>
      <c r="B647" s="1" t="s">
        <v>633</v>
      </c>
      <c r="C647" s="1" t="s">
        <v>744</v>
      </c>
      <c r="D647" s="1" t="s">
        <v>745</v>
      </c>
      <c r="E647" s="1" t="s">
        <v>14</v>
      </c>
      <c r="F647" s="1" t="s">
        <v>45</v>
      </c>
      <c r="G647" s="1" t="s">
        <v>16</v>
      </c>
      <c r="H647" s="1" t="s">
        <v>667</v>
      </c>
      <c r="I647" s="2" t="s">
        <v>749</v>
      </c>
      <c r="J647" s="3">
        <v>8210006.1639621872</v>
      </c>
    </row>
    <row r="648" spans="1:10" x14ac:dyDescent="0.3">
      <c r="A648" s="1" t="s">
        <v>10</v>
      </c>
      <c r="B648" s="1" t="s">
        <v>633</v>
      </c>
      <c r="C648" s="1" t="s">
        <v>744</v>
      </c>
      <c r="D648" s="1" t="s">
        <v>745</v>
      </c>
      <c r="E648" s="1" t="s">
        <v>14</v>
      </c>
      <c r="F648" s="1" t="s">
        <v>45</v>
      </c>
      <c r="G648" s="1" t="s">
        <v>16</v>
      </c>
      <c r="H648" s="1" t="s">
        <v>670</v>
      </c>
      <c r="I648" s="2" t="s">
        <v>750</v>
      </c>
      <c r="J648" s="3">
        <v>425571.82976779324</v>
      </c>
    </row>
    <row r="649" spans="1:10" ht="15" thickBot="1" x14ac:dyDescent="0.35">
      <c r="A649" s="1" t="s">
        <v>10</v>
      </c>
      <c r="B649" s="1" t="s">
        <v>633</v>
      </c>
      <c r="C649" s="1" t="s">
        <v>744</v>
      </c>
      <c r="D649" s="1" t="s">
        <v>745</v>
      </c>
      <c r="E649" s="1" t="s">
        <v>14</v>
      </c>
      <c r="F649" s="1" t="s">
        <v>16</v>
      </c>
      <c r="G649" s="1" t="s">
        <v>45</v>
      </c>
      <c r="H649" s="1" t="s">
        <v>56</v>
      </c>
      <c r="I649" s="2" t="s">
        <v>751</v>
      </c>
      <c r="J649" s="3">
        <v>209021736.35641178</v>
      </c>
    </row>
    <row r="650" spans="1:10" s="8" customFormat="1" x14ac:dyDescent="0.3">
      <c r="A650" s="7" t="s">
        <v>10</v>
      </c>
      <c r="B650" s="7" t="s">
        <v>633</v>
      </c>
      <c r="C650" s="7" t="s">
        <v>744</v>
      </c>
      <c r="I650" s="9" t="s">
        <v>752</v>
      </c>
      <c r="J650" s="10">
        <v>235278651.66675836</v>
      </c>
    </row>
    <row r="652" spans="1:10" x14ac:dyDescent="0.3">
      <c r="A652" s="1" t="s">
        <v>10</v>
      </c>
      <c r="B652" s="1" t="s">
        <v>633</v>
      </c>
      <c r="C652" s="1" t="s">
        <v>753</v>
      </c>
      <c r="D652" s="1" t="s">
        <v>27</v>
      </c>
      <c r="E652" s="1" t="s">
        <v>14</v>
      </c>
      <c r="F652" s="1" t="s">
        <v>45</v>
      </c>
      <c r="G652" s="1" t="s">
        <v>16</v>
      </c>
      <c r="H652" s="1" t="s">
        <v>656</v>
      </c>
      <c r="I652" s="2" t="s">
        <v>754</v>
      </c>
      <c r="J652" s="3">
        <v>8144882.5986972163</v>
      </c>
    </row>
    <row r="653" spans="1:10" x14ac:dyDescent="0.3">
      <c r="A653" s="1" t="s">
        <v>10</v>
      </c>
      <c r="B653" s="1" t="s">
        <v>633</v>
      </c>
      <c r="C653" s="1" t="s">
        <v>753</v>
      </c>
      <c r="D653" s="1" t="s">
        <v>27</v>
      </c>
      <c r="E653" s="1" t="s">
        <v>14</v>
      </c>
      <c r="F653" s="1" t="s">
        <v>45</v>
      </c>
      <c r="G653" s="1" t="s">
        <v>16</v>
      </c>
      <c r="H653" s="1" t="s">
        <v>659</v>
      </c>
      <c r="I653" s="2" t="s">
        <v>755</v>
      </c>
      <c r="J653" s="3">
        <v>739112.37277360109</v>
      </c>
    </row>
    <row r="654" spans="1:10" x14ac:dyDescent="0.3">
      <c r="A654" s="1" t="s">
        <v>10</v>
      </c>
      <c r="B654" s="1" t="s">
        <v>633</v>
      </c>
      <c r="C654" s="1" t="s">
        <v>753</v>
      </c>
      <c r="D654" s="1" t="s">
        <v>27</v>
      </c>
      <c r="E654" s="1" t="s">
        <v>14</v>
      </c>
      <c r="F654" s="1" t="s">
        <v>45</v>
      </c>
      <c r="G654" s="1" t="s">
        <v>16</v>
      </c>
      <c r="H654" s="1" t="s">
        <v>661</v>
      </c>
      <c r="I654" s="2" t="s">
        <v>756</v>
      </c>
      <c r="J654" s="3">
        <v>3862835.2022121036</v>
      </c>
    </row>
    <row r="655" spans="1:10" x14ac:dyDescent="0.3">
      <c r="A655" s="1" t="s">
        <v>10</v>
      </c>
      <c r="B655" s="1" t="s">
        <v>633</v>
      </c>
      <c r="C655" s="1" t="s">
        <v>753</v>
      </c>
      <c r="D655" s="1" t="s">
        <v>27</v>
      </c>
      <c r="E655" s="1" t="s">
        <v>14</v>
      </c>
      <c r="F655" s="1" t="s">
        <v>45</v>
      </c>
      <c r="G655" s="1" t="s">
        <v>16</v>
      </c>
      <c r="H655" s="1" t="s">
        <v>240</v>
      </c>
      <c r="I655" s="2" t="s">
        <v>757</v>
      </c>
      <c r="J655" s="3">
        <v>214765.84988308093</v>
      </c>
    </row>
    <row r="656" spans="1:10" x14ac:dyDescent="0.3">
      <c r="A656" s="1" t="s">
        <v>10</v>
      </c>
      <c r="B656" s="1" t="s">
        <v>633</v>
      </c>
      <c r="C656" s="1" t="s">
        <v>753</v>
      </c>
      <c r="D656" s="1" t="s">
        <v>27</v>
      </c>
      <c r="E656" s="1" t="s">
        <v>14</v>
      </c>
      <c r="F656" s="1" t="s">
        <v>45</v>
      </c>
      <c r="G656" s="1" t="s">
        <v>16</v>
      </c>
      <c r="H656" s="1" t="s">
        <v>667</v>
      </c>
      <c r="I656" s="2" t="s">
        <v>758</v>
      </c>
      <c r="J656" s="3">
        <v>1082827.3987360867</v>
      </c>
    </row>
    <row r="657" spans="1:10" x14ac:dyDescent="0.3">
      <c r="A657" s="1" t="s">
        <v>10</v>
      </c>
      <c r="B657" s="1" t="s">
        <v>633</v>
      </c>
      <c r="C657" s="1" t="s">
        <v>753</v>
      </c>
      <c r="D657" s="1" t="s">
        <v>27</v>
      </c>
      <c r="E657" s="1" t="s">
        <v>14</v>
      </c>
      <c r="F657" s="1" t="s">
        <v>45</v>
      </c>
      <c r="G657" s="1" t="s">
        <v>16</v>
      </c>
      <c r="H657" s="1" t="s">
        <v>670</v>
      </c>
      <c r="I657" s="2" t="s">
        <v>759</v>
      </c>
      <c r="J657" s="3">
        <v>715623.81718311599</v>
      </c>
    </row>
    <row r="658" spans="1:10" x14ac:dyDescent="0.3">
      <c r="A658" s="1" t="s">
        <v>10</v>
      </c>
      <c r="B658" s="1" t="s">
        <v>633</v>
      </c>
      <c r="C658" s="1" t="s">
        <v>753</v>
      </c>
      <c r="D658" s="1" t="s">
        <v>27</v>
      </c>
      <c r="E658" s="1" t="s">
        <v>14</v>
      </c>
      <c r="F658" s="1" t="s">
        <v>48</v>
      </c>
      <c r="G658" s="1" t="s">
        <v>16</v>
      </c>
      <c r="H658" s="1" t="s">
        <v>707</v>
      </c>
      <c r="I658" s="2" t="s">
        <v>760</v>
      </c>
      <c r="J658" s="3">
        <v>31406.533691463108</v>
      </c>
    </row>
    <row r="659" spans="1:10" x14ac:dyDescent="0.3">
      <c r="A659" s="1" t="s">
        <v>10</v>
      </c>
      <c r="B659" s="1" t="s">
        <v>633</v>
      </c>
      <c r="C659" s="1" t="s">
        <v>753</v>
      </c>
      <c r="D659" s="1" t="s">
        <v>27</v>
      </c>
      <c r="E659" s="1" t="s">
        <v>14</v>
      </c>
      <c r="F659" s="1" t="s">
        <v>48</v>
      </c>
      <c r="G659" s="1" t="s">
        <v>16</v>
      </c>
      <c r="H659" s="1" t="s">
        <v>672</v>
      </c>
      <c r="I659" s="2" t="s">
        <v>761</v>
      </c>
      <c r="J659" s="3">
        <v>39197.080803503071</v>
      </c>
    </row>
    <row r="660" spans="1:10" ht="15" thickBot="1" x14ac:dyDescent="0.35">
      <c r="A660" s="1" t="s">
        <v>10</v>
      </c>
      <c r="B660" s="1" t="s">
        <v>633</v>
      </c>
      <c r="C660" s="1" t="s">
        <v>753</v>
      </c>
      <c r="D660" s="1" t="s">
        <v>27</v>
      </c>
      <c r="E660" s="1" t="s">
        <v>14</v>
      </c>
      <c r="F660" s="1" t="s">
        <v>48</v>
      </c>
      <c r="G660" s="1" t="s">
        <v>16</v>
      </c>
      <c r="H660" s="1" t="s">
        <v>674</v>
      </c>
      <c r="I660" s="2" t="s">
        <v>762</v>
      </c>
      <c r="J660" s="3">
        <v>510565.17362695979</v>
      </c>
    </row>
    <row r="661" spans="1:10" s="8" customFormat="1" x14ac:dyDescent="0.3">
      <c r="A661" s="7" t="s">
        <v>10</v>
      </c>
      <c r="B661" s="7" t="s">
        <v>633</v>
      </c>
      <c r="C661" s="7" t="s">
        <v>753</v>
      </c>
      <c r="I661" s="9" t="s">
        <v>763</v>
      </c>
      <c r="J661" s="10">
        <v>15341216.027607132</v>
      </c>
    </row>
    <row r="663" spans="1:10" x14ac:dyDescent="0.3">
      <c r="A663" s="1" t="s">
        <v>10</v>
      </c>
      <c r="B663" s="1" t="s">
        <v>633</v>
      </c>
      <c r="C663" s="1" t="s">
        <v>764</v>
      </c>
      <c r="D663" s="1" t="s">
        <v>765</v>
      </c>
      <c r="E663" s="1" t="s">
        <v>14</v>
      </c>
      <c r="F663" s="1" t="s">
        <v>45</v>
      </c>
      <c r="G663" s="1" t="s">
        <v>16</v>
      </c>
      <c r="H663" s="1" t="s">
        <v>656</v>
      </c>
      <c r="I663" s="2" t="s">
        <v>766</v>
      </c>
      <c r="J663" s="3">
        <v>28951127.636066999</v>
      </c>
    </row>
    <row r="664" spans="1:10" x14ac:dyDescent="0.3">
      <c r="A664" s="1" t="s">
        <v>10</v>
      </c>
      <c r="B664" s="1" t="s">
        <v>633</v>
      </c>
      <c r="C664" s="1" t="s">
        <v>764</v>
      </c>
      <c r="D664" s="1" t="s">
        <v>765</v>
      </c>
      <c r="E664" s="1" t="s">
        <v>14</v>
      </c>
      <c r="F664" s="1" t="s">
        <v>45</v>
      </c>
      <c r="G664" s="1" t="s">
        <v>16</v>
      </c>
      <c r="H664" s="1" t="s">
        <v>659</v>
      </c>
      <c r="I664" s="2" t="s">
        <v>767</v>
      </c>
      <c r="J664" s="3">
        <v>4018021.7624626793</v>
      </c>
    </row>
    <row r="665" spans="1:10" x14ac:dyDescent="0.3">
      <c r="A665" s="1" t="s">
        <v>10</v>
      </c>
      <c r="B665" s="1" t="s">
        <v>633</v>
      </c>
      <c r="C665" s="1" t="s">
        <v>764</v>
      </c>
      <c r="D665" s="1" t="s">
        <v>765</v>
      </c>
      <c r="E665" s="1" t="s">
        <v>14</v>
      </c>
      <c r="F665" s="1" t="s">
        <v>45</v>
      </c>
      <c r="G665" s="1" t="s">
        <v>16</v>
      </c>
      <c r="H665" s="1" t="s">
        <v>661</v>
      </c>
      <c r="I665" s="2" t="s">
        <v>768</v>
      </c>
      <c r="J665" s="3">
        <v>377517955.64826578</v>
      </c>
    </row>
    <row r="666" spans="1:10" x14ac:dyDescent="0.3">
      <c r="A666" s="1" t="s">
        <v>10</v>
      </c>
      <c r="B666" s="1" t="s">
        <v>633</v>
      </c>
      <c r="C666" s="1" t="s">
        <v>764</v>
      </c>
      <c r="D666" s="1" t="s">
        <v>765</v>
      </c>
      <c r="E666" s="1" t="s">
        <v>14</v>
      </c>
      <c r="F666" s="1" t="s">
        <v>45</v>
      </c>
      <c r="G666" s="1" t="s">
        <v>16</v>
      </c>
      <c r="H666" s="1" t="s">
        <v>661</v>
      </c>
      <c r="I666" s="2" t="s">
        <v>769</v>
      </c>
      <c r="J666" s="3">
        <v>1094323.5883924598</v>
      </c>
    </row>
    <row r="667" spans="1:10" x14ac:dyDescent="0.3">
      <c r="A667" s="1" t="s">
        <v>10</v>
      </c>
      <c r="B667" s="1" t="s">
        <v>633</v>
      </c>
      <c r="C667" s="1" t="s">
        <v>764</v>
      </c>
      <c r="D667" s="1" t="s">
        <v>765</v>
      </c>
      <c r="E667" s="1" t="s">
        <v>14</v>
      </c>
      <c r="F667" s="1" t="s">
        <v>45</v>
      </c>
      <c r="G667" s="1" t="s">
        <v>16</v>
      </c>
      <c r="H667" s="1" t="s">
        <v>661</v>
      </c>
      <c r="I667" s="2" t="s">
        <v>770</v>
      </c>
      <c r="J667" s="3">
        <v>2014305.3163082276</v>
      </c>
    </row>
    <row r="668" spans="1:10" x14ac:dyDescent="0.3">
      <c r="A668" s="1" t="s">
        <v>10</v>
      </c>
      <c r="B668" s="1" t="s">
        <v>633</v>
      </c>
      <c r="C668" s="1" t="s">
        <v>764</v>
      </c>
      <c r="D668" s="1" t="s">
        <v>765</v>
      </c>
      <c r="E668" s="1" t="s">
        <v>14</v>
      </c>
      <c r="F668" s="1" t="s">
        <v>45</v>
      </c>
      <c r="G668" s="1" t="s">
        <v>16</v>
      </c>
      <c r="H668" s="1" t="s">
        <v>240</v>
      </c>
      <c r="I668" s="2" t="s">
        <v>771</v>
      </c>
      <c r="J668" s="3">
        <v>41491683.724288851</v>
      </c>
    </row>
    <row r="669" spans="1:10" x14ac:dyDescent="0.3">
      <c r="A669" s="1" t="s">
        <v>10</v>
      </c>
      <c r="B669" s="1" t="s">
        <v>633</v>
      </c>
      <c r="C669" s="1" t="s">
        <v>764</v>
      </c>
      <c r="D669" s="1" t="s">
        <v>765</v>
      </c>
      <c r="E669" s="1" t="s">
        <v>14</v>
      </c>
      <c r="F669" s="1" t="s">
        <v>45</v>
      </c>
      <c r="G669" s="1" t="s">
        <v>16</v>
      </c>
      <c r="H669" s="1" t="s">
        <v>667</v>
      </c>
      <c r="I669" s="2" t="s">
        <v>772</v>
      </c>
      <c r="J669" s="3">
        <v>44955480.063679263</v>
      </c>
    </row>
    <row r="670" spans="1:10" x14ac:dyDescent="0.3">
      <c r="A670" s="1" t="s">
        <v>10</v>
      </c>
      <c r="B670" s="1" t="s">
        <v>633</v>
      </c>
      <c r="C670" s="1" t="s">
        <v>764</v>
      </c>
      <c r="D670" s="1" t="s">
        <v>765</v>
      </c>
      <c r="E670" s="1" t="s">
        <v>14</v>
      </c>
      <c r="F670" s="1" t="s">
        <v>45</v>
      </c>
      <c r="G670" s="1" t="s">
        <v>16</v>
      </c>
      <c r="H670" s="1" t="s">
        <v>670</v>
      </c>
      <c r="I670" s="2" t="s">
        <v>773</v>
      </c>
      <c r="J670" s="3">
        <v>10935016.609693633</v>
      </c>
    </row>
    <row r="671" spans="1:10" x14ac:dyDescent="0.3">
      <c r="A671" s="1" t="s">
        <v>10</v>
      </c>
      <c r="B671" s="1" t="s">
        <v>633</v>
      </c>
      <c r="C671" s="1" t="s">
        <v>764</v>
      </c>
      <c r="D671" s="1" t="s">
        <v>765</v>
      </c>
      <c r="E671" s="1" t="s">
        <v>14</v>
      </c>
      <c r="F671" s="1" t="s">
        <v>48</v>
      </c>
      <c r="G671" s="1" t="s">
        <v>16</v>
      </c>
      <c r="H671" s="1" t="s">
        <v>707</v>
      </c>
      <c r="I671" s="2" t="s">
        <v>774</v>
      </c>
      <c r="J671" s="3">
        <v>6548.4515741962896</v>
      </c>
    </row>
    <row r="672" spans="1:10" x14ac:dyDescent="0.3">
      <c r="A672" s="1" t="s">
        <v>10</v>
      </c>
      <c r="B672" s="1" t="s">
        <v>633</v>
      </c>
      <c r="C672" s="1" t="s">
        <v>764</v>
      </c>
      <c r="D672" s="1" t="s">
        <v>765</v>
      </c>
      <c r="E672" s="1" t="s">
        <v>14</v>
      </c>
      <c r="F672" s="1" t="s">
        <v>48</v>
      </c>
      <c r="G672" s="1" t="s">
        <v>16</v>
      </c>
      <c r="H672" s="1" t="s">
        <v>672</v>
      </c>
      <c r="I672" s="2" t="s">
        <v>775</v>
      </c>
      <c r="J672" s="3">
        <v>20280.44875392818</v>
      </c>
    </row>
    <row r="673" spans="1:10" x14ac:dyDescent="0.3">
      <c r="A673" s="1" t="s">
        <v>10</v>
      </c>
      <c r="B673" s="1" t="s">
        <v>633</v>
      </c>
      <c r="C673" s="1" t="s">
        <v>764</v>
      </c>
      <c r="D673" s="1" t="s">
        <v>765</v>
      </c>
      <c r="E673" s="1" t="s">
        <v>14</v>
      </c>
      <c r="F673" s="1" t="s">
        <v>48</v>
      </c>
      <c r="G673" s="1" t="s">
        <v>16</v>
      </c>
      <c r="H673" s="1" t="s">
        <v>674</v>
      </c>
      <c r="I673" s="2" t="s">
        <v>776</v>
      </c>
      <c r="J673" s="3">
        <v>252769.5357891038</v>
      </c>
    </row>
    <row r="674" spans="1:10" ht="15" thickBot="1" x14ac:dyDescent="0.35">
      <c r="A674" s="1" t="s">
        <v>10</v>
      </c>
      <c r="B674" s="1" t="s">
        <v>633</v>
      </c>
      <c r="C674" s="1" t="s">
        <v>764</v>
      </c>
      <c r="D674" s="1" t="s">
        <v>765</v>
      </c>
      <c r="E674" s="1" t="s">
        <v>14</v>
      </c>
      <c r="F674" s="1" t="s">
        <v>16</v>
      </c>
      <c r="G674" s="1" t="s">
        <v>45</v>
      </c>
      <c r="H674" s="1" t="s">
        <v>56</v>
      </c>
      <c r="I674" s="2" t="s">
        <v>777</v>
      </c>
      <c r="J674" s="3">
        <v>2514112.1821491206</v>
      </c>
    </row>
    <row r="675" spans="1:10" s="8" customFormat="1" x14ac:dyDescent="0.3">
      <c r="A675" s="7" t="s">
        <v>10</v>
      </c>
      <c r="B675" s="7" t="s">
        <v>633</v>
      </c>
      <c r="C675" s="7" t="s">
        <v>764</v>
      </c>
      <c r="I675" s="9" t="s">
        <v>778</v>
      </c>
      <c r="J675" s="10">
        <v>513771624.96742421</v>
      </c>
    </row>
    <row r="677" spans="1:10" x14ac:dyDescent="0.3">
      <c r="A677" s="1" t="s">
        <v>10</v>
      </c>
      <c r="B677" s="1" t="s">
        <v>633</v>
      </c>
      <c r="C677" s="1" t="s">
        <v>779</v>
      </c>
      <c r="D677" s="1" t="s">
        <v>33</v>
      </c>
      <c r="E677" s="1" t="s">
        <v>14</v>
      </c>
      <c r="F677" s="1" t="s">
        <v>45</v>
      </c>
      <c r="G677" s="1" t="s">
        <v>16</v>
      </c>
      <c r="H677" s="1" t="s">
        <v>656</v>
      </c>
      <c r="I677" s="2" t="s">
        <v>780</v>
      </c>
      <c r="J677" s="3">
        <v>70568.663945534368</v>
      </c>
    </row>
    <row r="678" spans="1:10" x14ac:dyDescent="0.3">
      <c r="A678" s="1" t="s">
        <v>10</v>
      </c>
      <c r="B678" s="1" t="s">
        <v>633</v>
      </c>
      <c r="C678" s="1" t="s">
        <v>779</v>
      </c>
      <c r="D678" s="1" t="s">
        <v>33</v>
      </c>
      <c r="E678" s="1" t="s">
        <v>14</v>
      </c>
      <c r="F678" s="1" t="s">
        <v>45</v>
      </c>
      <c r="G678" s="1" t="s">
        <v>16</v>
      </c>
      <c r="H678" s="1" t="s">
        <v>656</v>
      </c>
      <c r="I678" s="2" t="s">
        <v>781</v>
      </c>
      <c r="J678" s="3">
        <v>1335662.0095121423</v>
      </c>
    </row>
    <row r="679" spans="1:10" x14ac:dyDescent="0.3">
      <c r="A679" s="1" t="s">
        <v>10</v>
      </c>
      <c r="B679" s="1" t="s">
        <v>633</v>
      </c>
      <c r="C679" s="1" t="s">
        <v>779</v>
      </c>
      <c r="D679" s="1" t="s">
        <v>33</v>
      </c>
      <c r="E679" s="1" t="s">
        <v>14</v>
      </c>
      <c r="F679" s="1" t="s">
        <v>45</v>
      </c>
      <c r="G679" s="1" t="s">
        <v>16</v>
      </c>
      <c r="H679" s="1" t="s">
        <v>656</v>
      </c>
      <c r="I679" s="2" t="s">
        <v>782</v>
      </c>
      <c r="J679" s="3">
        <v>22046308.819605064</v>
      </c>
    </row>
    <row r="680" spans="1:10" x14ac:dyDescent="0.3">
      <c r="A680" s="1" t="s">
        <v>10</v>
      </c>
      <c r="B680" s="1" t="s">
        <v>633</v>
      </c>
      <c r="C680" s="1" t="s">
        <v>779</v>
      </c>
      <c r="D680" s="1" t="s">
        <v>33</v>
      </c>
      <c r="E680" s="1" t="s">
        <v>14</v>
      </c>
      <c r="F680" s="1" t="s">
        <v>45</v>
      </c>
      <c r="G680" s="1" t="s">
        <v>16</v>
      </c>
      <c r="H680" s="1" t="s">
        <v>656</v>
      </c>
      <c r="I680" s="2" t="s">
        <v>783</v>
      </c>
      <c r="J680" s="3">
        <v>18734324.710720919</v>
      </c>
    </row>
    <row r="681" spans="1:10" x14ac:dyDescent="0.3">
      <c r="A681" s="1" t="s">
        <v>10</v>
      </c>
      <c r="B681" s="1" t="s">
        <v>633</v>
      </c>
      <c r="C681" s="1" t="s">
        <v>779</v>
      </c>
      <c r="D681" s="1" t="s">
        <v>33</v>
      </c>
      <c r="E681" s="1" t="s">
        <v>14</v>
      </c>
      <c r="F681" s="1" t="s">
        <v>45</v>
      </c>
      <c r="G681" s="1" t="s">
        <v>16</v>
      </c>
      <c r="H681" s="1" t="s">
        <v>656</v>
      </c>
      <c r="I681" s="2" t="s">
        <v>784</v>
      </c>
      <c r="J681" s="3">
        <v>2528707.5715318583</v>
      </c>
    </row>
    <row r="682" spans="1:10" x14ac:dyDescent="0.3">
      <c r="A682" s="1" t="s">
        <v>10</v>
      </c>
      <c r="B682" s="1" t="s">
        <v>633</v>
      </c>
      <c r="C682" s="1" t="s">
        <v>779</v>
      </c>
      <c r="D682" s="1" t="s">
        <v>33</v>
      </c>
      <c r="E682" s="1" t="s">
        <v>14</v>
      </c>
      <c r="F682" s="1" t="s">
        <v>45</v>
      </c>
      <c r="G682" s="1" t="s">
        <v>16</v>
      </c>
      <c r="H682" s="1" t="s">
        <v>659</v>
      </c>
      <c r="I682" s="2" t="s">
        <v>785</v>
      </c>
      <c r="J682" s="3">
        <v>161700.92617521272</v>
      </c>
    </row>
    <row r="683" spans="1:10" x14ac:dyDescent="0.3">
      <c r="A683" s="1" t="s">
        <v>10</v>
      </c>
      <c r="B683" s="1" t="s">
        <v>633</v>
      </c>
      <c r="C683" s="1" t="s">
        <v>779</v>
      </c>
      <c r="D683" s="1" t="s">
        <v>33</v>
      </c>
      <c r="E683" s="1" t="s">
        <v>14</v>
      </c>
      <c r="F683" s="1" t="s">
        <v>45</v>
      </c>
      <c r="G683" s="1" t="s">
        <v>16</v>
      </c>
      <c r="H683" s="1" t="s">
        <v>659</v>
      </c>
      <c r="I683" s="2" t="s">
        <v>786</v>
      </c>
      <c r="J683" s="3">
        <v>3851013.5629087375</v>
      </c>
    </row>
    <row r="684" spans="1:10" x14ac:dyDescent="0.3">
      <c r="A684" s="1" t="s">
        <v>10</v>
      </c>
      <c r="B684" s="1" t="s">
        <v>633</v>
      </c>
      <c r="C684" s="1" t="s">
        <v>779</v>
      </c>
      <c r="D684" s="1" t="s">
        <v>33</v>
      </c>
      <c r="E684" s="1" t="s">
        <v>14</v>
      </c>
      <c r="F684" s="1" t="s">
        <v>45</v>
      </c>
      <c r="G684" s="1" t="s">
        <v>16</v>
      </c>
      <c r="H684" s="1" t="s">
        <v>659</v>
      </c>
      <c r="I684" s="2" t="s">
        <v>787</v>
      </c>
      <c r="J684" s="3">
        <v>28361.456927459123</v>
      </c>
    </row>
    <row r="685" spans="1:10" x14ac:dyDescent="0.3">
      <c r="A685" s="1" t="s">
        <v>10</v>
      </c>
      <c r="B685" s="1" t="s">
        <v>633</v>
      </c>
      <c r="C685" s="1" t="s">
        <v>779</v>
      </c>
      <c r="D685" s="1" t="s">
        <v>33</v>
      </c>
      <c r="E685" s="1" t="s">
        <v>14</v>
      </c>
      <c r="F685" s="1" t="s">
        <v>45</v>
      </c>
      <c r="G685" s="1" t="s">
        <v>16</v>
      </c>
      <c r="H685" s="1" t="s">
        <v>661</v>
      </c>
      <c r="I685" s="2" t="s">
        <v>788</v>
      </c>
      <c r="J685" s="3">
        <v>242340.6314697834</v>
      </c>
    </row>
    <row r="686" spans="1:10" x14ac:dyDescent="0.3">
      <c r="A686" s="1" t="s">
        <v>10</v>
      </c>
      <c r="B686" s="1" t="s">
        <v>633</v>
      </c>
      <c r="C686" s="1" t="s">
        <v>779</v>
      </c>
      <c r="D686" s="1" t="s">
        <v>33</v>
      </c>
      <c r="E686" s="1" t="s">
        <v>14</v>
      </c>
      <c r="F686" s="1" t="s">
        <v>45</v>
      </c>
      <c r="G686" s="1" t="s">
        <v>16</v>
      </c>
      <c r="H686" s="1" t="s">
        <v>661</v>
      </c>
      <c r="I686" s="2" t="s">
        <v>789</v>
      </c>
      <c r="J686" s="3">
        <v>3515256.0571120852</v>
      </c>
    </row>
    <row r="687" spans="1:10" x14ac:dyDescent="0.3">
      <c r="A687" s="1" t="s">
        <v>10</v>
      </c>
      <c r="B687" s="1" t="s">
        <v>633</v>
      </c>
      <c r="C687" s="1" t="s">
        <v>779</v>
      </c>
      <c r="D687" s="1" t="s">
        <v>33</v>
      </c>
      <c r="E687" s="1" t="s">
        <v>14</v>
      </c>
      <c r="F687" s="1" t="s">
        <v>45</v>
      </c>
      <c r="G687" s="1" t="s">
        <v>16</v>
      </c>
      <c r="H687" s="1" t="s">
        <v>661</v>
      </c>
      <c r="I687" s="2" t="s">
        <v>790</v>
      </c>
      <c r="J687" s="3">
        <v>174407623.94787276</v>
      </c>
    </row>
    <row r="688" spans="1:10" x14ac:dyDescent="0.3">
      <c r="A688" s="1" t="s">
        <v>10</v>
      </c>
      <c r="B688" s="1" t="s">
        <v>633</v>
      </c>
      <c r="C688" s="1" t="s">
        <v>779</v>
      </c>
      <c r="D688" s="1" t="s">
        <v>33</v>
      </c>
      <c r="E688" s="1" t="s">
        <v>14</v>
      </c>
      <c r="F688" s="1" t="s">
        <v>45</v>
      </c>
      <c r="G688" s="1" t="s">
        <v>16</v>
      </c>
      <c r="H688" s="1" t="s">
        <v>661</v>
      </c>
      <c r="I688" s="2" t="s">
        <v>791</v>
      </c>
      <c r="J688" s="3">
        <v>165243693.69707465</v>
      </c>
    </row>
    <row r="689" spans="1:10" x14ac:dyDescent="0.3">
      <c r="A689" s="1" t="s">
        <v>10</v>
      </c>
      <c r="B689" s="1" t="s">
        <v>633</v>
      </c>
      <c r="C689" s="1" t="s">
        <v>779</v>
      </c>
      <c r="D689" s="1" t="s">
        <v>33</v>
      </c>
      <c r="E689" s="1" t="s">
        <v>14</v>
      </c>
      <c r="F689" s="1" t="s">
        <v>45</v>
      </c>
      <c r="G689" s="1" t="s">
        <v>16</v>
      </c>
      <c r="H689" s="1" t="s">
        <v>661</v>
      </c>
      <c r="I689" s="2" t="s">
        <v>792</v>
      </c>
      <c r="J689" s="3">
        <v>2371132.1459838189</v>
      </c>
    </row>
    <row r="690" spans="1:10" x14ac:dyDescent="0.3">
      <c r="A690" s="1" t="s">
        <v>10</v>
      </c>
      <c r="B690" s="1" t="s">
        <v>633</v>
      </c>
      <c r="C690" s="1" t="s">
        <v>779</v>
      </c>
      <c r="D690" s="1" t="s">
        <v>33</v>
      </c>
      <c r="E690" s="1" t="s">
        <v>14</v>
      </c>
      <c r="F690" s="1" t="s">
        <v>45</v>
      </c>
      <c r="G690" s="1" t="s">
        <v>16</v>
      </c>
      <c r="H690" s="1" t="s">
        <v>661</v>
      </c>
      <c r="I690" s="2" t="s">
        <v>793</v>
      </c>
      <c r="J690" s="3">
        <v>14140107.594607042</v>
      </c>
    </row>
    <row r="691" spans="1:10" x14ac:dyDescent="0.3">
      <c r="A691" s="1" t="s">
        <v>10</v>
      </c>
      <c r="B691" s="1" t="s">
        <v>633</v>
      </c>
      <c r="C691" s="1" t="s">
        <v>779</v>
      </c>
      <c r="D691" s="1" t="s">
        <v>33</v>
      </c>
      <c r="E691" s="1" t="s">
        <v>14</v>
      </c>
      <c r="F691" s="1" t="s">
        <v>45</v>
      </c>
      <c r="G691" s="1" t="s">
        <v>16</v>
      </c>
      <c r="H691" s="1" t="s">
        <v>661</v>
      </c>
      <c r="I691" s="2" t="s">
        <v>794</v>
      </c>
      <c r="J691" s="3">
        <v>2135202.9321926706</v>
      </c>
    </row>
    <row r="692" spans="1:10" x14ac:dyDescent="0.3">
      <c r="A692" s="1" t="s">
        <v>10</v>
      </c>
      <c r="B692" s="1" t="s">
        <v>633</v>
      </c>
      <c r="C692" s="1" t="s">
        <v>779</v>
      </c>
      <c r="D692" s="1" t="s">
        <v>33</v>
      </c>
      <c r="E692" s="1" t="s">
        <v>14</v>
      </c>
      <c r="F692" s="1" t="s">
        <v>45</v>
      </c>
      <c r="G692" s="1" t="s">
        <v>16</v>
      </c>
      <c r="H692" s="1" t="s">
        <v>661</v>
      </c>
      <c r="I692" s="2" t="s">
        <v>795</v>
      </c>
      <c r="J692" s="3">
        <v>43947277.914763965</v>
      </c>
    </row>
    <row r="693" spans="1:10" x14ac:dyDescent="0.3">
      <c r="A693" s="1" t="s">
        <v>10</v>
      </c>
      <c r="B693" s="1" t="s">
        <v>633</v>
      </c>
      <c r="C693" s="1" t="s">
        <v>779</v>
      </c>
      <c r="D693" s="1" t="s">
        <v>33</v>
      </c>
      <c r="E693" s="1" t="s">
        <v>14</v>
      </c>
      <c r="F693" s="1" t="s">
        <v>45</v>
      </c>
      <c r="G693" s="1" t="s">
        <v>16</v>
      </c>
      <c r="H693" s="1" t="s">
        <v>240</v>
      </c>
      <c r="I693" s="2" t="s">
        <v>796</v>
      </c>
      <c r="J693" s="3">
        <v>24531791.966102041</v>
      </c>
    </row>
    <row r="694" spans="1:10" x14ac:dyDescent="0.3">
      <c r="A694" s="1" t="s">
        <v>10</v>
      </c>
      <c r="B694" s="1" t="s">
        <v>633</v>
      </c>
      <c r="C694" s="1" t="s">
        <v>779</v>
      </c>
      <c r="D694" s="1" t="s">
        <v>33</v>
      </c>
      <c r="E694" s="1" t="s">
        <v>14</v>
      </c>
      <c r="F694" s="1" t="s">
        <v>45</v>
      </c>
      <c r="G694" s="1" t="s">
        <v>16</v>
      </c>
      <c r="H694" s="1" t="s">
        <v>240</v>
      </c>
      <c r="I694" s="2" t="s">
        <v>797</v>
      </c>
      <c r="J694" s="3">
        <v>4524533.9152563429</v>
      </c>
    </row>
    <row r="695" spans="1:10" x14ac:dyDescent="0.3">
      <c r="A695" s="1" t="s">
        <v>10</v>
      </c>
      <c r="B695" s="1" t="s">
        <v>633</v>
      </c>
      <c r="C695" s="1" t="s">
        <v>779</v>
      </c>
      <c r="D695" s="1" t="s">
        <v>33</v>
      </c>
      <c r="E695" s="1" t="s">
        <v>14</v>
      </c>
      <c r="F695" s="1" t="s">
        <v>45</v>
      </c>
      <c r="G695" s="1" t="s">
        <v>16</v>
      </c>
      <c r="H695" s="1" t="s">
        <v>667</v>
      </c>
      <c r="I695" s="2" t="s">
        <v>798</v>
      </c>
      <c r="J695" s="3">
        <v>25104643.524733201</v>
      </c>
    </row>
    <row r="696" spans="1:10" x14ac:dyDescent="0.3">
      <c r="A696" s="1" t="s">
        <v>10</v>
      </c>
      <c r="B696" s="1" t="s">
        <v>633</v>
      </c>
      <c r="C696" s="1" t="s">
        <v>779</v>
      </c>
      <c r="D696" s="1" t="s">
        <v>33</v>
      </c>
      <c r="E696" s="1" t="s">
        <v>14</v>
      </c>
      <c r="F696" s="1" t="s">
        <v>45</v>
      </c>
      <c r="G696" s="1" t="s">
        <v>16</v>
      </c>
      <c r="H696" s="1" t="s">
        <v>667</v>
      </c>
      <c r="I696" s="2" t="s">
        <v>799</v>
      </c>
      <c r="J696" s="3">
        <v>22068246.936917506</v>
      </c>
    </row>
    <row r="697" spans="1:10" x14ac:dyDescent="0.3">
      <c r="A697" s="1" t="s">
        <v>10</v>
      </c>
      <c r="B697" s="1" t="s">
        <v>633</v>
      </c>
      <c r="C697" s="1" t="s">
        <v>779</v>
      </c>
      <c r="D697" s="1" t="s">
        <v>33</v>
      </c>
      <c r="E697" s="1" t="s">
        <v>14</v>
      </c>
      <c r="F697" s="1" t="s">
        <v>45</v>
      </c>
      <c r="G697" s="1" t="s">
        <v>16</v>
      </c>
      <c r="H697" s="1" t="s">
        <v>667</v>
      </c>
      <c r="I697" s="2" t="s">
        <v>800</v>
      </c>
      <c r="J697" s="3">
        <v>-16009.799999999997</v>
      </c>
    </row>
    <row r="698" spans="1:10" x14ac:dyDescent="0.3">
      <c r="A698" s="1" t="s">
        <v>10</v>
      </c>
      <c r="B698" s="1" t="s">
        <v>633</v>
      </c>
      <c r="C698" s="1" t="s">
        <v>779</v>
      </c>
      <c r="D698" s="1" t="s">
        <v>33</v>
      </c>
      <c r="E698" s="1" t="s">
        <v>14</v>
      </c>
      <c r="F698" s="1" t="s">
        <v>45</v>
      </c>
      <c r="G698" s="1" t="s">
        <v>16</v>
      </c>
      <c r="H698" s="1" t="s">
        <v>667</v>
      </c>
      <c r="I698" s="2" t="s">
        <v>801</v>
      </c>
      <c r="J698" s="3">
        <v>4542024.8645296246</v>
      </c>
    </row>
    <row r="699" spans="1:10" x14ac:dyDescent="0.3">
      <c r="A699" s="1" t="s">
        <v>10</v>
      </c>
      <c r="B699" s="1" t="s">
        <v>633</v>
      </c>
      <c r="C699" s="1" t="s">
        <v>779</v>
      </c>
      <c r="D699" s="1" t="s">
        <v>33</v>
      </c>
      <c r="E699" s="1" t="s">
        <v>14</v>
      </c>
      <c r="F699" s="1" t="s">
        <v>45</v>
      </c>
      <c r="G699" s="1" t="s">
        <v>16</v>
      </c>
      <c r="H699" s="1" t="s">
        <v>667</v>
      </c>
      <c r="I699" s="2" t="s">
        <v>802</v>
      </c>
      <c r="J699" s="3">
        <v>233527.51896361937</v>
      </c>
    </row>
    <row r="700" spans="1:10" x14ac:dyDescent="0.3">
      <c r="A700" s="1" t="s">
        <v>10</v>
      </c>
      <c r="B700" s="1" t="s">
        <v>633</v>
      </c>
      <c r="C700" s="1" t="s">
        <v>779</v>
      </c>
      <c r="D700" s="1" t="s">
        <v>33</v>
      </c>
      <c r="E700" s="1" t="s">
        <v>14</v>
      </c>
      <c r="F700" s="1" t="s">
        <v>45</v>
      </c>
      <c r="G700" s="1" t="s">
        <v>16</v>
      </c>
      <c r="H700" s="1" t="s">
        <v>670</v>
      </c>
      <c r="I700" s="2" t="s">
        <v>803</v>
      </c>
      <c r="J700" s="3">
        <v>516502.71251254162</v>
      </c>
    </row>
    <row r="701" spans="1:10" x14ac:dyDescent="0.3">
      <c r="A701" s="1" t="s">
        <v>10</v>
      </c>
      <c r="B701" s="1" t="s">
        <v>633</v>
      </c>
      <c r="C701" s="1" t="s">
        <v>779</v>
      </c>
      <c r="D701" s="1" t="s">
        <v>33</v>
      </c>
      <c r="E701" s="1" t="s">
        <v>14</v>
      </c>
      <c r="F701" s="1" t="s">
        <v>45</v>
      </c>
      <c r="G701" s="1" t="s">
        <v>16</v>
      </c>
      <c r="H701" s="1" t="s">
        <v>670</v>
      </c>
      <c r="I701" s="2" t="s">
        <v>804</v>
      </c>
      <c r="J701" s="3">
        <v>749217.30536504742</v>
      </c>
    </row>
    <row r="702" spans="1:10" x14ac:dyDescent="0.3">
      <c r="A702" s="1" t="s">
        <v>10</v>
      </c>
      <c r="B702" s="1" t="s">
        <v>633</v>
      </c>
      <c r="C702" s="1" t="s">
        <v>779</v>
      </c>
      <c r="D702" s="1" t="s">
        <v>33</v>
      </c>
      <c r="E702" s="1" t="s">
        <v>14</v>
      </c>
      <c r="F702" s="1" t="s">
        <v>45</v>
      </c>
      <c r="G702" s="1" t="s">
        <v>16</v>
      </c>
      <c r="H702" s="1" t="s">
        <v>670</v>
      </c>
      <c r="I702" s="2" t="s">
        <v>805</v>
      </c>
      <c r="J702" s="3">
        <v>2087539.8367056167</v>
      </c>
    </row>
    <row r="703" spans="1:10" x14ac:dyDescent="0.3">
      <c r="A703" s="1" t="s">
        <v>10</v>
      </c>
      <c r="B703" s="1" t="s">
        <v>633</v>
      </c>
      <c r="C703" s="1" t="s">
        <v>779</v>
      </c>
      <c r="D703" s="1" t="s">
        <v>33</v>
      </c>
      <c r="E703" s="1" t="s">
        <v>14</v>
      </c>
      <c r="F703" s="1" t="s">
        <v>45</v>
      </c>
      <c r="G703" s="1" t="s">
        <v>16</v>
      </c>
      <c r="H703" s="1" t="s">
        <v>670</v>
      </c>
      <c r="I703" s="2" t="s">
        <v>806</v>
      </c>
      <c r="J703" s="3">
        <v>1667896.4007527712</v>
      </c>
    </row>
    <row r="704" spans="1:10" x14ac:dyDescent="0.3">
      <c r="A704" s="1" t="s">
        <v>10</v>
      </c>
      <c r="B704" s="1" t="s">
        <v>633</v>
      </c>
      <c r="C704" s="1" t="s">
        <v>779</v>
      </c>
      <c r="D704" s="1" t="s">
        <v>33</v>
      </c>
      <c r="E704" s="1" t="s">
        <v>14</v>
      </c>
      <c r="F704" s="1" t="s">
        <v>48</v>
      </c>
      <c r="G704" s="1" t="s">
        <v>16</v>
      </c>
      <c r="H704" s="1" t="s">
        <v>672</v>
      </c>
      <c r="I704" s="2" t="s">
        <v>807</v>
      </c>
      <c r="J704" s="3">
        <v>307998.72383035894</v>
      </c>
    </row>
    <row r="705" spans="1:10" ht="15" thickBot="1" x14ac:dyDescent="0.35">
      <c r="A705" s="1" t="s">
        <v>10</v>
      </c>
      <c r="B705" s="1" t="s">
        <v>633</v>
      </c>
      <c r="C705" s="1" t="s">
        <v>779</v>
      </c>
      <c r="D705" s="1" t="s">
        <v>33</v>
      </c>
      <c r="E705" s="1" t="s">
        <v>14</v>
      </c>
      <c r="F705" s="1" t="s">
        <v>48</v>
      </c>
      <c r="G705" s="1" t="s">
        <v>16</v>
      </c>
      <c r="H705" s="1" t="s">
        <v>674</v>
      </c>
      <c r="I705" s="2" t="s">
        <v>808</v>
      </c>
      <c r="J705" s="3">
        <v>36027.911887207636</v>
      </c>
    </row>
    <row r="706" spans="1:10" s="8" customFormat="1" x14ac:dyDescent="0.3">
      <c r="A706" s="7" t="s">
        <v>10</v>
      </c>
      <c r="B706" s="7" t="s">
        <v>633</v>
      </c>
      <c r="C706" s="7" t="s">
        <v>779</v>
      </c>
      <c r="I706" s="9" t="s">
        <v>809</v>
      </c>
      <c r="J706" s="10">
        <v>541113224.45995951</v>
      </c>
    </row>
    <row r="708" spans="1:10" ht="15" thickBot="1" x14ac:dyDescent="0.35">
      <c r="A708" s="1" t="s">
        <v>10</v>
      </c>
      <c r="B708" s="1" t="s">
        <v>633</v>
      </c>
      <c r="C708" s="1" t="s">
        <v>810</v>
      </c>
      <c r="D708" s="1" t="s">
        <v>811</v>
      </c>
      <c r="E708" s="1" t="s">
        <v>109</v>
      </c>
      <c r="F708" s="1" t="s">
        <v>16</v>
      </c>
      <c r="G708" s="1" t="s">
        <v>138</v>
      </c>
      <c r="H708" s="1" t="s">
        <v>56</v>
      </c>
      <c r="I708" s="2" t="s">
        <v>812</v>
      </c>
      <c r="J708" s="3">
        <v>1855715.8762762188</v>
      </c>
    </row>
    <row r="709" spans="1:10" s="8" customFormat="1" x14ac:dyDescent="0.3">
      <c r="A709" s="7" t="s">
        <v>10</v>
      </c>
      <c r="B709" s="7" t="s">
        <v>633</v>
      </c>
      <c r="C709" s="7" t="s">
        <v>810</v>
      </c>
      <c r="I709" s="9" t="s">
        <v>813</v>
      </c>
      <c r="J709" s="10">
        <v>1855715.8762762188</v>
      </c>
    </row>
    <row r="711" spans="1:10" x14ac:dyDescent="0.3">
      <c r="A711" s="1" t="s">
        <v>10</v>
      </c>
      <c r="B711" s="1" t="s">
        <v>633</v>
      </c>
      <c r="C711" s="1" t="s">
        <v>814</v>
      </c>
      <c r="D711" s="1" t="s">
        <v>815</v>
      </c>
      <c r="E711" s="1" t="s">
        <v>14</v>
      </c>
      <c r="F711" s="1" t="s">
        <v>45</v>
      </c>
      <c r="G711" s="1" t="s">
        <v>16</v>
      </c>
      <c r="H711" s="1" t="s">
        <v>656</v>
      </c>
      <c r="I711" s="2" t="s">
        <v>816</v>
      </c>
      <c r="J711" s="3">
        <v>22857738.447860189</v>
      </c>
    </row>
    <row r="712" spans="1:10" x14ac:dyDescent="0.3">
      <c r="A712" s="1" t="s">
        <v>10</v>
      </c>
      <c r="B712" s="1" t="s">
        <v>633</v>
      </c>
      <c r="C712" s="1" t="s">
        <v>814</v>
      </c>
      <c r="D712" s="1" t="s">
        <v>815</v>
      </c>
      <c r="E712" s="1" t="s">
        <v>14</v>
      </c>
      <c r="F712" s="1" t="s">
        <v>45</v>
      </c>
      <c r="G712" s="1" t="s">
        <v>16</v>
      </c>
      <c r="H712" s="1" t="s">
        <v>659</v>
      </c>
      <c r="I712" s="2" t="s">
        <v>817</v>
      </c>
      <c r="J712" s="3">
        <v>10851051.557335658</v>
      </c>
    </row>
    <row r="713" spans="1:10" x14ac:dyDescent="0.3">
      <c r="A713" s="1" t="s">
        <v>10</v>
      </c>
      <c r="B713" s="1" t="s">
        <v>633</v>
      </c>
      <c r="C713" s="1" t="s">
        <v>814</v>
      </c>
      <c r="D713" s="1" t="s">
        <v>815</v>
      </c>
      <c r="E713" s="1" t="s">
        <v>14</v>
      </c>
      <c r="F713" s="1" t="s">
        <v>45</v>
      </c>
      <c r="G713" s="1" t="s">
        <v>16</v>
      </c>
      <c r="H713" s="1" t="s">
        <v>661</v>
      </c>
      <c r="I713" s="2" t="s">
        <v>818</v>
      </c>
      <c r="J713" s="3">
        <v>403137968.52453542</v>
      </c>
    </row>
    <row r="714" spans="1:10" x14ac:dyDescent="0.3">
      <c r="A714" s="1" t="s">
        <v>10</v>
      </c>
      <c r="B714" s="1" t="s">
        <v>633</v>
      </c>
      <c r="C714" s="1" t="s">
        <v>814</v>
      </c>
      <c r="D714" s="1" t="s">
        <v>815</v>
      </c>
      <c r="E714" s="1" t="s">
        <v>14</v>
      </c>
      <c r="F714" s="1" t="s">
        <v>45</v>
      </c>
      <c r="G714" s="1" t="s">
        <v>16</v>
      </c>
      <c r="H714" s="1" t="s">
        <v>240</v>
      </c>
      <c r="I714" s="2" t="s">
        <v>819</v>
      </c>
      <c r="J714" s="3">
        <v>39252421.51367221</v>
      </c>
    </row>
    <row r="715" spans="1:10" x14ac:dyDescent="0.3">
      <c r="A715" s="1" t="s">
        <v>10</v>
      </c>
      <c r="B715" s="1" t="s">
        <v>633</v>
      </c>
      <c r="C715" s="1" t="s">
        <v>814</v>
      </c>
      <c r="D715" s="1" t="s">
        <v>815</v>
      </c>
      <c r="E715" s="1" t="s">
        <v>14</v>
      </c>
      <c r="F715" s="1" t="s">
        <v>45</v>
      </c>
      <c r="G715" s="1" t="s">
        <v>16</v>
      </c>
      <c r="H715" s="1" t="s">
        <v>667</v>
      </c>
      <c r="I715" s="2" t="s">
        <v>820</v>
      </c>
      <c r="J715" s="3">
        <v>49147580.060365342</v>
      </c>
    </row>
    <row r="716" spans="1:10" x14ac:dyDescent="0.3">
      <c r="A716" s="1" t="s">
        <v>10</v>
      </c>
      <c r="B716" s="1" t="s">
        <v>633</v>
      </c>
      <c r="C716" s="1" t="s">
        <v>814</v>
      </c>
      <c r="D716" s="1" t="s">
        <v>815</v>
      </c>
      <c r="E716" s="1" t="s">
        <v>14</v>
      </c>
      <c r="F716" s="1" t="s">
        <v>45</v>
      </c>
      <c r="G716" s="1" t="s">
        <v>16</v>
      </c>
      <c r="H716" s="1" t="s">
        <v>670</v>
      </c>
      <c r="I716" s="2" t="s">
        <v>821</v>
      </c>
      <c r="J716" s="3">
        <v>4715406.3026237991</v>
      </c>
    </row>
    <row r="717" spans="1:10" ht="15" thickBot="1" x14ac:dyDescent="0.35">
      <c r="A717" s="1" t="s">
        <v>10</v>
      </c>
      <c r="B717" s="1" t="s">
        <v>633</v>
      </c>
      <c r="C717" s="1" t="s">
        <v>814</v>
      </c>
      <c r="D717" s="1" t="s">
        <v>815</v>
      </c>
      <c r="E717" s="1" t="s">
        <v>14</v>
      </c>
      <c r="F717" s="1" t="s">
        <v>16</v>
      </c>
      <c r="G717" s="1" t="s">
        <v>45</v>
      </c>
      <c r="H717" s="1" t="s">
        <v>56</v>
      </c>
      <c r="I717" s="2" t="s">
        <v>822</v>
      </c>
      <c r="J717" s="3">
        <v>70995853.082857966</v>
      </c>
    </row>
    <row r="718" spans="1:10" s="8" customFormat="1" x14ac:dyDescent="0.3">
      <c r="A718" s="7" t="s">
        <v>10</v>
      </c>
      <c r="B718" s="7" t="s">
        <v>633</v>
      </c>
      <c r="C718" s="7" t="s">
        <v>814</v>
      </c>
      <c r="I718" s="9" t="s">
        <v>823</v>
      </c>
      <c r="J718" s="10">
        <v>600958019.48925066</v>
      </c>
    </row>
    <row r="720" spans="1:10" x14ac:dyDescent="0.3">
      <c r="A720" s="1" t="s">
        <v>10</v>
      </c>
      <c r="B720" s="1" t="s">
        <v>633</v>
      </c>
      <c r="C720" s="1" t="s">
        <v>824</v>
      </c>
      <c r="D720" s="1" t="s">
        <v>13</v>
      </c>
      <c r="E720" s="1" t="s">
        <v>14</v>
      </c>
      <c r="F720" s="1" t="s">
        <v>16</v>
      </c>
      <c r="G720" s="1" t="s">
        <v>45</v>
      </c>
      <c r="H720" s="1" t="s">
        <v>56</v>
      </c>
      <c r="I720" s="2" t="s">
        <v>825</v>
      </c>
      <c r="J720" s="3">
        <v>20677015.490844585</v>
      </c>
    </row>
    <row r="721" spans="1:10" x14ac:dyDescent="0.3">
      <c r="A721" s="1" t="s">
        <v>10</v>
      </c>
      <c r="B721" s="1" t="s">
        <v>633</v>
      </c>
      <c r="C721" s="1" t="s">
        <v>824</v>
      </c>
      <c r="D721" s="1" t="s">
        <v>13</v>
      </c>
      <c r="E721" s="1" t="s">
        <v>539</v>
      </c>
      <c r="F721" s="1" t="s">
        <v>16</v>
      </c>
      <c r="G721" s="1" t="s">
        <v>45</v>
      </c>
      <c r="H721" s="1" t="s">
        <v>56</v>
      </c>
      <c r="I721" s="2" t="s">
        <v>826</v>
      </c>
      <c r="J721" s="3">
        <v>575007.79858518555</v>
      </c>
    </row>
    <row r="722" spans="1:10" x14ac:dyDescent="0.3">
      <c r="A722" s="1" t="s">
        <v>10</v>
      </c>
      <c r="B722" s="1" t="s">
        <v>633</v>
      </c>
      <c r="C722" s="1" t="s">
        <v>824</v>
      </c>
      <c r="D722" s="1" t="s">
        <v>827</v>
      </c>
      <c r="E722" s="1" t="s">
        <v>14</v>
      </c>
      <c r="F722" s="1" t="s">
        <v>48</v>
      </c>
      <c r="G722" s="1" t="s">
        <v>16</v>
      </c>
      <c r="H722" s="1" t="s">
        <v>672</v>
      </c>
      <c r="I722" s="2" t="s">
        <v>828</v>
      </c>
      <c r="J722" s="3">
        <v>675833.58</v>
      </c>
    </row>
    <row r="723" spans="1:10" x14ac:dyDescent="0.3">
      <c r="A723" s="1" t="s">
        <v>10</v>
      </c>
      <c r="B723" s="1" t="s">
        <v>633</v>
      </c>
      <c r="C723" s="1" t="s">
        <v>824</v>
      </c>
      <c r="D723" s="1" t="s">
        <v>829</v>
      </c>
      <c r="E723" s="1" t="s">
        <v>14</v>
      </c>
      <c r="F723" s="1" t="s">
        <v>45</v>
      </c>
      <c r="G723" s="1" t="s">
        <v>16</v>
      </c>
      <c r="H723" s="1" t="s">
        <v>656</v>
      </c>
      <c r="I723" s="2" t="s">
        <v>830</v>
      </c>
      <c r="J723" s="3">
        <v>-8.8636363636363635E-3</v>
      </c>
    </row>
    <row r="724" spans="1:10" x14ac:dyDescent="0.3">
      <c r="A724" s="1" t="s">
        <v>10</v>
      </c>
      <c r="B724" s="1" t="s">
        <v>633</v>
      </c>
      <c r="C724" s="1" t="s">
        <v>824</v>
      </c>
      <c r="D724" s="1" t="s">
        <v>829</v>
      </c>
      <c r="E724" s="1" t="s">
        <v>14</v>
      </c>
      <c r="F724" s="1" t="s">
        <v>45</v>
      </c>
      <c r="G724" s="1" t="s">
        <v>16</v>
      </c>
      <c r="H724" s="1" t="s">
        <v>661</v>
      </c>
      <c r="I724" s="2" t="s">
        <v>831</v>
      </c>
      <c r="J724" s="3">
        <v>-8.8636363636363635E-3</v>
      </c>
    </row>
    <row r="725" spans="1:10" x14ac:dyDescent="0.3">
      <c r="A725" s="1" t="s">
        <v>10</v>
      </c>
      <c r="B725" s="1" t="s">
        <v>633</v>
      </c>
      <c r="C725" s="1" t="s">
        <v>824</v>
      </c>
      <c r="D725" s="1" t="s">
        <v>829</v>
      </c>
      <c r="E725" s="1" t="s">
        <v>14</v>
      </c>
      <c r="F725" s="1" t="s">
        <v>45</v>
      </c>
      <c r="G725" s="1" t="s">
        <v>16</v>
      </c>
      <c r="H725" s="1" t="s">
        <v>661</v>
      </c>
      <c r="I725" s="2" t="s">
        <v>832</v>
      </c>
      <c r="J725" s="3">
        <v>1.7727272727272727E-2</v>
      </c>
    </row>
    <row r="726" spans="1:10" x14ac:dyDescent="0.3">
      <c r="A726" s="1" t="s">
        <v>10</v>
      </c>
      <c r="B726" s="1" t="s">
        <v>633</v>
      </c>
      <c r="C726" s="1" t="s">
        <v>824</v>
      </c>
      <c r="D726" s="1" t="s">
        <v>829</v>
      </c>
      <c r="E726" s="1" t="s">
        <v>14</v>
      </c>
      <c r="F726" s="1" t="s">
        <v>45</v>
      </c>
      <c r="G726" s="1" t="s">
        <v>16</v>
      </c>
      <c r="H726" s="1" t="s">
        <v>240</v>
      </c>
      <c r="I726" s="2" t="s">
        <v>833</v>
      </c>
      <c r="J726" s="3">
        <v>-0.82431818181818184</v>
      </c>
    </row>
    <row r="727" spans="1:10" x14ac:dyDescent="0.3">
      <c r="A727" s="1" t="s">
        <v>10</v>
      </c>
      <c r="B727" s="1" t="s">
        <v>633</v>
      </c>
      <c r="C727" s="1" t="s">
        <v>824</v>
      </c>
      <c r="D727" s="1" t="s">
        <v>829</v>
      </c>
      <c r="E727" s="1" t="s">
        <v>14</v>
      </c>
      <c r="F727" s="1" t="s">
        <v>45</v>
      </c>
      <c r="G727" s="1" t="s">
        <v>16</v>
      </c>
      <c r="H727" s="1" t="s">
        <v>240</v>
      </c>
      <c r="I727" s="2" t="s">
        <v>834</v>
      </c>
      <c r="J727" s="3">
        <v>4.4318181818181819E-2</v>
      </c>
    </row>
    <row r="728" spans="1:10" x14ac:dyDescent="0.3">
      <c r="A728" s="1" t="s">
        <v>10</v>
      </c>
      <c r="B728" s="1" t="s">
        <v>633</v>
      </c>
      <c r="C728" s="1" t="s">
        <v>824</v>
      </c>
      <c r="D728" s="1" t="s">
        <v>829</v>
      </c>
      <c r="E728" s="1" t="s">
        <v>14</v>
      </c>
      <c r="F728" s="1" t="s">
        <v>16</v>
      </c>
      <c r="G728" s="1" t="s">
        <v>45</v>
      </c>
      <c r="H728" s="1" t="s">
        <v>56</v>
      </c>
      <c r="I728" s="2" t="s">
        <v>835</v>
      </c>
      <c r="J728" s="3">
        <v>-7542.3850543068884</v>
      </c>
    </row>
    <row r="729" spans="1:10" x14ac:dyDescent="0.3">
      <c r="A729" s="1" t="s">
        <v>10</v>
      </c>
      <c r="B729" s="1" t="s">
        <v>633</v>
      </c>
      <c r="C729" s="1" t="s">
        <v>824</v>
      </c>
      <c r="D729" s="1" t="s">
        <v>737</v>
      </c>
      <c r="E729" s="1" t="s">
        <v>14</v>
      </c>
      <c r="F729" s="1" t="s">
        <v>45</v>
      </c>
      <c r="G729" s="1" t="s">
        <v>16</v>
      </c>
      <c r="H729" s="1" t="s">
        <v>659</v>
      </c>
      <c r="I729" s="2" t="s">
        <v>836</v>
      </c>
      <c r="J729" s="3">
        <v>2175133.9</v>
      </c>
    </row>
    <row r="730" spans="1:10" x14ac:dyDescent="0.3">
      <c r="A730" s="1" t="s">
        <v>10</v>
      </c>
      <c r="B730" s="1" t="s">
        <v>633</v>
      </c>
      <c r="C730" s="1" t="s">
        <v>824</v>
      </c>
      <c r="D730" s="1" t="s">
        <v>745</v>
      </c>
      <c r="E730" s="1" t="s">
        <v>14</v>
      </c>
      <c r="F730" s="1" t="s">
        <v>45</v>
      </c>
      <c r="G730" s="1" t="s">
        <v>16</v>
      </c>
      <c r="H730" s="1" t="s">
        <v>661</v>
      </c>
      <c r="I730" s="2" t="s">
        <v>837</v>
      </c>
      <c r="J730" s="3">
        <v>52810055.103877261</v>
      </c>
    </row>
    <row r="731" spans="1:10" x14ac:dyDescent="0.3">
      <c r="A731" s="1" t="s">
        <v>10</v>
      </c>
      <c r="B731" s="1" t="s">
        <v>633</v>
      </c>
      <c r="C731" s="1" t="s">
        <v>824</v>
      </c>
      <c r="D731" s="1" t="s">
        <v>134</v>
      </c>
      <c r="E731" s="1" t="s">
        <v>14</v>
      </c>
      <c r="F731" s="1" t="s">
        <v>48</v>
      </c>
      <c r="G731" s="1" t="s">
        <v>16</v>
      </c>
      <c r="H731" s="1" t="s">
        <v>707</v>
      </c>
      <c r="I731" s="2" t="s">
        <v>838</v>
      </c>
      <c r="J731" s="3">
        <v>9402.51</v>
      </c>
    </row>
    <row r="732" spans="1:10" x14ac:dyDescent="0.3">
      <c r="A732" s="1" t="s">
        <v>10</v>
      </c>
      <c r="B732" s="1" t="s">
        <v>633</v>
      </c>
      <c r="C732" s="1" t="s">
        <v>824</v>
      </c>
      <c r="D732" s="1" t="s">
        <v>31</v>
      </c>
      <c r="E732" s="1" t="s">
        <v>14</v>
      </c>
      <c r="F732" s="1" t="s">
        <v>48</v>
      </c>
      <c r="G732" s="1" t="s">
        <v>16</v>
      </c>
      <c r="H732" s="1" t="s">
        <v>674</v>
      </c>
      <c r="I732" s="2" t="s">
        <v>839</v>
      </c>
      <c r="J732" s="3">
        <v>5354.74</v>
      </c>
    </row>
    <row r="733" spans="1:10" x14ac:dyDescent="0.3">
      <c r="A733" s="1" t="s">
        <v>10</v>
      </c>
      <c r="B733" s="1" t="s">
        <v>633</v>
      </c>
      <c r="C733" s="1" t="s">
        <v>824</v>
      </c>
      <c r="D733" s="1" t="s">
        <v>33</v>
      </c>
      <c r="E733" s="1" t="s">
        <v>14</v>
      </c>
      <c r="F733" s="1" t="s">
        <v>45</v>
      </c>
      <c r="G733" s="1" t="s">
        <v>16</v>
      </c>
      <c r="H733" s="1" t="s">
        <v>656</v>
      </c>
      <c r="I733" s="2" t="s">
        <v>840</v>
      </c>
      <c r="J733" s="3">
        <v>1501059.439883057</v>
      </c>
    </row>
    <row r="734" spans="1:10" x14ac:dyDescent="0.3">
      <c r="A734" s="1" t="s">
        <v>10</v>
      </c>
      <c r="B734" s="1" t="s">
        <v>633</v>
      </c>
      <c r="C734" s="1" t="s">
        <v>824</v>
      </c>
      <c r="D734" s="1" t="s">
        <v>33</v>
      </c>
      <c r="E734" s="1" t="s">
        <v>14</v>
      </c>
      <c r="F734" s="1" t="s">
        <v>45</v>
      </c>
      <c r="G734" s="1" t="s">
        <v>16</v>
      </c>
      <c r="H734" s="1" t="s">
        <v>659</v>
      </c>
      <c r="I734" s="2" t="s">
        <v>841</v>
      </c>
      <c r="J734" s="3">
        <v>162069.93079784824</v>
      </c>
    </row>
    <row r="735" spans="1:10" x14ac:dyDescent="0.3">
      <c r="A735" s="1" t="s">
        <v>10</v>
      </c>
      <c r="B735" s="1" t="s">
        <v>633</v>
      </c>
      <c r="C735" s="1" t="s">
        <v>824</v>
      </c>
      <c r="D735" s="1" t="s">
        <v>33</v>
      </c>
      <c r="E735" s="1" t="s">
        <v>14</v>
      </c>
      <c r="F735" s="1" t="s">
        <v>45</v>
      </c>
      <c r="G735" s="1" t="s">
        <v>16</v>
      </c>
      <c r="H735" s="1" t="s">
        <v>240</v>
      </c>
      <c r="I735" s="2" t="s">
        <v>842</v>
      </c>
      <c r="J735" s="3">
        <v>23544485.063341733</v>
      </c>
    </row>
    <row r="736" spans="1:10" x14ac:dyDescent="0.3">
      <c r="A736" s="1" t="s">
        <v>10</v>
      </c>
      <c r="B736" s="1" t="s">
        <v>633</v>
      </c>
      <c r="C736" s="1" t="s">
        <v>824</v>
      </c>
      <c r="D736" s="1" t="s">
        <v>843</v>
      </c>
      <c r="E736" s="1" t="s">
        <v>14</v>
      </c>
      <c r="F736" s="1" t="s">
        <v>16</v>
      </c>
      <c r="G736" s="1" t="s">
        <v>45</v>
      </c>
      <c r="H736" s="1" t="s">
        <v>56</v>
      </c>
      <c r="I736" s="2" t="s">
        <v>844</v>
      </c>
      <c r="J736" s="3">
        <v>15315417.82964569</v>
      </c>
    </row>
    <row r="737" spans="1:10" ht="15" thickBot="1" x14ac:dyDescent="0.35">
      <c r="A737" s="1" t="s">
        <v>10</v>
      </c>
      <c r="B737" s="1" t="s">
        <v>633</v>
      </c>
      <c r="C737" s="1" t="s">
        <v>824</v>
      </c>
      <c r="D737" s="1" t="s">
        <v>843</v>
      </c>
      <c r="E737" s="1" t="s">
        <v>539</v>
      </c>
      <c r="F737" s="1" t="s">
        <v>16</v>
      </c>
      <c r="G737" s="1" t="s">
        <v>45</v>
      </c>
      <c r="H737" s="1" t="s">
        <v>56</v>
      </c>
      <c r="I737" s="2" t="s">
        <v>845</v>
      </c>
      <c r="J737" s="3">
        <v>457912.98856150644</v>
      </c>
    </row>
    <row r="738" spans="1:10" s="8" customFormat="1" x14ac:dyDescent="0.3">
      <c r="A738" s="7" t="s">
        <v>10</v>
      </c>
      <c r="B738" s="7" t="s">
        <v>633</v>
      </c>
      <c r="C738" s="7" t="s">
        <v>824</v>
      </c>
      <c r="I738" s="9" t="s">
        <v>846</v>
      </c>
      <c r="J738" s="10">
        <v>117901205.21048257</v>
      </c>
    </row>
    <row r="740" spans="1:10" x14ac:dyDescent="0.3">
      <c r="A740" s="1" t="s">
        <v>10</v>
      </c>
      <c r="B740" s="1" t="s">
        <v>633</v>
      </c>
      <c r="C740" s="1" t="s">
        <v>847</v>
      </c>
      <c r="D740" s="1" t="s">
        <v>23</v>
      </c>
      <c r="E740" s="1" t="s">
        <v>109</v>
      </c>
      <c r="F740" s="1" t="s">
        <v>138</v>
      </c>
      <c r="G740" s="1" t="s">
        <v>16</v>
      </c>
      <c r="H740" s="1" t="s">
        <v>656</v>
      </c>
      <c r="I740" s="2" t="s">
        <v>848</v>
      </c>
      <c r="J740" s="3">
        <v>288291.4155124157</v>
      </c>
    </row>
    <row r="741" spans="1:10" x14ac:dyDescent="0.3">
      <c r="A741" s="1" t="s">
        <v>10</v>
      </c>
      <c r="B741" s="1" t="s">
        <v>633</v>
      </c>
      <c r="C741" s="1" t="s">
        <v>847</v>
      </c>
      <c r="D741" s="1" t="s">
        <v>23</v>
      </c>
      <c r="E741" s="1" t="s">
        <v>109</v>
      </c>
      <c r="F741" s="1" t="s">
        <v>138</v>
      </c>
      <c r="G741" s="1" t="s">
        <v>16</v>
      </c>
      <c r="H741" s="1" t="s">
        <v>661</v>
      </c>
      <c r="I741" s="2" t="s">
        <v>849</v>
      </c>
      <c r="J741" s="3">
        <v>163128.4506422611</v>
      </c>
    </row>
    <row r="742" spans="1:10" x14ac:dyDescent="0.3">
      <c r="A742" s="1" t="s">
        <v>10</v>
      </c>
      <c r="B742" s="1" t="s">
        <v>633</v>
      </c>
      <c r="C742" s="1" t="s">
        <v>847</v>
      </c>
      <c r="D742" s="1" t="s">
        <v>850</v>
      </c>
      <c r="E742" s="1" t="s">
        <v>109</v>
      </c>
      <c r="F742" s="1" t="s">
        <v>138</v>
      </c>
      <c r="G742" s="1" t="s">
        <v>16</v>
      </c>
      <c r="H742" s="1" t="s">
        <v>656</v>
      </c>
      <c r="I742" s="2" t="s">
        <v>851</v>
      </c>
      <c r="J742" s="3">
        <v>15058.792970603092</v>
      </c>
    </row>
    <row r="743" spans="1:10" x14ac:dyDescent="0.3">
      <c r="A743" s="1" t="s">
        <v>10</v>
      </c>
      <c r="B743" s="1" t="s">
        <v>633</v>
      </c>
      <c r="C743" s="1" t="s">
        <v>847</v>
      </c>
      <c r="D743" s="1" t="s">
        <v>850</v>
      </c>
      <c r="E743" s="1" t="s">
        <v>109</v>
      </c>
      <c r="F743" s="1" t="s">
        <v>138</v>
      </c>
      <c r="G743" s="1" t="s">
        <v>16</v>
      </c>
      <c r="H743" s="1" t="s">
        <v>661</v>
      </c>
      <c r="I743" s="2" t="s">
        <v>852</v>
      </c>
      <c r="J743" s="3">
        <v>118840.20391251393</v>
      </c>
    </row>
    <row r="744" spans="1:10" x14ac:dyDescent="0.3">
      <c r="A744" s="1" t="s">
        <v>10</v>
      </c>
      <c r="B744" s="1" t="s">
        <v>633</v>
      </c>
      <c r="C744" s="1" t="s">
        <v>847</v>
      </c>
      <c r="D744" s="1" t="s">
        <v>25</v>
      </c>
      <c r="E744" s="1" t="s">
        <v>109</v>
      </c>
      <c r="F744" s="1" t="s">
        <v>138</v>
      </c>
      <c r="G744" s="1" t="s">
        <v>16</v>
      </c>
      <c r="H744" s="1" t="s">
        <v>656</v>
      </c>
      <c r="I744" s="2" t="s">
        <v>853</v>
      </c>
      <c r="J744" s="3">
        <v>57663.921139651058</v>
      </c>
    </row>
    <row r="745" spans="1:10" x14ac:dyDescent="0.3">
      <c r="A745" s="1" t="s">
        <v>10</v>
      </c>
      <c r="B745" s="1" t="s">
        <v>633</v>
      </c>
      <c r="C745" s="1" t="s">
        <v>847</v>
      </c>
      <c r="D745" s="1" t="s">
        <v>25</v>
      </c>
      <c r="E745" s="1" t="s">
        <v>109</v>
      </c>
      <c r="F745" s="1" t="s">
        <v>138</v>
      </c>
      <c r="G745" s="1" t="s">
        <v>16</v>
      </c>
      <c r="H745" s="1" t="s">
        <v>656</v>
      </c>
      <c r="I745" s="2" t="s">
        <v>854</v>
      </c>
      <c r="J745" s="3">
        <v>185374.75748707613</v>
      </c>
    </row>
    <row r="746" spans="1:10" x14ac:dyDescent="0.3">
      <c r="A746" s="1" t="s">
        <v>10</v>
      </c>
      <c r="B746" s="1" t="s">
        <v>633</v>
      </c>
      <c r="C746" s="1" t="s">
        <v>847</v>
      </c>
      <c r="D746" s="1" t="s">
        <v>25</v>
      </c>
      <c r="E746" s="1" t="s">
        <v>109</v>
      </c>
      <c r="F746" s="1" t="s">
        <v>138</v>
      </c>
      <c r="G746" s="1" t="s">
        <v>16</v>
      </c>
      <c r="H746" s="1" t="s">
        <v>656</v>
      </c>
      <c r="I746" s="2" t="s">
        <v>855</v>
      </c>
      <c r="J746" s="3">
        <v>356601.04441271274</v>
      </c>
    </row>
    <row r="747" spans="1:10" x14ac:dyDescent="0.3">
      <c r="A747" s="1" t="s">
        <v>10</v>
      </c>
      <c r="B747" s="1" t="s">
        <v>633</v>
      </c>
      <c r="C747" s="1" t="s">
        <v>847</v>
      </c>
      <c r="D747" s="1" t="s">
        <v>25</v>
      </c>
      <c r="E747" s="1" t="s">
        <v>109</v>
      </c>
      <c r="F747" s="1" t="s">
        <v>138</v>
      </c>
      <c r="G747" s="1" t="s">
        <v>16</v>
      </c>
      <c r="H747" s="1" t="s">
        <v>659</v>
      </c>
      <c r="I747" s="2" t="s">
        <v>856</v>
      </c>
      <c r="J747" s="3">
        <v>879863.51457048615</v>
      </c>
    </row>
    <row r="748" spans="1:10" x14ac:dyDescent="0.3">
      <c r="A748" s="1" t="s">
        <v>10</v>
      </c>
      <c r="B748" s="1" t="s">
        <v>633</v>
      </c>
      <c r="C748" s="1" t="s">
        <v>847</v>
      </c>
      <c r="D748" s="1" t="s">
        <v>25</v>
      </c>
      <c r="E748" s="1" t="s">
        <v>109</v>
      </c>
      <c r="F748" s="1" t="s">
        <v>138</v>
      </c>
      <c r="G748" s="1" t="s">
        <v>16</v>
      </c>
      <c r="H748" s="1" t="s">
        <v>659</v>
      </c>
      <c r="I748" s="2" t="s">
        <v>857</v>
      </c>
      <c r="J748" s="3">
        <v>1450096.4922701882</v>
      </c>
    </row>
    <row r="749" spans="1:10" x14ac:dyDescent="0.3">
      <c r="A749" s="1" t="s">
        <v>10</v>
      </c>
      <c r="B749" s="1" t="s">
        <v>633</v>
      </c>
      <c r="C749" s="1" t="s">
        <v>847</v>
      </c>
      <c r="D749" s="1" t="s">
        <v>25</v>
      </c>
      <c r="E749" s="1" t="s">
        <v>109</v>
      </c>
      <c r="F749" s="1" t="s">
        <v>138</v>
      </c>
      <c r="G749" s="1" t="s">
        <v>16</v>
      </c>
      <c r="H749" s="1" t="s">
        <v>661</v>
      </c>
      <c r="I749" s="2" t="s">
        <v>858</v>
      </c>
      <c r="J749" s="3">
        <v>474758.97057954193</v>
      </c>
    </row>
    <row r="750" spans="1:10" x14ac:dyDescent="0.3">
      <c r="A750" s="1" t="s">
        <v>10</v>
      </c>
      <c r="B750" s="1" t="s">
        <v>633</v>
      </c>
      <c r="C750" s="1" t="s">
        <v>847</v>
      </c>
      <c r="D750" s="1" t="s">
        <v>25</v>
      </c>
      <c r="E750" s="1" t="s">
        <v>109</v>
      </c>
      <c r="F750" s="1" t="s">
        <v>138</v>
      </c>
      <c r="G750" s="1" t="s">
        <v>16</v>
      </c>
      <c r="H750" s="1" t="s">
        <v>661</v>
      </c>
      <c r="I750" s="2" t="s">
        <v>859</v>
      </c>
      <c r="J750" s="3">
        <v>485441.70811380283</v>
      </c>
    </row>
    <row r="751" spans="1:10" x14ac:dyDescent="0.3">
      <c r="A751" s="1" t="s">
        <v>10</v>
      </c>
      <c r="B751" s="1" t="s">
        <v>633</v>
      </c>
      <c r="C751" s="1" t="s">
        <v>847</v>
      </c>
      <c r="D751" s="1" t="s">
        <v>25</v>
      </c>
      <c r="E751" s="1" t="s">
        <v>109</v>
      </c>
      <c r="F751" s="1" t="s">
        <v>138</v>
      </c>
      <c r="G751" s="1" t="s">
        <v>16</v>
      </c>
      <c r="H751" s="1" t="s">
        <v>661</v>
      </c>
      <c r="I751" s="2" t="s">
        <v>860</v>
      </c>
      <c r="J751" s="3">
        <v>27676.037787344172</v>
      </c>
    </row>
    <row r="752" spans="1:10" x14ac:dyDescent="0.3">
      <c r="A752" s="1" t="s">
        <v>10</v>
      </c>
      <c r="B752" s="1" t="s">
        <v>633</v>
      </c>
      <c r="C752" s="1" t="s">
        <v>847</v>
      </c>
      <c r="D752" s="1" t="s">
        <v>25</v>
      </c>
      <c r="E752" s="1" t="s">
        <v>109</v>
      </c>
      <c r="F752" s="1" t="s">
        <v>138</v>
      </c>
      <c r="G752" s="1" t="s">
        <v>16</v>
      </c>
      <c r="H752" s="1" t="s">
        <v>661</v>
      </c>
      <c r="I752" s="2" t="s">
        <v>861</v>
      </c>
      <c r="J752" s="3">
        <v>10017.177780268006</v>
      </c>
    </row>
    <row r="753" spans="1:10" x14ac:dyDescent="0.3">
      <c r="A753" s="1" t="s">
        <v>10</v>
      </c>
      <c r="B753" s="1" t="s">
        <v>633</v>
      </c>
      <c r="C753" s="1" t="s">
        <v>847</v>
      </c>
      <c r="D753" s="1" t="s">
        <v>25</v>
      </c>
      <c r="E753" s="1" t="s">
        <v>109</v>
      </c>
      <c r="F753" s="1" t="s">
        <v>138</v>
      </c>
      <c r="G753" s="1" t="s">
        <v>16</v>
      </c>
      <c r="H753" s="1" t="s">
        <v>667</v>
      </c>
      <c r="I753" s="2" t="s">
        <v>862</v>
      </c>
      <c r="J753" s="3">
        <v>33801.220095818899</v>
      </c>
    </row>
    <row r="754" spans="1:10" x14ac:dyDescent="0.3">
      <c r="A754" s="1" t="s">
        <v>10</v>
      </c>
      <c r="B754" s="1" t="s">
        <v>633</v>
      </c>
      <c r="C754" s="1" t="s">
        <v>847</v>
      </c>
      <c r="D754" s="1" t="s">
        <v>716</v>
      </c>
      <c r="E754" s="1" t="s">
        <v>109</v>
      </c>
      <c r="F754" s="1" t="s">
        <v>138</v>
      </c>
      <c r="G754" s="1" t="s">
        <v>16</v>
      </c>
      <c r="H754" s="1" t="s">
        <v>656</v>
      </c>
      <c r="I754" s="2" t="s">
        <v>863</v>
      </c>
      <c r="J754" s="3">
        <v>92726.74</v>
      </c>
    </row>
    <row r="755" spans="1:10" x14ac:dyDescent="0.3">
      <c r="A755" s="1" t="s">
        <v>10</v>
      </c>
      <c r="B755" s="1" t="s">
        <v>633</v>
      </c>
      <c r="C755" s="1" t="s">
        <v>847</v>
      </c>
      <c r="D755" s="1" t="s">
        <v>716</v>
      </c>
      <c r="E755" s="1" t="s">
        <v>109</v>
      </c>
      <c r="F755" s="1" t="s">
        <v>138</v>
      </c>
      <c r="G755" s="1" t="s">
        <v>16</v>
      </c>
      <c r="H755" s="1" t="s">
        <v>659</v>
      </c>
      <c r="I755" s="2" t="s">
        <v>864</v>
      </c>
      <c r="J755" s="3">
        <v>584290.23</v>
      </c>
    </row>
    <row r="756" spans="1:10" x14ac:dyDescent="0.3">
      <c r="A756" s="1" t="s">
        <v>10</v>
      </c>
      <c r="B756" s="1" t="s">
        <v>633</v>
      </c>
      <c r="C756" s="1" t="s">
        <v>847</v>
      </c>
      <c r="D756" s="1" t="s">
        <v>716</v>
      </c>
      <c r="E756" s="1" t="s">
        <v>109</v>
      </c>
      <c r="F756" s="1" t="s">
        <v>138</v>
      </c>
      <c r="G756" s="1" t="s">
        <v>16</v>
      </c>
      <c r="H756" s="1" t="s">
        <v>659</v>
      </c>
      <c r="I756" s="2" t="s">
        <v>865</v>
      </c>
      <c r="J756" s="3">
        <v>513250.07</v>
      </c>
    </row>
    <row r="757" spans="1:10" x14ac:dyDescent="0.3">
      <c r="A757" s="1" t="s">
        <v>10</v>
      </c>
      <c r="B757" s="1" t="s">
        <v>633</v>
      </c>
      <c r="C757" s="1" t="s">
        <v>847</v>
      </c>
      <c r="D757" s="1" t="s">
        <v>716</v>
      </c>
      <c r="E757" s="1" t="s">
        <v>109</v>
      </c>
      <c r="F757" s="1" t="s">
        <v>138</v>
      </c>
      <c r="G757" s="1" t="s">
        <v>16</v>
      </c>
      <c r="H757" s="1" t="s">
        <v>661</v>
      </c>
      <c r="I757" s="2" t="s">
        <v>866</v>
      </c>
      <c r="J757" s="3">
        <v>110241.57</v>
      </c>
    </row>
    <row r="758" spans="1:10" x14ac:dyDescent="0.3">
      <c r="A758" s="1" t="s">
        <v>10</v>
      </c>
      <c r="B758" s="1" t="s">
        <v>633</v>
      </c>
      <c r="C758" s="1" t="s">
        <v>847</v>
      </c>
      <c r="D758" s="1" t="s">
        <v>737</v>
      </c>
      <c r="E758" s="1" t="s">
        <v>109</v>
      </c>
      <c r="F758" s="1" t="s">
        <v>138</v>
      </c>
      <c r="G758" s="1" t="s">
        <v>16</v>
      </c>
      <c r="H758" s="1" t="s">
        <v>656</v>
      </c>
      <c r="I758" s="2" t="s">
        <v>867</v>
      </c>
      <c r="J758" s="3">
        <v>98714.92</v>
      </c>
    </row>
    <row r="759" spans="1:10" x14ac:dyDescent="0.3">
      <c r="A759" s="1" t="s">
        <v>10</v>
      </c>
      <c r="B759" s="1" t="s">
        <v>633</v>
      </c>
      <c r="C759" s="1" t="s">
        <v>847</v>
      </c>
      <c r="D759" s="1" t="s">
        <v>737</v>
      </c>
      <c r="E759" s="1" t="s">
        <v>109</v>
      </c>
      <c r="F759" s="1" t="s">
        <v>138</v>
      </c>
      <c r="G759" s="1" t="s">
        <v>16</v>
      </c>
      <c r="H759" s="1" t="s">
        <v>659</v>
      </c>
      <c r="I759" s="2" t="s">
        <v>868</v>
      </c>
      <c r="J759" s="3">
        <v>133478.89000000001</v>
      </c>
    </row>
    <row r="760" spans="1:10" x14ac:dyDescent="0.3">
      <c r="A760" s="1" t="s">
        <v>10</v>
      </c>
      <c r="B760" s="1" t="s">
        <v>633</v>
      </c>
      <c r="C760" s="1" t="s">
        <v>847</v>
      </c>
      <c r="D760" s="1" t="s">
        <v>737</v>
      </c>
      <c r="E760" s="1" t="s">
        <v>109</v>
      </c>
      <c r="F760" s="1" t="s">
        <v>138</v>
      </c>
      <c r="G760" s="1" t="s">
        <v>16</v>
      </c>
      <c r="H760" s="1" t="s">
        <v>659</v>
      </c>
      <c r="I760" s="2" t="s">
        <v>869</v>
      </c>
      <c r="J760" s="3">
        <v>629983.29</v>
      </c>
    </row>
    <row r="761" spans="1:10" x14ac:dyDescent="0.3">
      <c r="A761" s="1" t="s">
        <v>10</v>
      </c>
      <c r="B761" s="1" t="s">
        <v>633</v>
      </c>
      <c r="C761" s="1" t="s">
        <v>847</v>
      </c>
      <c r="D761" s="1" t="s">
        <v>737</v>
      </c>
      <c r="E761" s="1" t="s">
        <v>109</v>
      </c>
      <c r="F761" s="1" t="s">
        <v>138</v>
      </c>
      <c r="G761" s="1" t="s">
        <v>16</v>
      </c>
      <c r="H761" s="1" t="s">
        <v>661</v>
      </c>
      <c r="I761" s="2" t="s">
        <v>870</v>
      </c>
      <c r="J761" s="3">
        <v>57855.19</v>
      </c>
    </row>
    <row r="762" spans="1:10" x14ac:dyDescent="0.3">
      <c r="A762" s="1" t="s">
        <v>10</v>
      </c>
      <c r="B762" s="1" t="s">
        <v>633</v>
      </c>
      <c r="C762" s="1" t="s">
        <v>847</v>
      </c>
      <c r="D762" s="1" t="s">
        <v>737</v>
      </c>
      <c r="E762" s="1" t="s">
        <v>109</v>
      </c>
      <c r="F762" s="1" t="s">
        <v>138</v>
      </c>
      <c r="G762" s="1" t="s">
        <v>16</v>
      </c>
      <c r="H762" s="1" t="s">
        <v>667</v>
      </c>
      <c r="I762" s="2" t="s">
        <v>871</v>
      </c>
      <c r="J762" s="3">
        <v>12430</v>
      </c>
    </row>
    <row r="763" spans="1:10" x14ac:dyDescent="0.3">
      <c r="A763" s="1" t="s">
        <v>10</v>
      </c>
      <c r="B763" s="1" t="s">
        <v>633</v>
      </c>
      <c r="C763" s="1" t="s">
        <v>847</v>
      </c>
      <c r="D763" s="1" t="s">
        <v>27</v>
      </c>
      <c r="E763" s="1" t="s">
        <v>109</v>
      </c>
      <c r="F763" s="1" t="s">
        <v>138</v>
      </c>
      <c r="G763" s="1" t="s">
        <v>16</v>
      </c>
      <c r="H763" s="1" t="s">
        <v>661</v>
      </c>
      <c r="I763" s="2" t="s">
        <v>872</v>
      </c>
      <c r="J763" s="3">
        <v>160790.59803026589</v>
      </c>
    </row>
    <row r="764" spans="1:10" x14ac:dyDescent="0.3">
      <c r="A764" s="1" t="s">
        <v>10</v>
      </c>
      <c r="B764" s="1" t="s">
        <v>633</v>
      </c>
      <c r="C764" s="1" t="s">
        <v>847</v>
      </c>
      <c r="D764" s="1" t="s">
        <v>27</v>
      </c>
      <c r="E764" s="1" t="s">
        <v>109</v>
      </c>
      <c r="F764" s="1" t="s">
        <v>138</v>
      </c>
      <c r="G764" s="1" t="s">
        <v>16</v>
      </c>
      <c r="H764" s="1" t="s">
        <v>661</v>
      </c>
      <c r="I764" s="2" t="s">
        <v>873</v>
      </c>
      <c r="J764" s="3">
        <v>49797.058509836221</v>
      </c>
    </row>
    <row r="765" spans="1:10" x14ac:dyDescent="0.3">
      <c r="A765" s="1" t="s">
        <v>10</v>
      </c>
      <c r="B765" s="1" t="s">
        <v>633</v>
      </c>
      <c r="C765" s="1" t="s">
        <v>847</v>
      </c>
      <c r="D765" s="1" t="s">
        <v>27</v>
      </c>
      <c r="E765" s="1" t="s">
        <v>109</v>
      </c>
      <c r="F765" s="1" t="s">
        <v>110</v>
      </c>
      <c r="G765" s="1" t="s">
        <v>16</v>
      </c>
      <c r="H765" s="1" t="s">
        <v>672</v>
      </c>
      <c r="I765" s="2" t="s">
        <v>874</v>
      </c>
      <c r="J765" s="3">
        <v>13.705147557060627</v>
      </c>
    </row>
    <row r="766" spans="1:10" x14ac:dyDescent="0.3">
      <c r="A766" s="1" t="s">
        <v>10</v>
      </c>
      <c r="B766" s="1" t="s">
        <v>633</v>
      </c>
      <c r="C766" s="1" t="s">
        <v>847</v>
      </c>
      <c r="D766" s="1" t="s">
        <v>745</v>
      </c>
      <c r="E766" s="1" t="s">
        <v>109</v>
      </c>
      <c r="F766" s="1" t="s">
        <v>138</v>
      </c>
      <c r="G766" s="1" t="s">
        <v>16</v>
      </c>
      <c r="H766" s="1" t="s">
        <v>659</v>
      </c>
      <c r="I766" s="2" t="s">
        <v>875</v>
      </c>
      <c r="J766" s="3">
        <v>16162.040699303274</v>
      </c>
    </row>
    <row r="767" spans="1:10" x14ac:dyDescent="0.3">
      <c r="A767" s="1" t="s">
        <v>10</v>
      </c>
      <c r="B767" s="1" t="s">
        <v>633</v>
      </c>
      <c r="C767" s="1" t="s">
        <v>847</v>
      </c>
      <c r="D767" s="1" t="s">
        <v>745</v>
      </c>
      <c r="E767" s="1" t="s">
        <v>109</v>
      </c>
      <c r="F767" s="1" t="s">
        <v>138</v>
      </c>
      <c r="G767" s="1" t="s">
        <v>16</v>
      </c>
      <c r="H767" s="1" t="s">
        <v>661</v>
      </c>
      <c r="I767" s="2" t="s">
        <v>876</v>
      </c>
      <c r="J767" s="3">
        <v>1982.0717062726101</v>
      </c>
    </row>
    <row r="768" spans="1:10" x14ac:dyDescent="0.3">
      <c r="A768" s="1" t="s">
        <v>10</v>
      </c>
      <c r="B768" s="1" t="s">
        <v>633</v>
      </c>
      <c r="C768" s="1" t="s">
        <v>847</v>
      </c>
      <c r="D768" s="1" t="s">
        <v>745</v>
      </c>
      <c r="E768" s="1" t="s">
        <v>109</v>
      </c>
      <c r="F768" s="1" t="s">
        <v>138</v>
      </c>
      <c r="G768" s="1" t="s">
        <v>16</v>
      </c>
      <c r="H768" s="1" t="s">
        <v>667</v>
      </c>
      <c r="I768" s="2" t="s">
        <v>877</v>
      </c>
      <c r="J768" s="3">
        <v>10791.710495086898</v>
      </c>
    </row>
    <row r="769" spans="1:10" x14ac:dyDescent="0.3">
      <c r="A769" s="1" t="s">
        <v>10</v>
      </c>
      <c r="B769" s="1" t="s">
        <v>633</v>
      </c>
      <c r="C769" s="1" t="s">
        <v>847</v>
      </c>
      <c r="D769" s="1" t="s">
        <v>29</v>
      </c>
      <c r="E769" s="1" t="s">
        <v>109</v>
      </c>
      <c r="F769" s="1" t="s">
        <v>138</v>
      </c>
      <c r="G769" s="1" t="s">
        <v>16</v>
      </c>
      <c r="H769" s="1" t="s">
        <v>661</v>
      </c>
      <c r="I769" s="2" t="s">
        <v>878</v>
      </c>
      <c r="J769" s="3">
        <v>4043816.2353095184</v>
      </c>
    </row>
    <row r="770" spans="1:10" x14ac:dyDescent="0.3">
      <c r="A770" s="1" t="s">
        <v>10</v>
      </c>
      <c r="B770" s="1" t="s">
        <v>633</v>
      </c>
      <c r="C770" s="1" t="s">
        <v>847</v>
      </c>
      <c r="D770" s="1" t="s">
        <v>765</v>
      </c>
      <c r="E770" s="1" t="s">
        <v>109</v>
      </c>
      <c r="F770" s="1" t="s">
        <v>138</v>
      </c>
      <c r="G770" s="1" t="s">
        <v>16</v>
      </c>
      <c r="H770" s="1" t="s">
        <v>661</v>
      </c>
      <c r="I770" s="2" t="s">
        <v>879</v>
      </c>
      <c r="J770" s="3">
        <v>87782.531224723032</v>
      </c>
    </row>
    <row r="771" spans="1:10" x14ac:dyDescent="0.3">
      <c r="A771" s="1" t="s">
        <v>10</v>
      </c>
      <c r="B771" s="1" t="s">
        <v>633</v>
      </c>
      <c r="C771" s="1" t="s">
        <v>847</v>
      </c>
      <c r="D771" s="1" t="s">
        <v>33</v>
      </c>
      <c r="E771" s="1" t="s">
        <v>109</v>
      </c>
      <c r="F771" s="1" t="s">
        <v>138</v>
      </c>
      <c r="G771" s="1" t="s">
        <v>16</v>
      </c>
      <c r="H771" s="1" t="s">
        <v>656</v>
      </c>
      <c r="I771" s="2" t="s">
        <v>880</v>
      </c>
      <c r="J771" s="3">
        <v>741477.07667845942</v>
      </c>
    </row>
    <row r="772" spans="1:10" x14ac:dyDescent="0.3">
      <c r="A772" s="1" t="s">
        <v>10</v>
      </c>
      <c r="B772" s="1" t="s">
        <v>633</v>
      </c>
      <c r="C772" s="1" t="s">
        <v>847</v>
      </c>
      <c r="D772" s="1" t="s">
        <v>33</v>
      </c>
      <c r="E772" s="1" t="s">
        <v>109</v>
      </c>
      <c r="F772" s="1" t="s">
        <v>138</v>
      </c>
      <c r="G772" s="1" t="s">
        <v>16</v>
      </c>
      <c r="H772" s="1" t="s">
        <v>656</v>
      </c>
      <c r="I772" s="2" t="s">
        <v>881</v>
      </c>
      <c r="J772" s="3">
        <v>508497.73376686883</v>
      </c>
    </row>
    <row r="773" spans="1:10" x14ac:dyDescent="0.3">
      <c r="A773" s="1" t="s">
        <v>10</v>
      </c>
      <c r="B773" s="1" t="s">
        <v>633</v>
      </c>
      <c r="C773" s="1" t="s">
        <v>847</v>
      </c>
      <c r="D773" s="1" t="s">
        <v>33</v>
      </c>
      <c r="E773" s="1" t="s">
        <v>109</v>
      </c>
      <c r="F773" s="1" t="s">
        <v>138</v>
      </c>
      <c r="G773" s="1" t="s">
        <v>16</v>
      </c>
      <c r="H773" s="1" t="s">
        <v>659</v>
      </c>
      <c r="I773" s="2" t="s">
        <v>882</v>
      </c>
      <c r="J773" s="3">
        <v>442874.19189841911</v>
      </c>
    </row>
    <row r="774" spans="1:10" x14ac:dyDescent="0.3">
      <c r="A774" s="1" t="s">
        <v>10</v>
      </c>
      <c r="B774" s="1" t="s">
        <v>633</v>
      </c>
      <c r="C774" s="1" t="s">
        <v>847</v>
      </c>
      <c r="D774" s="1" t="s">
        <v>33</v>
      </c>
      <c r="E774" s="1" t="s">
        <v>109</v>
      </c>
      <c r="F774" s="1" t="s">
        <v>138</v>
      </c>
      <c r="G774" s="1" t="s">
        <v>16</v>
      </c>
      <c r="H774" s="1" t="s">
        <v>661</v>
      </c>
      <c r="I774" s="2" t="s">
        <v>883</v>
      </c>
      <c r="J774" s="3">
        <v>237341.95880484613</v>
      </c>
    </row>
    <row r="775" spans="1:10" x14ac:dyDescent="0.3">
      <c r="A775" s="1" t="s">
        <v>10</v>
      </c>
      <c r="B775" s="1" t="s">
        <v>633</v>
      </c>
      <c r="C775" s="1" t="s">
        <v>847</v>
      </c>
      <c r="D775" s="1" t="s">
        <v>33</v>
      </c>
      <c r="E775" s="1" t="s">
        <v>109</v>
      </c>
      <c r="F775" s="1" t="s">
        <v>138</v>
      </c>
      <c r="G775" s="1" t="s">
        <v>16</v>
      </c>
      <c r="H775" s="1" t="s">
        <v>661</v>
      </c>
      <c r="I775" s="2" t="s">
        <v>884</v>
      </c>
      <c r="J775" s="3">
        <v>403945.08933340007</v>
      </c>
    </row>
    <row r="776" spans="1:10" x14ac:dyDescent="0.3">
      <c r="A776" s="1" t="s">
        <v>10</v>
      </c>
      <c r="B776" s="1" t="s">
        <v>633</v>
      </c>
      <c r="C776" s="1" t="s">
        <v>847</v>
      </c>
      <c r="D776" s="1" t="s">
        <v>33</v>
      </c>
      <c r="E776" s="1" t="s">
        <v>109</v>
      </c>
      <c r="F776" s="1" t="s">
        <v>138</v>
      </c>
      <c r="G776" s="1" t="s">
        <v>16</v>
      </c>
      <c r="H776" s="1" t="s">
        <v>661</v>
      </c>
      <c r="I776" s="2" t="s">
        <v>885</v>
      </c>
      <c r="J776" s="3">
        <v>396758.53756631061</v>
      </c>
    </row>
    <row r="777" spans="1:10" x14ac:dyDescent="0.3">
      <c r="A777" s="1" t="s">
        <v>10</v>
      </c>
      <c r="B777" s="1" t="s">
        <v>633</v>
      </c>
      <c r="C777" s="1" t="s">
        <v>847</v>
      </c>
      <c r="D777" s="1" t="s">
        <v>33</v>
      </c>
      <c r="E777" s="1" t="s">
        <v>109</v>
      </c>
      <c r="F777" s="1" t="s">
        <v>138</v>
      </c>
      <c r="G777" s="1" t="s">
        <v>16</v>
      </c>
      <c r="H777" s="1" t="s">
        <v>667</v>
      </c>
      <c r="I777" s="2" t="s">
        <v>886</v>
      </c>
      <c r="J777" s="3">
        <v>284117.4059457322</v>
      </c>
    </row>
    <row r="778" spans="1:10" x14ac:dyDescent="0.3">
      <c r="A778" s="1" t="s">
        <v>10</v>
      </c>
      <c r="B778" s="1" t="s">
        <v>633</v>
      </c>
      <c r="C778" s="1" t="s">
        <v>847</v>
      </c>
      <c r="D778" s="1" t="s">
        <v>33</v>
      </c>
      <c r="E778" s="1" t="s">
        <v>109</v>
      </c>
      <c r="F778" s="1" t="s">
        <v>110</v>
      </c>
      <c r="G778" s="1" t="s">
        <v>16</v>
      </c>
      <c r="H778" s="1" t="s">
        <v>672</v>
      </c>
      <c r="I778" s="2" t="s">
        <v>887</v>
      </c>
      <c r="J778" s="3">
        <v>10857.413910427731</v>
      </c>
    </row>
    <row r="779" spans="1:10" x14ac:dyDescent="0.3">
      <c r="A779" s="1" t="s">
        <v>10</v>
      </c>
      <c r="B779" s="1" t="s">
        <v>633</v>
      </c>
      <c r="C779" s="1" t="s">
        <v>847</v>
      </c>
      <c r="D779" s="1" t="s">
        <v>815</v>
      </c>
      <c r="E779" s="1" t="s">
        <v>109</v>
      </c>
      <c r="F779" s="1" t="s">
        <v>138</v>
      </c>
      <c r="G779" s="1" t="s">
        <v>16</v>
      </c>
      <c r="H779" s="1" t="s">
        <v>659</v>
      </c>
      <c r="I779" s="2" t="s">
        <v>888</v>
      </c>
      <c r="J779" s="3">
        <v>84123.050128846662</v>
      </c>
    </row>
    <row r="780" spans="1:10" x14ac:dyDescent="0.3">
      <c r="A780" s="1" t="s">
        <v>10</v>
      </c>
      <c r="B780" s="1" t="s">
        <v>633</v>
      </c>
      <c r="C780" s="1" t="s">
        <v>847</v>
      </c>
      <c r="D780" s="1" t="s">
        <v>815</v>
      </c>
      <c r="E780" s="1" t="s">
        <v>109</v>
      </c>
      <c r="F780" s="1" t="s">
        <v>138</v>
      </c>
      <c r="G780" s="1" t="s">
        <v>16</v>
      </c>
      <c r="H780" s="1" t="s">
        <v>661</v>
      </c>
      <c r="I780" s="2" t="s">
        <v>889</v>
      </c>
      <c r="J780" s="3">
        <v>13573.014460748742</v>
      </c>
    </row>
    <row r="781" spans="1:10" x14ac:dyDescent="0.3">
      <c r="A781" s="1" t="s">
        <v>10</v>
      </c>
      <c r="B781" s="1" t="s">
        <v>633</v>
      </c>
      <c r="C781" s="1" t="s">
        <v>847</v>
      </c>
      <c r="D781" s="1" t="s">
        <v>815</v>
      </c>
      <c r="E781" s="1" t="s">
        <v>109</v>
      </c>
      <c r="F781" s="1" t="s">
        <v>138</v>
      </c>
      <c r="G781" s="1" t="s">
        <v>16</v>
      </c>
      <c r="H781" s="1" t="s">
        <v>661</v>
      </c>
      <c r="I781" s="2" t="s">
        <v>890</v>
      </c>
      <c r="J781" s="3">
        <v>419411.5797263023</v>
      </c>
    </row>
    <row r="782" spans="1:10" x14ac:dyDescent="0.3">
      <c r="A782" s="1" t="s">
        <v>10</v>
      </c>
      <c r="B782" s="1" t="s">
        <v>633</v>
      </c>
      <c r="C782" s="1" t="s">
        <v>847</v>
      </c>
      <c r="D782" s="1" t="s">
        <v>811</v>
      </c>
      <c r="E782" s="1" t="s">
        <v>109</v>
      </c>
      <c r="F782" s="1" t="s">
        <v>138</v>
      </c>
      <c r="G782" s="1" t="s">
        <v>16</v>
      </c>
      <c r="H782" s="1" t="s">
        <v>656</v>
      </c>
      <c r="I782" s="2" t="s">
        <v>891</v>
      </c>
      <c r="J782" s="3">
        <v>20744366.730000019</v>
      </c>
    </row>
    <row r="783" spans="1:10" x14ac:dyDescent="0.3">
      <c r="A783" s="1" t="s">
        <v>10</v>
      </c>
      <c r="B783" s="1" t="s">
        <v>633</v>
      </c>
      <c r="C783" s="1" t="s">
        <v>847</v>
      </c>
      <c r="D783" s="1" t="s">
        <v>811</v>
      </c>
      <c r="E783" s="1" t="s">
        <v>109</v>
      </c>
      <c r="F783" s="1" t="s">
        <v>138</v>
      </c>
      <c r="G783" s="1" t="s">
        <v>16</v>
      </c>
      <c r="H783" s="1" t="s">
        <v>661</v>
      </c>
      <c r="I783" s="2" t="s">
        <v>892</v>
      </c>
      <c r="J783" s="3">
        <v>393950454.05000031</v>
      </c>
    </row>
    <row r="784" spans="1:10" x14ac:dyDescent="0.3">
      <c r="A784" s="1" t="s">
        <v>10</v>
      </c>
      <c r="B784" s="1" t="s">
        <v>633</v>
      </c>
      <c r="C784" s="1" t="s">
        <v>847</v>
      </c>
      <c r="D784" s="1" t="s">
        <v>811</v>
      </c>
      <c r="E784" s="1" t="s">
        <v>109</v>
      </c>
      <c r="F784" s="1" t="s">
        <v>138</v>
      </c>
      <c r="G784" s="1" t="s">
        <v>16</v>
      </c>
      <c r="H784" s="1" t="s">
        <v>667</v>
      </c>
      <c r="I784" s="2" t="s">
        <v>893</v>
      </c>
      <c r="J784" s="3">
        <v>4125203.93</v>
      </c>
    </row>
    <row r="785" spans="1:10" x14ac:dyDescent="0.3">
      <c r="A785" s="1" t="s">
        <v>10</v>
      </c>
      <c r="B785" s="1" t="s">
        <v>633</v>
      </c>
      <c r="C785" s="1" t="s">
        <v>847</v>
      </c>
      <c r="D785" s="1" t="s">
        <v>811</v>
      </c>
      <c r="E785" s="1" t="s">
        <v>109</v>
      </c>
      <c r="F785" s="1" t="s">
        <v>138</v>
      </c>
      <c r="G785" s="1" t="s">
        <v>16</v>
      </c>
      <c r="H785" s="1" t="s">
        <v>670</v>
      </c>
      <c r="I785" s="2" t="s">
        <v>894</v>
      </c>
      <c r="J785" s="3">
        <v>1299.31</v>
      </c>
    </row>
    <row r="786" spans="1:10" x14ac:dyDescent="0.3">
      <c r="A786" s="1" t="s">
        <v>10</v>
      </c>
      <c r="B786" s="1" t="s">
        <v>633</v>
      </c>
      <c r="C786" s="1" t="s">
        <v>847</v>
      </c>
      <c r="D786" s="1" t="s">
        <v>811</v>
      </c>
      <c r="E786" s="1" t="s">
        <v>109</v>
      </c>
      <c r="F786" s="1" t="s">
        <v>110</v>
      </c>
      <c r="G786" s="1" t="s">
        <v>16</v>
      </c>
      <c r="H786" s="1" t="s">
        <v>674</v>
      </c>
      <c r="I786" s="2" t="s">
        <v>895</v>
      </c>
      <c r="J786" s="3">
        <v>39384.14</v>
      </c>
    </row>
    <row r="787" spans="1:10" x14ac:dyDescent="0.3">
      <c r="A787" s="1" t="s">
        <v>10</v>
      </c>
      <c r="B787" s="1" t="s">
        <v>633</v>
      </c>
      <c r="C787" s="1" t="s">
        <v>847</v>
      </c>
      <c r="D787" s="1" t="s">
        <v>680</v>
      </c>
      <c r="E787" s="1" t="s">
        <v>109</v>
      </c>
      <c r="F787" s="1" t="s">
        <v>138</v>
      </c>
      <c r="G787" s="1" t="s">
        <v>16</v>
      </c>
      <c r="H787" s="1" t="s">
        <v>667</v>
      </c>
      <c r="I787" s="2" t="s">
        <v>896</v>
      </c>
      <c r="J787" s="3">
        <v>26746265.879999999</v>
      </c>
    </row>
    <row r="788" spans="1:10" ht="15" thickBot="1" x14ac:dyDescent="0.35">
      <c r="A788" s="1" t="s">
        <v>10</v>
      </c>
      <c r="B788" s="1" t="s">
        <v>633</v>
      </c>
      <c r="C788" s="1" t="s">
        <v>847</v>
      </c>
      <c r="D788" s="1" t="s">
        <v>39</v>
      </c>
      <c r="E788" s="1" t="s">
        <v>109</v>
      </c>
      <c r="F788" s="1" t="s">
        <v>138</v>
      </c>
      <c r="G788" s="1" t="s">
        <v>16</v>
      </c>
      <c r="H788" s="1" t="s">
        <v>147</v>
      </c>
      <c r="I788" s="2" t="s">
        <v>897</v>
      </c>
      <c r="J788" s="3">
        <v>45686.9</v>
      </c>
    </row>
    <row r="789" spans="1:10" s="8" customFormat="1" x14ac:dyDescent="0.3">
      <c r="A789" s="7" t="s">
        <v>10</v>
      </c>
      <c r="B789" s="7" t="s">
        <v>633</v>
      </c>
      <c r="C789" s="7" t="s">
        <v>847</v>
      </c>
      <c r="I789" s="9" t="s">
        <v>898</v>
      </c>
      <c r="J789" s="10">
        <v>460346358.55061793</v>
      </c>
    </row>
    <row r="791" spans="1:10" x14ac:dyDescent="0.3">
      <c r="A791" s="1" t="s">
        <v>10</v>
      </c>
      <c r="B791" s="1" t="s">
        <v>633</v>
      </c>
      <c r="C791" s="1" t="s">
        <v>899</v>
      </c>
      <c r="D791" s="1" t="s">
        <v>827</v>
      </c>
      <c r="E791" s="1" t="s">
        <v>14</v>
      </c>
      <c r="F791" s="1" t="s">
        <v>48</v>
      </c>
      <c r="G791" s="1" t="s">
        <v>16</v>
      </c>
      <c r="H791" s="1" t="s">
        <v>707</v>
      </c>
      <c r="I791" s="2" t="s">
        <v>900</v>
      </c>
      <c r="J791" s="3">
        <v>1471.79</v>
      </c>
    </row>
    <row r="792" spans="1:10" x14ac:dyDescent="0.3">
      <c r="A792" s="1" t="s">
        <v>10</v>
      </c>
      <c r="B792" s="1" t="s">
        <v>633</v>
      </c>
      <c r="C792" s="1" t="s">
        <v>899</v>
      </c>
      <c r="D792" s="1" t="s">
        <v>21</v>
      </c>
      <c r="E792" s="1" t="s">
        <v>14</v>
      </c>
      <c r="F792" s="1" t="s">
        <v>45</v>
      </c>
      <c r="G792" s="1" t="s">
        <v>16</v>
      </c>
      <c r="H792" s="1" t="s">
        <v>656</v>
      </c>
      <c r="I792" s="2" t="s">
        <v>901</v>
      </c>
      <c r="J792" s="3">
        <v>15889736.922182497</v>
      </c>
    </row>
    <row r="793" spans="1:10" x14ac:dyDescent="0.3">
      <c r="A793" s="1" t="s">
        <v>10</v>
      </c>
      <c r="B793" s="1" t="s">
        <v>633</v>
      </c>
      <c r="C793" s="1" t="s">
        <v>899</v>
      </c>
      <c r="D793" s="1" t="s">
        <v>21</v>
      </c>
      <c r="E793" s="1" t="s">
        <v>14</v>
      </c>
      <c r="F793" s="1" t="s">
        <v>45</v>
      </c>
      <c r="G793" s="1" t="s">
        <v>16</v>
      </c>
      <c r="H793" s="1" t="s">
        <v>656</v>
      </c>
      <c r="I793" s="2" t="s">
        <v>902</v>
      </c>
      <c r="J793" s="3">
        <v>61822761.603242174</v>
      </c>
    </row>
    <row r="794" spans="1:10" x14ac:dyDescent="0.3">
      <c r="A794" s="1" t="s">
        <v>10</v>
      </c>
      <c r="B794" s="1" t="s">
        <v>633</v>
      </c>
      <c r="C794" s="1" t="s">
        <v>899</v>
      </c>
      <c r="D794" s="1" t="s">
        <v>21</v>
      </c>
      <c r="E794" s="1" t="s">
        <v>14</v>
      </c>
      <c r="F794" s="1" t="s">
        <v>45</v>
      </c>
      <c r="G794" s="1" t="s">
        <v>16</v>
      </c>
      <c r="H794" s="1" t="s">
        <v>659</v>
      </c>
      <c r="I794" s="2" t="s">
        <v>903</v>
      </c>
      <c r="J794" s="3">
        <v>31068195.045818008</v>
      </c>
    </row>
    <row r="795" spans="1:10" x14ac:dyDescent="0.3">
      <c r="A795" s="1" t="s">
        <v>10</v>
      </c>
      <c r="B795" s="1" t="s">
        <v>633</v>
      </c>
      <c r="C795" s="1" t="s">
        <v>899</v>
      </c>
      <c r="D795" s="1" t="s">
        <v>21</v>
      </c>
      <c r="E795" s="1" t="s">
        <v>14</v>
      </c>
      <c r="F795" s="1" t="s">
        <v>45</v>
      </c>
      <c r="G795" s="1" t="s">
        <v>16</v>
      </c>
      <c r="H795" s="1" t="s">
        <v>659</v>
      </c>
      <c r="I795" s="2" t="s">
        <v>904</v>
      </c>
      <c r="J795" s="3">
        <v>178488667.17652237</v>
      </c>
    </row>
    <row r="796" spans="1:10" x14ac:dyDescent="0.3">
      <c r="A796" s="1" t="s">
        <v>10</v>
      </c>
      <c r="B796" s="1" t="s">
        <v>633</v>
      </c>
      <c r="C796" s="1" t="s">
        <v>899</v>
      </c>
      <c r="D796" s="1" t="s">
        <v>21</v>
      </c>
      <c r="E796" s="1" t="s">
        <v>14</v>
      </c>
      <c r="F796" s="1" t="s">
        <v>45</v>
      </c>
      <c r="G796" s="1" t="s">
        <v>16</v>
      </c>
      <c r="H796" s="1" t="s">
        <v>661</v>
      </c>
      <c r="I796" s="2" t="s">
        <v>905</v>
      </c>
      <c r="J796" s="3">
        <v>43857024.671791174</v>
      </c>
    </row>
    <row r="797" spans="1:10" x14ac:dyDescent="0.3">
      <c r="A797" s="1" t="s">
        <v>10</v>
      </c>
      <c r="B797" s="1" t="s">
        <v>633</v>
      </c>
      <c r="C797" s="1" t="s">
        <v>899</v>
      </c>
      <c r="D797" s="1" t="s">
        <v>21</v>
      </c>
      <c r="E797" s="1" t="s">
        <v>14</v>
      </c>
      <c r="F797" s="1" t="s">
        <v>45</v>
      </c>
      <c r="G797" s="1" t="s">
        <v>16</v>
      </c>
      <c r="H797" s="1" t="s">
        <v>661</v>
      </c>
      <c r="I797" s="2" t="s">
        <v>906</v>
      </c>
      <c r="J797" s="3">
        <v>592921733.10680652</v>
      </c>
    </row>
    <row r="798" spans="1:10" x14ac:dyDescent="0.3">
      <c r="A798" s="1" t="s">
        <v>10</v>
      </c>
      <c r="B798" s="1" t="s">
        <v>633</v>
      </c>
      <c r="C798" s="1" t="s">
        <v>899</v>
      </c>
      <c r="D798" s="1" t="s">
        <v>21</v>
      </c>
      <c r="E798" s="1" t="s">
        <v>14</v>
      </c>
      <c r="F798" s="1" t="s">
        <v>45</v>
      </c>
      <c r="G798" s="1" t="s">
        <v>16</v>
      </c>
      <c r="H798" s="1" t="s">
        <v>661</v>
      </c>
      <c r="I798" s="2" t="s">
        <v>907</v>
      </c>
      <c r="J798" s="3">
        <v>1593375.675927972</v>
      </c>
    </row>
    <row r="799" spans="1:10" x14ac:dyDescent="0.3">
      <c r="A799" s="1" t="s">
        <v>10</v>
      </c>
      <c r="B799" s="1" t="s">
        <v>633</v>
      </c>
      <c r="C799" s="1" t="s">
        <v>899</v>
      </c>
      <c r="D799" s="1" t="s">
        <v>21</v>
      </c>
      <c r="E799" s="1" t="s">
        <v>14</v>
      </c>
      <c r="F799" s="1" t="s">
        <v>45</v>
      </c>
      <c r="G799" s="1" t="s">
        <v>16</v>
      </c>
      <c r="H799" s="1" t="s">
        <v>240</v>
      </c>
      <c r="I799" s="2" t="s">
        <v>908</v>
      </c>
      <c r="J799" s="3">
        <v>77125240.53551437</v>
      </c>
    </row>
    <row r="800" spans="1:10" x14ac:dyDescent="0.3">
      <c r="A800" s="1" t="s">
        <v>10</v>
      </c>
      <c r="B800" s="1" t="s">
        <v>633</v>
      </c>
      <c r="C800" s="1" t="s">
        <v>899</v>
      </c>
      <c r="D800" s="1" t="s">
        <v>21</v>
      </c>
      <c r="E800" s="1" t="s">
        <v>14</v>
      </c>
      <c r="F800" s="1" t="s">
        <v>45</v>
      </c>
      <c r="G800" s="1" t="s">
        <v>16</v>
      </c>
      <c r="H800" s="1" t="s">
        <v>667</v>
      </c>
      <c r="I800" s="2" t="s">
        <v>909</v>
      </c>
      <c r="J800" s="3">
        <v>2203045.5339711211</v>
      </c>
    </row>
    <row r="801" spans="1:10" x14ac:dyDescent="0.3">
      <c r="A801" s="1" t="s">
        <v>10</v>
      </c>
      <c r="B801" s="1" t="s">
        <v>633</v>
      </c>
      <c r="C801" s="1" t="s">
        <v>899</v>
      </c>
      <c r="D801" s="1" t="s">
        <v>21</v>
      </c>
      <c r="E801" s="1" t="s">
        <v>14</v>
      </c>
      <c r="F801" s="1" t="s">
        <v>45</v>
      </c>
      <c r="G801" s="1" t="s">
        <v>16</v>
      </c>
      <c r="H801" s="1" t="s">
        <v>667</v>
      </c>
      <c r="I801" s="2" t="s">
        <v>910</v>
      </c>
      <c r="J801" s="3">
        <v>77644850.872302085</v>
      </c>
    </row>
    <row r="802" spans="1:10" x14ac:dyDescent="0.3">
      <c r="A802" s="1" t="s">
        <v>10</v>
      </c>
      <c r="B802" s="1" t="s">
        <v>633</v>
      </c>
      <c r="C802" s="1" t="s">
        <v>899</v>
      </c>
      <c r="D802" s="1" t="s">
        <v>21</v>
      </c>
      <c r="E802" s="1" t="s">
        <v>14</v>
      </c>
      <c r="F802" s="1" t="s">
        <v>45</v>
      </c>
      <c r="G802" s="1" t="s">
        <v>16</v>
      </c>
      <c r="H802" s="1" t="s">
        <v>670</v>
      </c>
      <c r="I802" s="2" t="s">
        <v>911</v>
      </c>
      <c r="J802" s="3">
        <v>7239364.890064355</v>
      </c>
    </row>
    <row r="803" spans="1:10" x14ac:dyDescent="0.3">
      <c r="A803" s="1" t="s">
        <v>10</v>
      </c>
      <c r="B803" s="1" t="s">
        <v>633</v>
      </c>
      <c r="C803" s="1" t="s">
        <v>899</v>
      </c>
      <c r="D803" s="1" t="s">
        <v>21</v>
      </c>
      <c r="E803" s="1" t="s">
        <v>14</v>
      </c>
      <c r="F803" s="1" t="s">
        <v>45</v>
      </c>
      <c r="G803" s="1" t="s">
        <v>16</v>
      </c>
      <c r="H803" s="1" t="s">
        <v>670</v>
      </c>
      <c r="I803" s="2" t="s">
        <v>912</v>
      </c>
      <c r="J803" s="3">
        <v>3799011.3778158952</v>
      </c>
    </row>
    <row r="804" spans="1:10" x14ac:dyDescent="0.3">
      <c r="A804" s="1" t="s">
        <v>10</v>
      </c>
      <c r="B804" s="1" t="s">
        <v>633</v>
      </c>
      <c r="C804" s="1" t="s">
        <v>899</v>
      </c>
      <c r="D804" s="1" t="s">
        <v>21</v>
      </c>
      <c r="E804" s="1" t="s">
        <v>14</v>
      </c>
      <c r="F804" s="1" t="s">
        <v>48</v>
      </c>
      <c r="G804" s="1" t="s">
        <v>16</v>
      </c>
      <c r="H804" s="1" t="s">
        <v>707</v>
      </c>
      <c r="I804" s="2" t="s">
        <v>913</v>
      </c>
      <c r="J804" s="3">
        <v>2.837050817096074</v>
      </c>
    </row>
    <row r="805" spans="1:10" x14ac:dyDescent="0.3">
      <c r="A805" s="1" t="s">
        <v>10</v>
      </c>
      <c r="B805" s="1" t="s">
        <v>633</v>
      </c>
      <c r="C805" s="1" t="s">
        <v>899</v>
      </c>
      <c r="D805" s="1" t="s">
        <v>21</v>
      </c>
      <c r="E805" s="1" t="s">
        <v>14</v>
      </c>
      <c r="F805" s="1" t="s">
        <v>48</v>
      </c>
      <c r="G805" s="1" t="s">
        <v>16</v>
      </c>
      <c r="H805" s="1" t="s">
        <v>674</v>
      </c>
      <c r="I805" s="2" t="s">
        <v>914</v>
      </c>
      <c r="J805" s="3">
        <v>2592104.7808024641</v>
      </c>
    </row>
    <row r="806" spans="1:10" ht="15" thickBot="1" x14ac:dyDescent="0.35">
      <c r="A806" s="1" t="s">
        <v>10</v>
      </c>
      <c r="B806" s="1" t="s">
        <v>633</v>
      </c>
      <c r="C806" s="1" t="s">
        <v>899</v>
      </c>
      <c r="D806" s="1" t="s">
        <v>21</v>
      </c>
      <c r="E806" s="1" t="s">
        <v>14</v>
      </c>
      <c r="F806" s="1" t="s">
        <v>16</v>
      </c>
      <c r="G806" s="1" t="s">
        <v>45</v>
      </c>
      <c r="H806" s="1" t="s">
        <v>56</v>
      </c>
      <c r="I806" s="2" t="s">
        <v>915</v>
      </c>
      <c r="J806" s="3">
        <v>43584404.007975571</v>
      </c>
    </row>
    <row r="807" spans="1:10" s="8" customFormat="1" x14ac:dyDescent="0.3">
      <c r="A807" s="7" t="s">
        <v>10</v>
      </c>
      <c r="B807" s="7" t="s">
        <v>633</v>
      </c>
      <c r="C807" s="7" t="s">
        <v>899</v>
      </c>
      <c r="I807" s="9" t="s">
        <v>916</v>
      </c>
      <c r="J807" s="10">
        <v>1139830990.8277872</v>
      </c>
    </row>
    <row r="809" spans="1:10" x14ac:dyDescent="0.3">
      <c r="A809" s="1" t="s">
        <v>10</v>
      </c>
      <c r="B809" s="1" t="s">
        <v>633</v>
      </c>
      <c r="C809" s="1" t="s">
        <v>917</v>
      </c>
      <c r="D809" s="1" t="s">
        <v>23</v>
      </c>
      <c r="E809" s="1" t="s">
        <v>14</v>
      </c>
      <c r="F809" s="1" t="s">
        <v>45</v>
      </c>
      <c r="G809" s="1" t="s">
        <v>16</v>
      </c>
      <c r="H809" s="1" t="s">
        <v>656</v>
      </c>
      <c r="I809" s="2" t="s">
        <v>918</v>
      </c>
      <c r="J809" s="3">
        <v>7045219.103396236</v>
      </c>
    </row>
    <row r="810" spans="1:10" x14ac:dyDescent="0.3">
      <c r="A810" s="1" t="s">
        <v>10</v>
      </c>
      <c r="B810" s="1" t="s">
        <v>633</v>
      </c>
      <c r="C810" s="1" t="s">
        <v>917</v>
      </c>
      <c r="D810" s="1" t="s">
        <v>23</v>
      </c>
      <c r="E810" s="1" t="s">
        <v>14</v>
      </c>
      <c r="F810" s="1" t="s">
        <v>45</v>
      </c>
      <c r="G810" s="1" t="s">
        <v>16</v>
      </c>
      <c r="H810" s="1" t="s">
        <v>656</v>
      </c>
      <c r="I810" s="2" t="s">
        <v>919</v>
      </c>
      <c r="J810" s="3">
        <v>40213351.828929752</v>
      </c>
    </row>
    <row r="811" spans="1:10" x14ac:dyDescent="0.3">
      <c r="A811" s="1" t="s">
        <v>10</v>
      </c>
      <c r="B811" s="1" t="s">
        <v>633</v>
      </c>
      <c r="C811" s="1" t="s">
        <v>917</v>
      </c>
      <c r="D811" s="1" t="s">
        <v>23</v>
      </c>
      <c r="E811" s="1" t="s">
        <v>14</v>
      </c>
      <c r="F811" s="1" t="s">
        <v>45</v>
      </c>
      <c r="G811" s="1" t="s">
        <v>16</v>
      </c>
      <c r="H811" s="1" t="s">
        <v>659</v>
      </c>
      <c r="I811" s="2" t="s">
        <v>920</v>
      </c>
      <c r="J811" s="3">
        <v>1718394.3158939106</v>
      </c>
    </row>
    <row r="812" spans="1:10" x14ac:dyDescent="0.3">
      <c r="A812" s="1" t="s">
        <v>10</v>
      </c>
      <c r="B812" s="1" t="s">
        <v>633</v>
      </c>
      <c r="C812" s="1" t="s">
        <v>917</v>
      </c>
      <c r="D812" s="1" t="s">
        <v>23</v>
      </c>
      <c r="E812" s="1" t="s">
        <v>14</v>
      </c>
      <c r="F812" s="1" t="s">
        <v>45</v>
      </c>
      <c r="G812" s="1" t="s">
        <v>16</v>
      </c>
      <c r="H812" s="1" t="s">
        <v>661</v>
      </c>
      <c r="I812" s="2" t="s">
        <v>921</v>
      </c>
      <c r="J812" s="3">
        <v>272843385.53371418</v>
      </c>
    </row>
    <row r="813" spans="1:10" x14ac:dyDescent="0.3">
      <c r="A813" s="1" t="s">
        <v>10</v>
      </c>
      <c r="B813" s="1" t="s">
        <v>633</v>
      </c>
      <c r="C813" s="1" t="s">
        <v>917</v>
      </c>
      <c r="D813" s="1" t="s">
        <v>23</v>
      </c>
      <c r="E813" s="1" t="s">
        <v>14</v>
      </c>
      <c r="F813" s="1" t="s">
        <v>45</v>
      </c>
      <c r="G813" s="1" t="s">
        <v>16</v>
      </c>
      <c r="H813" s="1" t="s">
        <v>661</v>
      </c>
      <c r="I813" s="2" t="s">
        <v>922</v>
      </c>
      <c r="J813" s="3">
        <v>23557795.81112751</v>
      </c>
    </row>
    <row r="814" spans="1:10" x14ac:dyDescent="0.3">
      <c r="A814" s="1" t="s">
        <v>10</v>
      </c>
      <c r="B814" s="1" t="s">
        <v>633</v>
      </c>
      <c r="C814" s="1" t="s">
        <v>917</v>
      </c>
      <c r="D814" s="1" t="s">
        <v>23</v>
      </c>
      <c r="E814" s="1" t="s">
        <v>14</v>
      </c>
      <c r="F814" s="1" t="s">
        <v>45</v>
      </c>
      <c r="G814" s="1" t="s">
        <v>16</v>
      </c>
      <c r="H814" s="1" t="s">
        <v>240</v>
      </c>
      <c r="I814" s="2" t="s">
        <v>923</v>
      </c>
      <c r="J814" s="3">
        <v>30758798.052491754</v>
      </c>
    </row>
    <row r="815" spans="1:10" x14ac:dyDescent="0.3">
      <c r="A815" s="1" t="s">
        <v>10</v>
      </c>
      <c r="B815" s="1" t="s">
        <v>633</v>
      </c>
      <c r="C815" s="1" t="s">
        <v>917</v>
      </c>
      <c r="D815" s="1" t="s">
        <v>23</v>
      </c>
      <c r="E815" s="1" t="s">
        <v>14</v>
      </c>
      <c r="F815" s="1" t="s">
        <v>45</v>
      </c>
      <c r="G815" s="1" t="s">
        <v>16</v>
      </c>
      <c r="H815" s="1" t="s">
        <v>667</v>
      </c>
      <c r="I815" s="2" t="s">
        <v>924</v>
      </c>
      <c r="J815" s="3">
        <v>33484775.108014226</v>
      </c>
    </row>
    <row r="816" spans="1:10" x14ac:dyDescent="0.3">
      <c r="A816" s="1" t="s">
        <v>10</v>
      </c>
      <c r="B816" s="1" t="s">
        <v>633</v>
      </c>
      <c r="C816" s="1" t="s">
        <v>917</v>
      </c>
      <c r="D816" s="1" t="s">
        <v>23</v>
      </c>
      <c r="E816" s="1" t="s">
        <v>14</v>
      </c>
      <c r="F816" s="1" t="s">
        <v>45</v>
      </c>
      <c r="G816" s="1" t="s">
        <v>16</v>
      </c>
      <c r="H816" s="1" t="s">
        <v>670</v>
      </c>
      <c r="I816" s="2" t="s">
        <v>925</v>
      </c>
      <c r="J816" s="3">
        <v>3161785.2567180656</v>
      </c>
    </row>
    <row r="817" spans="1:10" x14ac:dyDescent="0.3">
      <c r="A817" s="1" t="s">
        <v>10</v>
      </c>
      <c r="B817" s="1" t="s">
        <v>633</v>
      </c>
      <c r="C817" s="1" t="s">
        <v>917</v>
      </c>
      <c r="D817" s="1" t="s">
        <v>23</v>
      </c>
      <c r="E817" s="1" t="s">
        <v>14</v>
      </c>
      <c r="F817" s="1" t="s">
        <v>45</v>
      </c>
      <c r="G817" s="1" t="s">
        <v>16</v>
      </c>
      <c r="H817" s="1" t="s">
        <v>670</v>
      </c>
      <c r="I817" s="2" t="s">
        <v>926</v>
      </c>
      <c r="J817" s="3">
        <v>532281.74928296835</v>
      </c>
    </row>
    <row r="818" spans="1:10" x14ac:dyDescent="0.3">
      <c r="A818" s="1" t="s">
        <v>10</v>
      </c>
      <c r="B818" s="1" t="s">
        <v>633</v>
      </c>
      <c r="C818" s="1" t="s">
        <v>917</v>
      </c>
      <c r="D818" s="1" t="s">
        <v>23</v>
      </c>
      <c r="E818" s="1" t="s">
        <v>14</v>
      </c>
      <c r="F818" s="1" t="s">
        <v>48</v>
      </c>
      <c r="G818" s="1" t="s">
        <v>16</v>
      </c>
      <c r="H818" s="1" t="s">
        <v>672</v>
      </c>
      <c r="I818" s="2" t="s">
        <v>927</v>
      </c>
      <c r="J818" s="3">
        <v>20143.296026446169</v>
      </c>
    </row>
    <row r="819" spans="1:10" x14ac:dyDescent="0.3">
      <c r="A819" s="1" t="s">
        <v>10</v>
      </c>
      <c r="B819" s="1" t="s">
        <v>633</v>
      </c>
      <c r="C819" s="1" t="s">
        <v>917</v>
      </c>
      <c r="D819" s="1" t="s">
        <v>23</v>
      </c>
      <c r="E819" s="1" t="s">
        <v>14</v>
      </c>
      <c r="F819" s="1" t="s">
        <v>48</v>
      </c>
      <c r="G819" s="1" t="s">
        <v>16</v>
      </c>
      <c r="H819" s="1" t="s">
        <v>674</v>
      </c>
      <c r="I819" s="2" t="s">
        <v>928</v>
      </c>
      <c r="J819" s="3">
        <v>26298.738250575869</v>
      </c>
    </row>
    <row r="820" spans="1:10" x14ac:dyDescent="0.3">
      <c r="A820" s="1" t="s">
        <v>10</v>
      </c>
      <c r="B820" s="1" t="s">
        <v>633</v>
      </c>
      <c r="C820" s="1" t="s">
        <v>917</v>
      </c>
      <c r="D820" s="1" t="s">
        <v>850</v>
      </c>
      <c r="E820" s="1" t="s">
        <v>14</v>
      </c>
      <c r="F820" s="1" t="s">
        <v>45</v>
      </c>
      <c r="G820" s="1" t="s">
        <v>16</v>
      </c>
      <c r="H820" s="1" t="s">
        <v>656</v>
      </c>
      <c r="I820" s="2" t="s">
        <v>929</v>
      </c>
      <c r="J820" s="3">
        <v>26127087.320018191</v>
      </c>
    </row>
    <row r="821" spans="1:10" x14ac:dyDescent="0.3">
      <c r="A821" s="1" t="s">
        <v>10</v>
      </c>
      <c r="B821" s="1" t="s">
        <v>633</v>
      </c>
      <c r="C821" s="1" t="s">
        <v>917</v>
      </c>
      <c r="D821" s="1" t="s">
        <v>850</v>
      </c>
      <c r="E821" s="1" t="s">
        <v>14</v>
      </c>
      <c r="F821" s="1" t="s">
        <v>45</v>
      </c>
      <c r="G821" s="1" t="s">
        <v>16</v>
      </c>
      <c r="H821" s="1" t="s">
        <v>656</v>
      </c>
      <c r="I821" s="2" t="s">
        <v>930</v>
      </c>
      <c r="J821" s="3">
        <v>6505860.9958874537</v>
      </c>
    </row>
    <row r="822" spans="1:10" x14ac:dyDescent="0.3">
      <c r="A822" s="1" t="s">
        <v>10</v>
      </c>
      <c r="B822" s="1" t="s">
        <v>633</v>
      </c>
      <c r="C822" s="1" t="s">
        <v>917</v>
      </c>
      <c r="D822" s="1" t="s">
        <v>850</v>
      </c>
      <c r="E822" s="1" t="s">
        <v>14</v>
      </c>
      <c r="F822" s="1" t="s">
        <v>45</v>
      </c>
      <c r="G822" s="1" t="s">
        <v>16</v>
      </c>
      <c r="H822" s="1" t="s">
        <v>656</v>
      </c>
      <c r="I822" s="2" t="s">
        <v>931</v>
      </c>
      <c r="J822" s="3">
        <v>13961.423256466214</v>
      </c>
    </row>
    <row r="823" spans="1:10" x14ac:dyDescent="0.3">
      <c r="A823" s="1" t="s">
        <v>10</v>
      </c>
      <c r="B823" s="1" t="s">
        <v>633</v>
      </c>
      <c r="C823" s="1" t="s">
        <v>917</v>
      </c>
      <c r="D823" s="1" t="s">
        <v>850</v>
      </c>
      <c r="E823" s="1" t="s">
        <v>14</v>
      </c>
      <c r="F823" s="1" t="s">
        <v>45</v>
      </c>
      <c r="G823" s="1" t="s">
        <v>16</v>
      </c>
      <c r="H823" s="1" t="s">
        <v>659</v>
      </c>
      <c r="I823" s="2" t="s">
        <v>932</v>
      </c>
      <c r="J823" s="3">
        <v>80105.728698113016</v>
      </c>
    </row>
    <row r="824" spans="1:10" x14ac:dyDescent="0.3">
      <c r="A824" s="1" t="s">
        <v>10</v>
      </c>
      <c r="B824" s="1" t="s">
        <v>633</v>
      </c>
      <c r="C824" s="1" t="s">
        <v>917</v>
      </c>
      <c r="D824" s="1" t="s">
        <v>850</v>
      </c>
      <c r="E824" s="1" t="s">
        <v>14</v>
      </c>
      <c r="F824" s="1" t="s">
        <v>45</v>
      </c>
      <c r="G824" s="1" t="s">
        <v>16</v>
      </c>
      <c r="H824" s="1" t="s">
        <v>659</v>
      </c>
      <c r="I824" s="2" t="s">
        <v>933</v>
      </c>
      <c r="J824" s="3">
        <v>1635719.5270267641</v>
      </c>
    </row>
    <row r="825" spans="1:10" x14ac:dyDescent="0.3">
      <c r="A825" s="1" t="s">
        <v>10</v>
      </c>
      <c r="B825" s="1" t="s">
        <v>633</v>
      </c>
      <c r="C825" s="1" t="s">
        <v>917</v>
      </c>
      <c r="D825" s="1" t="s">
        <v>850</v>
      </c>
      <c r="E825" s="1" t="s">
        <v>14</v>
      </c>
      <c r="F825" s="1" t="s">
        <v>45</v>
      </c>
      <c r="G825" s="1" t="s">
        <v>16</v>
      </c>
      <c r="H825" s="1" t="s">
        <v>661</v>
      </c>
      <c r="I825" s="2" t="s">
        <v>934</v>
      </c>
      <c r="J825" s="3">
        <v>2956714.1329777287</v>
      </c>
    </row>
    <row r="826" spans="1:10" x14ac:dyDescent="0.3">
      <c r="A826" s="1" t="s">
        <v>10</v>
      </c>
      <c r="B826" s="1" t="s">
        <v>633</v>
      </c>
      <c r="C826" s="1" t="s">
        <v>917</v>
      </c>
      <c r="D826" s="1" t="s">
        <v>850</v>
      </c>
      <c r="E826" s="1" t="s">
        <v>14</v>
      </c>
      <c r="F826" s="1" t="s">
        <v>45</v>
      </c>
      <c r="G826" s="1" t="s">
        <v>16</v>
      </c>
      <c r="H826" s="1" t="s">
        <v>661</v>
      </c>
      <c r="I826" s="2" t="s">
        <v>935</v>
      </c>
      <c r="J826" s="3">
        <v>282455931.31438625</v>
      </c>
    </row>
    <row r="827" spans="1:10" x14ac:dyDescent="0.3">
      <c r="A827" s="1" t="s">
        <v>10</v>
      </c>
      <c r="B827" s="1" t="s">
        <v>633</v>
      </c>
      <c r="C827" s="1" t="s">
        <v>917</v>
      </c>
      <c r="D827" s="1" t="s">
        <v>850</v>
      </c>
      <c r="E827" s="1" t="s">
        <v>14</v>
      </c>
      <c r="F827" s="1" t="s">
        <v>45</v>
      </c>
      <c r="G827" s="1" t="s">
        <v>16</v>
      </c>
      <c r="H827" s="1" t="s">
        <v>661</v>
      </c>
      <c r="I827" s="2" t="s">
        <v>936</v>
      </c>
      <c r="J827" s="3">
        <v>1551006.8356248208</v>
      </c>
    </row>
    <row r="828" spans="1:10" x14ac:dyDescent="0.3">
      <c r="A828" s="1" t="s">
        <v>10</v>
      </c>
      <c r="B828" s="1" t="s">
        <v>633</v>
      </c>
      <c r="C828" s="1" t="s">
        <v>917</v>
      </c>
      <c r="D828" s="1" t="s">
        <v>850</v>
      </c>
      <c r="E828" s="1" t="s">
        <v>14</v>
      </c>
      <c r="F828" s="1" t="s">
        <v>45</v>
      </c>
      <c r="G828" s="1" t="s">
        <v>16</v>
      </c>
      <c r="H828" s="1" t="s">
        <v>240</v>
      </c>
      <c r="I828" s="2" t="s">
        <v>937</v>
      </c>
      <c r="J828" s="3">
        <v>28571823.078616608</v>
      </c>
    </row>
    <row r="829" spans="1:10" x14ac:dyDescent="0.3">
      <c r="A829" s="1" t="s">
        <v>10</v>
      </c>
      <c r="B829" s="1" t="s">
        <v>633</v>
      </c>
      <c r="C829" s="1" t="s">
        <v>917</v>
      </c>
      <c r="D829" s="1" t="s">
        <v>850</v>
      </c>
      <c r="E829" s="1" t="s">
        <v>14</v>
      </c>
      <c r="F829" s="1" t="s">
        <v>45</v>
      </c>
      <c r="G829" s="1" t="s">
        <v>16</v>
      </c>
      <c r="H829" s="1" t="s">
        <v>240</v>
      </c>
      <c r="I829" s="2" t="s">
        <v>938</v>
      </c>
      <c r="J829" s="3">
        <v>180717.69739968964</v>
      </c>
    </row>
    <row r="830" spans="1:10" x14ac:dyDescent="0.3">
      <c r="A830" s="1" t="s">
        <v>10</v>
      </c>
      <c r="B830" s="1" t="s">
        <v>633</v>
      </c>
      <c r="C830" s="1" t="s">
        <v>917</v>
      </c>
      <c r="D830" s="1" t="s">
        <v>850</v>
      </c>
      <c r="E830" s="1" t="s">
        <v>14</v>
      </c>
      <c r="F830" s="1" t="s">
        <v>45</v>
      </c>
      <c r="G830" s="1" t="s">
        <v>16</v>
      </c>
      <c r="H830" s="1" t="s">
        <v>667</v>
      </c>
      <c r="I830" s="2" t="s">
        <v>939</v>
      </c>
      <c r="J830" s="3">
        <v>1928535.7952356585</v>
      </c>
    </row>
    <row r="831" spans="1:10" x14ac:dyDescent="0.3">
      <c r="A831" s="1" t="s">
        <v>10</v>
      </c>
      <c r="B831" s="1" t="s">
        <v>633</v>
      </c>
      <c r="C831" s="1" t="s">
        <v>917</v>
      </c>
      <c r="D831" s="1" t="s">
        <v>850</v>
      </c>
      <c r="E831" s="1" t="s">
        <v>14</v>
      </c>
      <c r="F831" s="1" t="s">
        <v>45</v>
      </c>
      <c r="G831" s="1" t="s">
        <v>16</v>
      </c>
      <c r="H831" s="1" t="s">
        <v>667</v>
      </c>
      <c r="I831" s="2" t="s">
        <v>940</v>
      </c>
      <c r="J831" s="3">
        <v>30941776.27146662</v>
      </c>
    </row>
    <row r="832" spans="1:10" x14ac:dyDescent="0.3">
      <c r="A832" s="1" t="s">
        <v>10</v>
      </c>
      <c r="B832" s="1" t="s">
        <v>633</v>
      </c>
      <c r="C832" s="1" t="s">
        <v>917</v>
      </c>
      <c r="D832" s="1" t="s">
        <v>850</v>
      </c>
      <c r="E832" s="1" t="s">
        <v>14</v>
      </c>
      <c r="F832" s="1" t="s">
        <v>45</v>
      </c>
      <c r="G832" s="1" t="s">
        <v>16</v>
      </c>
      <c r="H832" s="1" t="s">
        <v>670</v>
      </c>
      <c r="I832" s="2" t="s">
        <v>941</v>
      </c>
      <c r="J832" s="3">
        <v>1475014.2420100898</v>
      </c>
    </row>
    <row r="833" spans="1:10" x14ac:dyDescent="0.3">
      <c r="A833" s="1" t="s">
        <v>10</v>
      </c>
      <c r="B833" s="1" t="s">
        <v>633</v>
      </c>
      <c r="C833" s="1" t="s">
        <v>917</v>
      </c>
      <c r="D833" s="1" t="s">
        <v>850</v>
      </c>
      <c r="E833" s="1" t="s">
        <v>14</v>
      </c>
      <c r="F833" s="1" t="s">
        <v>45</v>
      </c>
      <c r="G833" s="1" t="s">
        <v>16</v>
      </c>
      <c r="H833" s="1" t="s">
        <v>670</v>
      </c>
      <c r="I833" s="2" t="s">
        <v>942</v>
      </c>
      <c r="J833" s="3">
        <v>2594788.2710375707</v>
      </c>
    </row>
    <row r="834" spans="1:10" x14ac:dyDescent="0.3">
      <c r="A834" s="1" t="s">
        <v>10</v>
      </c>
      <c r="B834" s="1" t="s">
        <v>633</v>
      </c>
      <c r="C834" s="1" t="s">
        <v>917</v>
      </c>
      <c r="D834" s="1" t="s">
        <v>850</v>
      </c>
      <c r="E834" s="1" t="s">
        <v>14</v>
      </c>
      <c r="F834" s="1" t="s">
        <v>45</v>
      </c>
      <c r="G834" s="1" t="s">
        <v>16</v>
      </c>
      <c r="H834" s="1" t="s">
        <v>670</v>
      </c>
      <c r="I834" s="2" t="s">
        <v>943</v>
      </c>
      <c r="J834" s="3">
        <v>28101.95988866673</v>
      </c>
    </row>
    <row r="835" spans="1:10" x14ac:dyDescent="0.3">
      <c r="A835" s="1" t="s">
        <v>10</v>
      </c>
      <c r="B835" s="1" t="s">
        <v>633</v>
      </c>
      <c r="C835" s="1" t="s">
        <v>917</v>
      </c>
      <c r="D835" s="1" t="s">
        <v>850</v>
      </c>
      <c r="E835" s="1" t="s">
        <v>14</v>
      </c>
      <c r="F835" s="1" t="s">
        <v>48</v>
      </c>
      <c r="G835" s="1" t="s">
        <v>16</v>
      </c>
      <c r="H835" s="1" t="s">
        <v>707</v>
      </c>
      <c r="I835" s="2" t="s">
        <v>944</v>
      </c>
      <c r="J835" s="3">
        <v>25479.124967759646</v>
      </c>
    </row>
    <row r="836" spans="1:10" x14ac:dyDescent="0.3">
      <c r="A836" s="1" t="s">
        <v>10</v>
      </c>
      <c r="B836" s="1" t="s">
        <v>633</v>
      </c>
      <c r="C836" s="1" t="s">
        <v>917</v>
      </c>
      <c r="D836" s="1" t="s">
        <v>850</v>
      </c>
      <c r="E836" s="1" t="s">
        <v>14</v>
      </c>
      <c r="F836" s="1" t="s">
        <v>48</v>
      </c>
      <c r="G836" s="1" t="s">
        <v>16</v>
      </c>
      <c r="H836" s="1" t="s">
        <v>672</v>
      </c>
      <c r="I836" s="2" t="s">
        <v>945</v>
      </c>
      <c r="J836" s="3">
        <v>154262.66915297255</v>
      </c>
    </row>
    <row r="837" spans="1:10" x14ac:dyDescent="0.3">
      <c r="A837" s="1" t="s">
        <v>10</v>
      </c>
      <c r="B837" s="1" t="s">
        <v>633</v>
      </c>
      <c r="C837" s="1" t="s">
        <v>917</v>
      </c>
      <c r="D837" s="1" t="s">
        <v>850</v>
      </c>
      <c r="E837" s="1" t="s">
        <v>14</v>
      </c>
      <c r="F837" s="1" t="s">
        <v>48</v>
      </c>
      <c r="G837" s="1" t="s">
        <v>16</v>
      </c>
      <c r="H837" s="1" t="s">
        <v>672</v>
      </c>
      <c r="I837" s="2" t="s">
        <v>946</v>
      </c>
      <c r="J837" s="3">
        <v>20217.689471185724</v>
      </c>
    </row>
    <row r="838" spans="1:10" x14ac:dyDescent="0.3">
      <c r="A838" s="1" t="s">
        <v>10</v>
      </c>
      <c r="B838" s="1" t="s">
        <v>633</v>
      </c>
      <c r="C838" s="1" t="s">
        <v>917</v>
      </c>
      <c r="D838" s="1" t="s">
        <v>850</v>
      </c>
      <c r="E838" s="1" t="s">
        <v>14</v>
      </c>
      <c r="F838" s="1" t="s">
        <v>48</v>
      </c>
      <c r="G838" s="1" t="s">
        <v>16</v>
      </c>
      <c r="H838" s="1" t="s">
        <v>674</v>
      </c>
      <c r="I838" s="2" t="s">
        <v>947</v>
      </c>
      <c r="J838" s="3">
        <v>601570.84211898234</v>
      </c>
    </row>
    <row r="839" spans="1:10" ht="15" thickBot="1" x14ac:dyDescent="0.35">
      <c r="A839" s="1" t="s">
        <v>10</v>
      </c>
      <c r="B839" s="1" t="s">
        <v>633</v>
      </c>
      <c r="C839" s="1" t="s">
        <v>917</v>
      </c>
      <c r="D839" s="1" t="s">
        <v>850</v>
      </c>
      <c r="E839" s="1" t="s">
        <v>14</v>
      </c>
      <c r="F839" s="1" t="s">
        <v>16</v>
      </c>
      <c r="G839" s="1" t="s">
        <v>45</v>
      </c>
      <c r="H839" s="1" t="s">
        <v>56</v>
      </c>
      <c r="I839" s="2" t="s">
        <v>948</v>
      </c>
      <c r="J839" s="3">
        <v>118676243.22499552</v>
      </c>
    </row>
    <row r="840" spans="1:10" s="8" customFormat="1" x14ac:dyDescent="0.3">
      <c r="A840" s="7" t="s">
        <v>10</v>
      </c>
      <c r="B840" s="7" t="s">
        <v>633</v>
      </c>
      <c r="C840" s="7" t="s">
        <v>917</v>
      </c>
      <c r="I840" s="9" t="s">
        <v>949</v>
      </c>
      <c r="J840" s="10">
        <v>919887146.93808281</v>
      </c>
    </row>
    <row r="842" spans="1:10" x14ac:dyDescent="0.3">
      <c r="A842" s="1" t="s">
        <v>10</v>
      </c>
      <c r="B842" s="1" t="s">
        <v>633</v>
      </c>
      <c r="C842" s="1" t="s">
        <v>950</v>
      </c>
      <c r="D842" s="1" t="s">
        <v>37</v>
      </c>
      <c r="E842" s="1" t="s">
        <v>109</v>
      </c>
      <c r="F842" s="1" t="s">
        <v>138</v>
      </c>
      <c r="G842" s="1" t="s">
        <v>16</v>
      </c>
      <c r="H842" s="1" t="s">
        <v>656</v>
      </c>
      <c r="I842" s="2" t="s">
        <v>951</v>
      </c>
      <c r="J842" s="3">
        <v>3888725.58</v>
      </c>
    </row>
    <row r="843" spans="1:10" x14ac:dyDescent="0.3">
      <c r="A843" s="1" t="s">
        <v>10</v>
      </c>
      <c r="B843" s="1" t="s">
        <v>633</v>
      </c>
      <c r="C843" s="1" t="s">
        <v>950</v>
      </c>
      <c r="D843" s="1" t="s">
        <v>37</v>
      </c>
      <c r="E843" s="1" t="s">
        <v>109</v>
      </c>
      <c r="F843" s="1" t="s">
        <v>138</v>
      </c>
      <c r="G843" s="1" t="s">
        <v>16</v>
      </c>
      <c r="H843" s="1" t="s">
        <v>661</v>
      </c>
      <c r="I843" s="2" t="s">
        <v>952</v>
      </c>
      <c r="J843" s="3">
        <v>51556083.219999999</v>
      </c>
    </row>
    <row r="844" spans="1:10" x14ac:dyDescent="0.3">
      <c r="A844" s="1" t="s">
        <v>10</v>
      </c>
      <c r="B844" s="1" t="s">
        <v>633</v>
      </c>
      <c r="C844" s="1" t="s">
        <v>950</v>
      </c>
      <c r="D844" s="1" t="s">
        <v>37</v>
      </c>
      <c r="E844" s="1" t="s">
        <v>109</v>
      </c>
      <c r="F844" s="1" t="s">
        <v>138</v>
      </c>
      <c r="G844" s="1" t="s">
        <v>16</v>
      </c>
      <c r="H844" s="1" t="s">
        <v>667</v>
      </c>
      <c r="I844" s="2" t="s">
        <v>953</v>
      </c>
      <c r="J844" s="3">
        <v>6126698.7599999998</v>
      </c>
    </row>
    <row r="845" spans="1:10" x14ac:dyDescent="0.3">
      <c r="A845" s="1" t="s">
        <v>10</v>
      </c>
      <c r="B845" s="1" t="s">
        <v>633</v>
      </c>
      <c r="C845" s="1" t="s">
        <v>950</v>
      </c>
      <c r="D845" s="1" t="s">
        <v>37</v>
      </c>
      <c r="E845" s="1" t="s">
        <v>109</v>
      </c>
      <c r="F845" s="1" t="s">
        <v>110</v>
      </c>
      <c r="G845" s="1" t="s">
        <v>16</v>
      </c>
      <c r="H845" s="1" t="s">
        <v>672</v>
      </c>
      <c r="I845" s="2" t="s">
        <v>954</v>
      </c>
      <c r="J845" s="3">
        <v>35202.339999999997</v>
      </c>
    </row>
    <row r="846" spans="1:10" ht="15" thickBot="1" x14ac:dyDescent="0.35">
      <c r="A846" s="1" t="s">
        <v>10</v>
      </c>
      <c r="B846" s="1" t="s">
        <v>633</v>
      </c>
      <c r="C846" s="1" t="s">
        <v>950</v>
      </c>
      <c r="D846" s="1" t="s">
        <v>37</v>
      </c>
      <c r="E846" s="1" t="s">
        <v>109</v>
      </c>
      <c r="F846" s="1" t="s">
        <v>110</v>
      </c>
      <c r="G846" s="1" t="s">
        <v>16</v>
      </c>
      <c r="H846" s="1" t="s">
        <v>674</v>
      </c>
      <c r="I846" s="2" t="s">
        <v>955</v>
      </c>
      <c r="J846" s="3">
        <v>51560.44</v>
      </c>
    </row>
    <row r="847" spans="1:10" s="8" customFormat="1" x14ac:dyDescent="0.3">
      <c r="A847" s="7" t="s">
        <v>10</v>
      </c>
      <c r="B847" s="7" t="s">
        <v>633</v>
      </c>
      <c r="C847" s="7" t="s">
        <v>950</v>
      </c>
      <c r="I847" s="9" t="s">
        <v>956</v>
      </c>
      <c r="J847" s="10">
        <v>61658270.339999996</v>
      </c>
    </row>
    <row r="849" spans="1:10" x14ac:dyDescent="0.3">
      <c r="A849" s="1" t="s">
        <v>10</v>
      </c>
      <c r="B849" s="1" t="s">
        <v>633</v>
      </c>
      <c r="C849" s="1" t="s">
        <v>957</v>
      </c>
      <c r="D849" s="1" t="s">
        <v>958</v>
      </c>
      <c r="E849" s="1" t="s">
        <v>14</v>
      </c>
      <c r="F849" s="1" t="s">
        <v>45</v>
      </c>
      <c r="G849" s="1" t="s">
        <v>16</v>
      </c>
      <c r="H849" s="1" t="s">
        <v>656</v>
      </c>
      <c r="I849" s="2" t="s">
        <v>959</v>
      </c>
      <c r="J849" s="3">
        <v>31621528.742305085</v>
      </c>
    </row>
    <row r="850" spans="1:10" x14ac:dyDescent="0.3">
      <c r="A850" s="1" t="s">
        <v>10</v>
      </c>
      <c r="B850" s="1" t="s">
        <v>633</v>
      </c>
      <c r="C850" s="1" t="s">
        <v>957</v>
      </c>
      <c r="D850" s="1" t="s">
        <v>958</v>
      </c>
      <c r="E850" s="1" t="s">
        <v>14</v>
      </c>
      <c r="F850" s="1" t="s">
        <v>45</v>
      </c>
      <c r="G850" s="1" t="s">
        <v>16</v>
      </c>
      <c r="H850" s="1" t="s">
        <v>659</v>
      </c>
      <c r="I850" s="2" t="s">
        <v>960</v>
      </c>
      <c r="J850" s="3">
        <v>12293208.720575182</v>
      </c>
    </row>
    <row r="851" spans="1:10" x14ac:dyDescent="0.3">
      <c r="A851" s="1" t="s">
        <v>10</v>
      </c>
      <c r="B851" s="1" t="s">
        <v>633</v>
      </c>
      <c r="C851" s="1" t="s">
        <v>957</v>
      </c>
      <c r="D851" s="1" t="s">
        <v>958</v>
      </c>
      <c r="E851" s="1" t="s">
        <v>14</v>
      </c>
      <c r="F851" s="1" t="s">
        <v>45</v>
      </c>
      <c r="G851" s="1" t="s">
        <v>16</v>
      </c>
      <c r="H851" s="1" t="s">
        <v>661</v>
      </c>
      <c r="I851" s="2" t="s">
        <v>961</v>
      </c>
      <c r="J851" s="3">
        <v>354550773.60430038</v>
      </c>
    </row>
    <row r="852" spans="1:10" x14ac:dyDescent="0.3">
      <c r="A852" s="1" t="s">
        <v>10</v>
      </c>
      <c r="B852" s="1" t="s">
        <v>633</v>
      </c>
      <c r="C852" s="1" t="s">
        <v>957</v>
      </c>
      <c r="D852" s="1" t="s">
        <v>958</v>
      </c>
      <c r="E852" s="1" t="s">
        <v>14</v>
      </c>
      <c r="F852" s="1" t="s">
        <v>45</v>
      </c>
      <c r="G852" s="1" t="s">
        <v>16</v>
      </c>
      <c r="H852" s="1" t="s">
        <v>661</v>
      </c>
      <c r="I852" s="2" t="s">
        <v>962</v>
      </c>
      <c r="J852" s="3">
        <v>18569850.642568424</v>
      </c>
    </row>
    <row r="853" spans="1:10" x14ac:dyDescent="0.3">
      <c r="A853" s="1" t="s">
        <v>10</v>
      </c>
      <c r="B853" s="1" t="s">
        <v>633</v>
      </c>
      <c r="C853" s="1" t="s">
        <v>957</v>
      </c>
      <c r="D853" s="1" t="s">
        <v>958</v>
      </c>
      <c r="E853" s="1" t="s">
        <v>14</v>
      </c>
      <c r="F853" s="1" t="s">
        <v>45</v>
      </c>
      <c r="G853" s="1" t="s">
        <v>16</v>
      </c>
      <c r="H853" s="1" t="s">
        <v>240</v>
      </c>
      <c r="I853" s="2" t="s">
        <v>963</v>
      </c>
      <c r="J853" s="3">
        <v>41243942.850716628</v>
      </c>
    </row>
    <row r="854" spans="1:10" x14ac:dyDescent="0.3">
      <c r="A854" s="1" t="s">
        <v>10</v>
      </c>
      <c r="B854" s="1" t="s">
        <v>633</v>
      </c>
      <c r="C854" s="1" t="s">
        <v>957</v>
      </c>
      <c r="D854" s="1" t="s">
        <v>958</v>
      </c>
      <c r="E854" s="1" t="s">
        <v>14</v>
      </c>
      <c r="F854" s="1" t="s">
        <v>45</v>
      </c>
      <c r="G854" s="1" t="s">
        <v>16</v>
      </c>
      <c r="H854" s="1" t="s">
        <v>667</v>
      </c>
      <c r="I854" s="2" t="s">
        <v>964</v>
      </c>
      <c r="J854" s="3">
        <v>51425494.446095958</v>
      </c>
    </row>
    <row r="855" spans="1:10" x14ac:dyDescent="0.3">
      <c r="A855" s="1" t="s">
        <v>10</v>
      </c>
      <c r="B855" s="1" t="s">
        <v>633</v>
      </c>
      <c r="C855" s="1" t="s">
        <v>957</v>
      </c>
      <c r="D855" s="1" t="s">
        <v>958</v>
      </c>
      <c r="E855" s="1" t="s">
        <v>14</v>
      </c>
      <c r="F855" s="1" t="s">
        <v>45</v>
      </c>
      <c r="G855" s="1" t="s">
        <v>16</v>
      </c>
      <c r="H855" s="1" t="s">
        <v>670</v>
      </c>
      <c r="I855" s="2" t="s">
        <v>965</v>
      </c>
      <c r="J855" s="3">
        <v>12316659.08804201</v>
      </c>
    </row>
    <row r="856" spans="1:10" x14ac:dyDescent="0.3">
      <c r="A856" s="1" t="s">
        <v>10</v>
      </c>
      <c r="B856" s="1" t="s">
        <v>633</v>
      </c>
      <c r="C856" s="1" t="s">
        <v>957</v>
      </c>
      <c r="D856" s="1" t="s">
        <v>958</v>
      </c>
      <c r="E856" s="1" t="s">
        <v>14</v>
      </c>
      <c r="F856" s="1" t="s">
        <v>48</v>
      </c>
      <c r="G856" s="1" t="s">
        <v>16</v>
      </c>
      <c r="H856" s="1" t="s">
        <v>672</v>
      </c>
      <c r="I856" s="2" t="s">
        <v>966</v>
      </c>
      <c r="J856" s="3">
        <v>227.61729548326917</v>
      </c>
    </row>
    <row r="857" spans="1:10" x14ac:dyDescent="0.3">
      <c r="A857" s="1" t="s">
        <v>10</v>
      </c>
      <c r="B857" s="1" t="s">
        <v>633</v>
      </c>
      <c r="C857" s="1" t="s">
        <v>957</v>
      </c>
      <c r="D857" s="1" t="s">
        <v>958</v>
      </c>
      <c r="E857" s="1" t="s">
        <v>14</v>
      </c>
      <c r="F857" s="1" t="s">
        <v>48</v>
      </c>
      <c r="G857" s="1" t="s">
        <v>16</v>
      </c>
      <c r="H857" s="1" t="s">
        <v>674</v>
      </c>
      <c r="I857" s="2" t="s">
        <v>967</v>
      </c>
      <c r="J857" s="3">
        <v>220108.99810123225</v>
      </c>
    </row>
    <row r="858" spans="1:10" ht="15" thickBot="1" x14ac:dyDescent="0.35">
      <c r="A858" s="1" t="s">
        <v>10</v>
      </c>
      <c r="B858" s="1" t="s">
        <v>633</v>
      </c>
      <c r="C858" s="1" t="s">
        <v>957</v>
      </c>
      <c r="D858" s="1" t="s">
        <v>958</v>
      </c>
      <c r="E858" s="1" t="s">
        <v>14</v>
      </c>
      <c r="F858" s="1" t="s">
        <v>16</v>
      </c>
      <c r="G858" s="1" t="s">
        <v>45</v>
      </c>
      <c r="H858" s="1" t="s">
        <v>56</v>
      </c>
      <c r="I858" s="2" t="s">
        <v>968</v>
      </c>
      <c r="J858" s="3">
        <v>7417003.2397449249</v>
      </c>
    </row>
    <row r="859" spans="1:10" s="8" customFormat="1" x14ac:dyDescent="0.3">
      <c r="A859" s="7" t="s">
        <v>10</v>
      </c>
      <c r="B859" s="7" t="s">
        <v>633</v>
      </c>
      <c r="C859" s="7" t="s">
        <v>957</v>
      </c>
      <c r="I859" s="9" t="s">
        <v>969</v>
      </c>
      <c r="J859" s="10">
        <v>529658797.9497453</v>
      </c>
    </row>
    <row r="861" spans="1:10" x14ac:dyDescent="0.3">
      <c r="A861" s="1" t="s">
        <v>10</v>
      </c>
      <c r="B861" s="1" t="s">
        <v>633</v>
      </c>
      <c r="C861" s="1" t="s">
        <v>970</v>
      </c>
      <c r="D861" s="1" t="s">
        <v>35</v>
      </c>
      <c r="E861" s="1" t="s">
        <v>14</v>
      </c>
      <c r="F861" s="1" t="s">
        <v>45</v>
      </c>
      <c r="G861" s="1" t="s">
        <v>16</v>
      </c>
      <c r="H861" s="1" t="s">
        <v>656</v>
      </c>
      <c r="I861" s="2" t="s">
        <v>971</v>
      </c>
      <c r="J861" s="3">
        <v>37394590.609703146</v>
      </c>
    </row>
    <row r="862" spans="1:10" x14ac:dyDescent="0.3">
      <c r="A862" s="1" t="s">
        <v>10</v>
      </c>
      <c r="B862" s="1" t="s">
        <v>633</v>
      </c>
      <c r="C862" s="1" t="s">
        <v>970</v>
      </c>
      <c r="D862" s="1" t="s">
        <v>35</v>
      </c>
      <c r="E862" s="1" t="s">
        <v>14</v>
      </c>
      <c r="F862" s="1" t="s">
        <v>45</v>
      </c>
      <c r="G862" s="1" t="s">
        <v>16</v>
      </c>
      <c r="H862" s="1" t="s">
        <v>656</v>
      </c>
      <c r="I862" s="2" t="s">
        <v>972</v>
      </c>
      <c r="J862" s="3">
        <v>103487885.72378214</v>
      </c>
    </row>
    <row r="863" spans="1:10" x14ac:dyDescent="0.3">
      <c r="A863" s="1" t="s">
        <v>10</v>
      </c>
      <c r="B863" s="1" t="s">
        <v>633</v>
      </c>
      <c r="C863" s="1" t="s">
        <v>970</v>
      </c>
      <c r="D863" s="1" t="s">
        <v>35</v>
      </c>
      <c r="E863" s="1" t="s">
        <v>14</v>
      </c>
      <c r="F863" s="1" t="s">
        <v>45</v>
      </c>
      <c r="G863" s="1" t="s">
        <v>16</v>
      </c>
      <c r="H863" s="1" t="s">
        <v>656</v>
      </c>
      <c r="I863" s="2" t="s">
        <v>973</v>
      </c>
      <c r="J863" s="3">
        <v>2943098.1119547575</v>
      </c>
    </row>
    <row r="864" spans="1:10" x14ac:dyDescent="0.3">
      <c r="A864" s="1" t="s">
        <v>10</v>
      </c>
      <c r="B864" s="1" t="s">
        <v>633</v>
      </c>
      <c r="C864" s="1" t="s">
        <v>970</v>
      </c>
      <c r="D864" s="1" t="s">
        <v>35</v>
      </c>
      <c r="E864" s="1" t="s">
        <v>14</v>
      </c>
      <c r="F864" s="1" t="s">
        <v>45</v>
      </c>
      <c r="G864" s="1" t="s">
        <v>16</v>
      </c>
      <c r="H864" s="1" t="s">
        <v>659</v>
      </c>
      <c r="I864" s="2" t="s">
        <v>974</v>
      </c>
      <c r="J864" s="3">
        <v>20368744.46285608</v>
      </c>
    </row>
    <row r="865" spans="1:10" x14ac:dyDescent="0.3">
      <c r="A865" s="1" t="s">
        <v>10</v>
      </c>
      <c r="B865" s="1" t="s">
        <v>633</v>
      </c>
      <c r="C865" s="1" t="s">
        <v>970</v>
      </c>
      <c r="D865" s="1" t="s">
        <v>35</v>
      </c>
      <c r="E865" s="1" t="s">
        <v>14</v>
      </c>
      <c r="F865" s="1" t="s">
        <v>45</v>
      </c>
      <c r="G865" s="1" t="s">
        <v>16</v>
      </c>
      <c r="H865" s="1" t="s">
        <v>659</v>
      </c>
      <c r="I865" s="2" t="s">
        <v>975</v>
      </c>
      <c r="J865" s="3">
        <v>6842284.7878869036</v>
      </c>
    </row>
    <row r="866" spans="1:10" x14ac:dyDescent="0.3">
      <c r="A866" s="1" t="s">
        <v>10</v>
      </c>
      <c r="B866" s="1" t="s">
        <v>633</v>
      </c>
      <c r="C866" s="1" t="s">
        <v>970</v>
      </c>
      <c r="D866" s="1" t="s">
        <v>35</v>
      </c>
      <c r="E866" s="1" t="s">
        <v>14</v>
      </c>
      <c r="F866" s="1" t="s">
        <v>45</v>
      </c>
      <c r="G866" s="1" t="s">
        <v>16</v>
      </c>
      <c r="H866" s="1" t="s">
        <v>659</v>
      </c>
      <c r="I866" s="2" t="s">
        <v>976</v>
      </c>
      <c r="J866" s="3">
        <v>425196.10849379149</v>
      </c>
    </row>
    <row r="867" spans="1:10" x14ac:dyDescent="0.3">
      <c r="A867" s="1" t="s">
        <v>10</v>
      </c>
      <c r="B867" s="1" t="s">
        <v>633</v>
      </c>
      <c r="C867" s="1" t="s">
        <v>970</v>
      </c>
      <c r="D867" s="1" t="s">
        <v>35</v>
      </c>
      <c r="E867" s="1" t="s">
        <v>14</v>
      </c>
      <c r="F867" s="1" t="s">
        <v>45</v>
      </c>
      <c r="G867" s="1" t="s">
        <v>16</v>
      </c>
      <c r="H867" s="1" t="s">
        <v>661</v>
      </c>
      <c r="I867" s="2" t="s">
        <v>977</v>
      </c>
      <c r="J867" s="3">
        <v>110543059.96793528</v>
      </c>
    </row>
    <row r="868" spans="1:10" x14ac:dyDescent="0.3">
      <c r="A868" s="1" t="s">
        <v>10</v>
      </c>
      <c r="B868" s="1" t="s">
        <v>633</v>
      </c>
      <c r="C868" s="1" t="s">
        <v>970</v>
      </c>
      <c r="D868" s="1" t="s">
        <v>35</v>
      </c>
      <c r="E868" s="1" t="s">
        <v>14</v>
      </c>
      <c r="F868" s="1" t="s">
        <v>45</v>
      </c>
      <c r="G868" s="1" t="s">
        <v>16</v>
      </c>
      <c r="H868" s="1" t="s">
        <v>661</v>
      </c>
      <c r="I868" s="2" t="s">
        <v>978</v>
      </c>
      <c r="J868" s="3">
        <v>361632805.51882988</v>
      </c>
    </row>
    <row r="869" spans="1:10" x14ac:dyDescent="0.3">
      <c r="A869" s="1" t="s">
        <v>10</v>
      </c>
      <c r="B869" s="1" t="s">
        <v>633</v>
      </c>
      <c r="C869" s="1" t="s">
        <v>970</v>
      </c>
      <c r="D869" s="1" t="s">
        <v>35</v>
      </c>
      <c r="E869" s="1" t="s">
        <v>14</v>
      </c>
      <c r="F869" s="1" t="s">
        <v>45</v>
      </c>
      <c r="G869" s="1" t="s">
        <v>16</v>
      </c>
      <c r="H869" s="1" t="s">
        <v>661</v>
      </c>
      <c r="I869" s="2" t="s">
        <v>979</v>
      </c>
      <c r="J869" s="3">
        <v>384124583.88960761</v>
      </c>
    </row>
    <row r="870" spans="1:10" x14ac:dyDescent="0.3">
      <c r="A870" s="1" t="s">
        <v>10</v>
      </c>
      <c r="B870" s="1" t="s">
        <v>633</v>
      </c>
      <c r="C870" s="1" t="s">
        <v>970</v>
      </c>
      <c r="D870" s="1" t="s">
        <v>35</v>
      </c>
      <c r="E870" s="1" t="s">
        <v>14</v>
      </c>
      <c r="F870" s="1" t="s">
        <v>45</v>
      </c>
      <c r="G870" s="1" t="s">
        <v>16</v>
      </c>
      <c r="H870" s="1" t="s">
        <v>661</v>
      </c>
      <c r="I870" s="2" t="s">
        <v>980</v>
      </c>
      <c r="J870" s="3">
        <v>38527909.505722202</v>
      </c>
    </row>
    <row r="871" spans="1:10" x14ac:dyDescent="0.3">
      <c r="A871" s="1" t="s">
        <v>10</v>
      </c>
      <c r="B871" s="1" t="s">
        <v>633</v>
      </c>
      <c r="C871" s="1" t="s">
        <v>970</v>
      </c>
      <c r="D871" s="1" t="s">
        <v>35</v>
      </c>
      <c r="E871" s="1" t="s">
        <v>14</v>
      </c>
      <c r="F871" s="1" t="s">
        <v>45</v>
      </c>
      <c r="G871" s="1" t="s">
        <v>16</v>
      </c>
      <c r="H871" s="1" t="s">
        <v>240</v>
      </c>
      <c r="I871" s="2" t="s">
        <v>981</v>
      </c>
      <c r="J871" s="3">
        <v>46602966.214050628</v>
      </c>
    </row>
    <row r="872" spans="1:10" x14ac:dyDescent="0.3">
      <c r="A872" s="1" t="s">
        <v>10</v>
      </c>
      <c r="B872" s="1" t="s">
        <v>633</v>
      </c>
      <c r="C872" s="1" t="s">
        <v>970</v>
      </c>
      <c r="D872" s="1" t="s">
        <v>35</v>
      </c>
      <c r="E872" s="1" t="s">
        <v>14</v>
      </c>
      <c r="F872" s="1" t="s">
        <v>45</v>
      </c>
      <c r="G872" s="1" t="s">
        <v>16</v>
      </c>
      <c r="H872" s="1" t="s">
        <v>240</v>
      </c>
      <c r="I872" s="2" t="s">
        <v>982</v>
      </c>
      <c r="J872" s="3">
        <v>41081563.55916588</v>
      </c>
    </row>
    <row r="873" spans="1:10" x14ac:dyDescent="0.3">
      <c r="A873" s="1" t="s">
        <v>10</v>
      </c>
      <c r="B873" s="1" t="s">
        <v>633</v>
      </c>
      <c r="C873" s="1" t="s">
        <v>970</v>
      </c>
      <c r="D873" s="1" t="s">
        <v>35</v>
      </c>
      <c r="E873" s="1" t="s">
        <v>14</v>
      </c>
      <c r="F873" s="1" t="s">
        <v>45</v>
      </c>
      <c r="G873" s="1" t="s">
        <v>16</v>
      </c>
      <c r="H873" s="1" t="s">
        <v>667</v>
      </c>
      <c r="I873" s="2" t="s">
        <v>983</v>
      </c>
      <c r="J873" s="3">
        <v>31306384.947059266</v>
      </c>
    </row>
    <row r="874" spans="1:10" x14ac:dyDescent="0.3">
      <c r="A874" s="1" t="s">
        <v>10</v>
      </c>
      <c r="B874" s="1" t="s">
        <v>633</v>
      </c>
      <c r="C874" s="1" t="s">
        <v>970</v>
      </c>
      <c r="D874" s="1" t="s">
        <v>35</v>
      </c>
      <c r="E874" s="1" t="s">
        <v>14</v>
      </c>
      <c r="F874" s="1" t="s">
        <v>45</v>
      </c>
      <c r="G874" s="1" t="s">
        <v>16</v>
      </c>
      <c r="H874" s="1" t="s">
        <v>667</v>
      </c>
      <c r="I874" s="2" t="s">
        <v>984</v>
      </c>
      <c r="J874" s="3">
        <v>1218527.1192149201</v>
      </c>
    </row>
    <row r="875" spans="1:10" x14ac:dyDescent="0.3">
      <c r="A875" s="1" t="s">
        <v>10</v>
      </c>
      <c r="B875" s="1" t="s">
        <v>633</v>
      </c>
      <c r="C875" s="1" t="s">
        <v>970</v>
      </c>
      <c r="D875" s="1" t="s">
        <v>35</v>
      </c>
      <c r="E875" s="1" t="s">
        <v>14</v>
      </c>
      <c r="F875" s="1" t="s">
        <v>45</v>
      </c>
      <c r="G875" s="1" t="s">
        <v>16</v>
      </c>
      <c r="H875" s="1" t="s">
        <v>667</v>
      </c>
      <c r="I875" s="2" t="s">
        <v>985</v>
      </c>
      <c r="J875" s="3">
        <v>68169074.491681352</v>
      </c>
    </row>
    <row r="876" spans="1:10" x14ac:dyDescent="0.3">
      <c r="A876" s="1" t="s">
        <v>10</v>
      </c>
      <c r="B876" s="1" t="s">
        <v>633</v>
      </c>
      <c r="C876" s="1" t="s">
        <v>970</v>
      </c>
      <c r="D876" s="1" t="s">
        <v>35</v>
      </c>
      <c r="E876" s="1" t="s">
        <v>14</v>
      </c>
      <c r="F876" s="1" t="s">
        <v>45</v>
      </c>
      <c r="G876" s="1" t="s">
        <v>16</v>
      </c>
      <c r="H876" s="1" t="s">
        <v>670</v>
      </c>
      <c r="I876" s="2" t="s">
        <v>986</v>
      </c>
      <c r="J876" s="3">
        <v>7588614.6529501183</v>
      </c>
    </row>
    <row r="877" spans="1:10" x14ac:dyDescent="0.3">
      <c r="A877" s="1" t="s">
        <v>10</v>
      </c>
      <c r="B877" s="1" t="s">
        <v>633</v>
      </c>
      <c r="C877" s="1" t="s">
        <v>970</v>
      </c>
      <c r="D877" s="1" t="s">
        <v>35</v>
      </c>
      <c r="E877" s="1" t="s">
        <v>14</v>
      </c>
      <c r="F877" s="1" t="s">
        <v>45</v>
      </c>
      <c r="G877" s="1" t="s">
        <v>16</v>
      </c>
      <c r="H877" s="1" t="s">
        <v>670</v>
      </c>
      <c r="I877" s="2" t="s">
        <v>987</v>
      </c>
      <c r="J877" s="3">
        <v>11214913.473637622</v>
      </c>
    </row>
    <row r="878" spans="1:10" x14ac:dyDescent="0.3">
      <c r="A878" s="1" t="s">
        <v>10</v>
      </c>
      <c r="B878" s="1" t="s">
        <v>633</v>
      </c>
      <c r="C878" s="1" t="s">
        <v>970</v>
      </c>
      <c r="D878" s="1" t="s">
        <v>35</v>
      </c>
      <c r="E878" s="1" t="s">
        <v>14</v>
      </c>
      <c r="F878" s="1" t="s">
        <v>45</v>
      </c>
      <c r="G878" s="1" t="s">
        <v>16</v>
      </c>
      <c r="H878" s="1" t="s">
        <v>670</v>
      </c>
      <c r="I878" s="2" t="s">
        <v>988</v>
      </c>
      <c r="J878" s="3">
        <v>789363.70915211143</v>
      </c>
    </row>
    <row r="879" spans="1:10" x14ac:dyDescent="0.3">
      <c r="A879" s="1" t="s">
        <v>10</v>
      </c>
      <c r="B879" s="1" t="s">
        <v>633</v>
      </c>
      <c r="C879" s="1" t="s">
        <v>970</v>
      </c>
      <c r="D879" s="1" t="s">
        <v>35</v>
      </c>
      <c r="E879" s="1" t="s">
        <v>14</v>
      </c>
      <c r="F879" s="1" t="s">
        <v>48</v>
      </c>
      <c r="G879" s="1" t="s">
        <v>16</v>
      </c>
      <c r="H879" s="1" t="s">
        <v>707</v>
      </c>
      <c r="I879" s="2" t="s">
        <v>989</v>
      </c>
      <c r="J879" s="3">
        <v>153926.42932325302</v>
      </c>
    </row>
    <row r="880" spans="1:10" x14ac:dyDescent="0.3">
      <c r="A880" s="1" t="s">
        <v>10</v>
      </c>
      <c r="B880" s="1" t="s">
        <v>633</v>
      </c>
      <c r="C880" s="1" t="s">
        <v>970</v>
      </c>
      <c r="D880" s="1" t="s">
        <v>35</v>
      </c>
      <c r="E880" s="1" t="s">
        <v>14</v>
      </c>
      <c r="F880" s="1" t="s">
        <v>48</v>
      </c>
      <c r="G880" s="1" t="s">
        <v>16</v>
      </c>
      <c r="H880" s="1" t="s">
        <v>672</v>
      </c>
      <c r="I880" s="2" t="s">
        <v>990</v>
      </c>
      <c r="J880" s="3">
        <v>209632.16156961292</v>
      </c>
    </row>
    <row r="881" spans="1:10" x14ac:dyDescent="0.3">
      <c r="A881" s="1" t="s">
        <v>10</v>
      </c>
      <c r="B881" s="1" t="s">
        <v>633</v>
      </c>
      <c r="C881" s="1" t="s">
        <v>970</v>
      </c>
      <c r="D881" s="1" t="s">
        <v>35</v>
      </c>
      <c r="E881" s="1" t="s">
        <v>14</v>
      </c>
      <c r="F881" s="1" t="s">
        <v>48</v>
      </c>
      <c r="G881" s="1" t="s">
        <v>16</v>
      </c>
      <c r="H881" s="1" t="s">
        <v>674</v>
      </c>
      <c r="I881" s="2" t="s">
        <v>991</v>
      </c>
      <c r="J881" s="3">
        <v>1704863.7454234057</v>
      </c>
    </row>
    <row r="882" spans="1:10" ht="15" thickBot="1" x14ac:dyDescent="0.35">
      <c r="A882" s="1" t="s">
        <v>10</v>
      </c>
      <c r="B882" s="1" t="s">
        <v>633</v>
      </c>
      <c r="C882" s="1" t="s">
        <v>970</v>
      </c>
      <c r="D882" s="1" t="s">
        <v>35</v>
      </c>
      <c r="E882" s="1" t="s">
        <v>14</v>
      </c>
      <c r="F882" s="1" t="s">
        <v>16</v>
      </c>
      <c r="G882" s="1" t="s">
        <v>45</v>
      </c>
      <c r="H882" s="1" t="s">
        <v>56</v>
      </c>
      <c r="I882" s="2" t="s">
        <v>992</v>
      </c>
      <c r="J882" s="3">
        <v>72721935.876751736</v>
      </c>
    </row>
    <row r="883" spans="1:10" s="8" customFormat="1" x14ac:dyDescent="0.3">
      <c r="A883" s="7" t="s">
        <v>10</v>
      </c>
      <c r="B883" s="7" t="s">
        <v>633</v>
      </c>
      <c r="C883" s="7" t="s">
        <v>970</v>
      </c>
      <c r="I883" s="9" t="s">
        <v>993</v>
      </c>
      <c r="J883" s="10">
        <v>1349051925.0667517</v>
      </c>
    </row>
    <row r="885" spans="1:10" x14ac:dyDescent="0.3">
      <c r="A885" s="1" t="s">
        <v>10</v>
      </c>
      <c r="B885" s="1" t="s">
        <v>633</v>
      </c>
      <c r="C885" s="1" t="s">
        <v>994</v>
      </c>
      <c r="D885" s="1" t="s">
        <v>995</v>
      </c>
      <c r="E885" s="1" t="s">
        <v>14</v>
      </c>
      <c r="F885" s="1" t="s">
        <v>45</v>
      </c>
      <c r="G885" s="1" t="s">
        <v>16</v>
      </c>
      <c r="H885" s="1" t="s">
        <v>656</v>
      </c>
      <c r="I885" s="2" t="s">
        <v>996</v>
      </c>
      <c r="J885" s="3">
        <v>57037299.671440467</v>
      </c>
    </row>
    <row r="886" spans="1:10" x14ac:dyDescent="0.3">
      <c r="A886" s="1" t="s">
        <v>10</v>
      </c>
      <c r="B886" s="1" t="s">
        <v>633</v>
      </c>
      <c r="C886" s="1" t="s">
        <v>994</v>
      </c>
      <c r="D886" s="1" t="s">
        <v>995</v>
      </c>
      <c r="E886" s="1" t="s">
        <v>14</v>
      </c>
      <c r="F886" s="1" t="s">
        <v>45</v>
      </c>
      <c r="G886" s="1" t="s">
        <v>16</v>
      </c>
      <c r="H886" s="1" t="s">
        <v>659</v>
      </c>
      <c r="I886" s="2" t="s">
        <v>997</v>
      </c>
      <c r="J886" s="3">
        <v>10433592.294204244</v>
      </c>
    </row>
    <row r="887" spans="1:10" x14ac:dyDescent="0.3">
      <c r="A887" s="1" t="s">
        <v>10</v>
      </c>
      <c r="B887" s="1" t="s">
        <v>633</v>
      </c>
      <c r="C887" s="1" t="s">
        <v>994</v>
      </c>
      <c r="D887" s="1" t="s">
        <v>995</v>
      </c>
      <c r="E887" s="1" t="s">
        <v>14</v>
      </c>
      <c r="F887" s="1" t="s">
        <v>45</v>
      </c>
      <c r="G887" s="1" t="s">
        <v>16</v>
      </c>
      <c r="H887" s="1" t="s">
        <v>661</v>
      </c>
      <c r="I887" s="2" t="s">
        <v>998</v>
      </c>
      <c r="J887" s="3">
        <v>570514486.24358416</v>
      </c>
    </row>
    <row r="888" spans="1:10" x14ac:dyDescent="0.3">
      <c r="A888" s="1" t="s">
        <v>10</v>
      </c>
      <c r="B888" s="1" t="s">
        <v>633</v>
      </c>
      <c r="C888" s="1" t="s">
        <v>994</v>
      </c>
      <c r="D888" s="1" t="s">
        <v>995</v>
      </c>
      <c r="E888" s="1" t="s">
        <v>14</v>
      </c>
      <c r="F888" s="1" t="s">
        <v>45</v>
      </c>
      <c r="G888" s="1" t="s">
        <v>16</v>
      </c>
      <c r="H888" s="1" t="s">
        <v>240</v>
      </c>
      <c r="I888" s="2" t="s">
        <v>999</v>
      </c>
      <c r="J888" s="3">
        <v>63789047.428938001</v>
      </c>
    </row>
    <row r="889" spans="1:10" x14ac:dyDescent="0.3">
      <c r="A889" s="1" t="s">
        <v>10</v>
      </c>
      <c r="B889" s="1" t="s">
        <v>633</v>
      </c>
      <c r="C889" s="1" t="s">
        <v>994</v>
      </c>
      <c r="D889" s="1" t="s">
        <v>995</v>
      </c>
      <c r="E889" s="1" t="s">
        <v>14</v>
      </c>
      <c r="F889" s="1" t="s">
        <v>45</v>
      </c>
      <c r="G889" s="1" t="s">
        <v>16</v>
      </c>
      <c r="H889" s="1" t="s">
        <v>667</v>
      </c>
      <c r="I889" s="2" t="s">
        <v>1000</v>
      </c>
      <c r="J889" s="3">
        <v>47767674.480107933</v>
      </c>
    </row>
    <row r="890" spans="1:10" x14ac:dyDescent="0.3">
      <c r="A890" s="1" t="s">
        <v>10</v>
      </c>
      <c r="B890" s="1" t="s">
        <v>633</v>
      </c>
      <c r="C890" s="1" t="s">
        <v>994</v>
      </c>
      <c r="D890" s="1" t="s">
        <v>995</v>
      </c>
      <c r="E890" s="1" t="s">
        <v>14</v>
      </c>
      <c r="F890" s="1" t="s">
        <v>45</v>
      </c>
      <c r="G890" s="1" t="s">
        <v>16</v>
      </c>
      <c r="H890" s="1" t="s">
        <v>670</v>
      </c>
      <c r="I890" s="2" t="s">
        <v>1001</v>
      </c>
      <c r="J890" s="3">
        <v>12329299.441725306</v>
      </c>
    </row>
    <row r="891" spans="1:10" ht="15" thickBot="1" x14ac:dyDescent="0.35">
      <c r="A891" s="1" t="s">
        <v>10</v>
      </c>
      <c r="B891" s="1" t="s">
        <v>633</v>
      </c>
      <c r="C891" s="1" t="s">
        <v>994</v>
      </c>
      <c r="D891" s="1" t="s">
        <v>995</v>
      </c>
      <c r="E891" s="1" t="s">
        <v>14</v>
      </c>
      <c r="F891" s="1" t="s">
        <v>16</v>
      </c>
      <c r="G891" s="1" t="s">
        <v>45</v>
      </c>
      <c r="H891" s="1" t="s">
        <v>56</v>
      </c>
      <c r="I891" s="2" t="s">
        <v>1002</v>
      </c>
      <c r="J891" s="3">
        <v>9270874.4525009692</v>
      </c>
    </row>
    <row r="892" spans="1:10" s="8" customFormat="1" x14ac:dyDescent="0.3">
      <c r="A892" s="7" t="s">
        <v>10</v>
      </c>
      <c r="B892" s="7" t="s">
        <v>633</v>
      </c>
      <c r="C892" s="7" t="s">
        <v>994</v>
      </c>
      <c r="I892" s="9" t="s">
        <v>1003</v>
      </c>
      <c r="J892" s="10">
        <v>771142274.012501</v>
      </c>
    </row>
    <row r="894" spans="1:10" x14ac:dyDescent="0.3">
      <c r="A894" s="1" t="s">
        <v>10</v>
      </c>
      <c r="B894" s="1" t="s">
        <v>633</v>
      </c>
      <c r="C894" s="1" t="s">
        <v>1004</v>
      </c>
      <c r="D894" s="1" t="s">
        <v>35</v>
      </c>
      <c r="E894" s="1" t="s">
        <v>127</v>
      </c>
      <c r="F894" s="1" t="s">
        <v>16</v>
      </c>
      <c r="G894" s="1" t="s">
        <v>45</v>
      </c>
      <c r="H894" s="1" t="s">
        <v>56</v>
      </c>
      <c r="I894" s="2" t="s">
        <v>1005</v>
      </c>
      <c r="J894" s="3">
        <v>2802012.1353603187</v>
      </c>
    </row>
    <row r="895" spans="1:10" ht="15" thickBot="1" x14ac:dyDescent="0.35">
      <c r="A895" s="1" t="s">
        <v>10</v>
      </c>
      <c r="B895" s="1" t="s">
        <v>633</v>
      </c>
      <c r="C895" s="1" t="s">
        <v>1004</v>
      </c>
      <c r="D895" s="1" t="s">
        <v>995</v>
      </c>
      <c r="E895" s="1" t="s">
        <v>127</v>
      </c>
      <c r="F895" s="1" t="s">
        <v>16</v>
      </c>
      <c r="G895" s="1" t="s">
        <v>45</v>
      </c>
      <c r="H895" s="1" t="s">
        <v>56</v>
      </c>
      <c r="I895" s="2" t="s">
        <v>1006</v>
      </c>
      <c r="J895" s="3">
        <v>1379426.8787827732</v>
      </c>
    </row>
    <row r="896" spans="1:10" s="8" customFormat="1" x14ac:dyDescent="0.3">
      <c r="A896" s="11"/>
      <c r="B896" s="7" t="s">
        <v>633</v>
      </c>
      <c r="C896" s="7" t="s">
        <v>1004</v>
      </c>
      <c r="I896" s="9" t="s">
        <v>1007</v>
      </c>
      <c r="J896" s="10">
        <v>4181439.0141430916</v>
      </c>
    </row>
    <row r="898" spans="1:10" ht="17.399999999999999" x14ac:dyDescent="0.3">
      <c r="A898" s="7" t="s">
        <v>10</v>
      </c>
      <c r="B898" s="14" t="s">
        <v>633</v>
      </c>
      <c r="C898" s="8"/>
      <c r="I898" s="12" t="s">
        <v>1008</v>
      </c>
      <c r="J898" s="13">
        <f>SUM(J896,J892,J883,J859,J847,J840,J807,J789,J738,J718,J709,J706,J675,J661,J650,J642,J635,J624,J615,J589,J582,J565,J562,J559,J556,J553)</f>
        <v>12205978336.687162</v>
      </c>
    </row>
    <row r="900" spans="1:10" ht="15" thickBot="1" x14ac:dyDescent="0.35">
      <c r="A900" s="1" t="s">
        <v>10</v>
      </c>
      <c r="B900" s="1" t="s">
        <v>1009</v>
      </c>
      <c r="C900" s="1" t="s">
        <v>1010</v>
      </c>
      <c r="D900" s="1" t="s">
        <v>652</v>
      </c>
      <c r="E900" s="1" t="s">
        <v>14</v>
      </c>
      <c r="F900" s="1" t="s">
        <v>16</v>
      </c>
      <c r="G900" s="1" t="s">
        <v>45</v>
      </c>
      <c r="H900" s="1" t="s">
        <v>56</v>
      </c>
      <c r="I900" s="2" t="s">
        <v>1011</v>
      </c>
      <c r="J900" s="3">
        <v>44299944.872051142</v>
      </c>
    </row>
    <row r="901" spans="1:10" s="8" customFormat="1" x14ac:dyDescent="0.3">
      <c r="A901" s="7" t="s">
        <v>10</v>
      </c>
      <c r="B901" s="7" t="s">
        <v>1009</v>
      </c>
      <c r="C901" s="7" t="s">
        <v>1010</v>
      </c>
      <c r="I901" s="9" t="s">
        <v>1012</v>
      </c>
      <c r="J901" s="10">
        <v>44299944.872051142</v>
      </c>
    </row>
    <row r="903" spans="1:10" x14ac:dyDescent="0.3">
      <c r="A903" s="1" t="s">
        <v>10</v>
      </c>
      <c r="B903" s="1" t="s">
        <v>1009</v>
      </c>
      <c r="C903" s="1" t="s">
        <v>1013</v>
      </c>
      <c r="D903" s="1" t="s">
        <v>13</v>
      </c>
      <c r="E903" s="1" t="s">
        <v>14</v>
      </c>
      <c r="F903" s="1" t="s">
        <v>45</v>
      </c>
      <c r="G903" s="1" t="s">
        <v>16</v>
      </c>
      <c r="H903" s="1" t="s">
        <v>1014</v>
      </c>
      <c r="I903" s="2" t="s">
        <v>1015</v>
      </c>
      <c r="J903" s="3">
        <v>72212563.449999914</v>
      </c>
    </row>
    <row r="904" spans="1:10" x14ac:dyDescent="0.3">
      <c r="A904" s="1" t="s">
        <v>10</v>
      </c>
      <c r="B904" s="1" t="s">
        <v>1009</v>
      </c>
      <c r="C904" s="1" t="s">
        <v>1013</v>
      </c>
      <c r="D904" s="1" t="s">
        <v>13</v>
      </c>
      <c r="E904" s="1" t="s">
        <v>14</v>
      </c>
      <c r="F904" s="1" t="s">
        <v>45</v>
      </c>
      <c r="G904" s="1" t="s">
        <v>16</v>
      </c>
      <c r="H904" s="1" t="s">
        <v>1014</v>
      </c>
      <c r="I904" s="2" t="s">
        <v>1016</v>
      </c>
      <c r="J904" s="3">
        <v>13977069.93</v>
      </c>
    </row>
    <row r="905" spans="1:10" x14ac:dyDescent="0.3">
      <c r="A905" s="1" t="s">
        <v>10</v>
      </c>
      <c r="B905" s="1" t="s">
        <v>1009</v>
      </c>
      <c r="C905" s="1" t="s">
        <v>1013</v>
      </c>
      <c r="D905" s="1" t="s">
        <v>13</v>
      </c>
      <c r="E905" s="1" t="s">
        <v>14</v>
      </c>
      <c r="F905" s="1" t="s">
        <v>45</v>
      </c>
      <c r="G905" s="1" t="s">
        <v>16</v>
      </c>
      <c r="H905" s="1" t="s">
        <v>1014</v>
      </c>
      <c r="I905" s="2" t="s">
        <v>1017</v>
      </c>
      <c r="J905" s="3">
        <v>3201369.64</v>
      </c>
    </row>
    <row r="906" spans="1:10" x14ac:dyDescent="0.3">
      <c r="A906" s="1" t="s">
        <v>10</v>
      </c>
      <c r="B906" s="1" t="s">
        <v>1009</v>
      </c>
      <c r="C906" s="1" t="s">
        <v>1013</v>
      </c>
      <c r="D906" s="1" t="s">
        <v>13</v>
      </c>
      <c r="E906" s="1" t="s">
        <v>14</v>
      </c>
      <c r="F906" s="1" t="s">
        <v>45</v>
      </c>
      <c r="G906" s="1" t="s">
        <v>16</v>
      </c>
      <c r="H906" s="1" t="s">
        <v>1014</v>
      </c>
      <c r="I906" s="2" t="s">
        <v>1018</v>
      </c>
      <c r="J906" s="3">
        <v>30073.25</v>
      </c>
    </row>
    <row r="907" spans="1:10" x14ac:dyDescent="0.3">
      <c r="A907" s="1" t="s">
        <v>10</v>
      </c>
      <c r="B907" s="1" t="s">
        <v>1009</v>
      </c>
      <c r="C907" s="1" t="s">
        <v>1013</v>
      </c>
      <c r="D907" s="1" t="s">
        <v>13</v>
      </c>
      <c r="E907" s="1" t="s">
        <v>14</v>
      </c>
      <c r="F907" s="1" t="s">
        <v>45</v>
      </c>
      <c r="G907" s="1" t="s">
        <v>16</v>
      </c>
      <c r="H907" s="1" t="s">
        <v>1014</v>
      </c>
      <c r="I907" s="2" t="s">
        <v>1019</v>
      </c>
      <c r="J907" s="3">
        <v>-44913.599999999984</v>
      </c>
    </row>
    <row r="908" spans="1:10" x14ac:dyDescent="0.3">
      <c r="A908" s="1" t="s">
        <v>10</v>
      </c>
      <c r="B908" s="1" t="s">
        <v>1009</v>
      </c>
      <c r="C908" s="1" t="s">
        <v>1013</v>
      </c>
      <c r="D908" s="1" t="s">
        <v>13</v>
      </c>
      <c r="E908" s="1" t="s">
        <v>14</v>
      </c>
      <c r="F908" s="1" t="s">
        <v>45</v>
      </c>
      <c r="G908" s="1" t="s">
        <v>16</v>
      </c>
      <c r="H908" s="1" t="s">
        <v>1014</v>
      </c>
      <c r="I908" s="2" t="s">
        <v>1020</v>
      </c>
      <c r="J908" s="3">
        <v>16301746.299999997</v>
      </c>
    </row>
    <row r="909" spans="1:10" x14ac:dyDescent="0.3">
      <c r="A909" s="1" t="s">
        <v>10</v>
      </c>
      <c r="B909" s="1" t="s">
        <v>1009</v>
      </c>
      <c r="C909" s="1" t="s">
        <v>1013</v>
      </c>
      <c r="D909" s="1" t="s">
        <v>13</v>
      </c>
      <c r="E909" s="1" t="s">
        <v>14</v>
      </c>
      <c r="F909" s="1" t="s">
        <v>45</v>
      </c>
      <c r="G909" s="1" t="s">
        <v>16</v>
      </c>
      <c r="H909" s="1" t="s">
        <v>1014</v>
      </c>
      <c r="I909" s="2" t="s">
        <v>1021</v>
      </c>
      <c r="J909" s="3">
        <v>4428940.2500000056</v>
      </c>
    </row>
    <row r="910" spans="1:10" x14ac:dyDescent="0.3">
      <c r="A910" s="1" t="s">
        <v>10</v>
      </c>
      <c r="B910" s="1" t="s">
        <v>1009</v>
      </c>
      <c r="C910" s="1" t="s">
        <v>1013</v>
      </c>
      <c r="D910" s="1" t="s">
        <v>13</v>
      </c>
      <c r="E910" s="1" t="s">
        <v>14</v>
      </c>
      <c r="F910" s="1" t="s">
        <v>45</v>
      </c>
      <c r="G910" s="1" t="s">
        <v>16</v>
      </c>
      <c r="H910" s="1" t="s">
        <v>1014</v>
      </c>
      <c r="I910" s="2" t="s">
        <v>1022</v>
      </c>
      <c r="J910" s="3">
        <v>13726391.200000012</v>
      </c>
    </row>
    <row r="911" spans="1:10" x14ac:dyDescent="0.3">
      <c r="A911" s="1" t="s">
        <v>10</v>
      </c>
      <c r="B911" s="1" t="s">
        <v>1009</v>
      </c>
      <c r="C911" s="1" t="s">
        <v>1013</v>
      </c>
      <c r="D911" s="1" t="s">
        <v>13</v>
      </c>
      <c r="E911" s="1" t="s">
        <v>14</v>
      </c>
      <c r="F911" s="1" t="s">
        <v>45</v>
      </c>
      <c r="G911" s="1" t="s">
        <v>16</v>
      </c>
      <c r="H911" s="1" t="s">
        <v>1014</v>
      </c>
      <c r="I911" s="2" t="s">
        <v>1023</v>
      </c>
      <c r="J911" s="3">
        <v>11791315.059999993</v>
      </c>
    </row>
    <row r="912" spans="1:10" x14ac:dyDescent="0.3">
      <c r="A912" s="1" t="s">
        <v>10</v>
      </c>
      <c r="B912" s="1" t="s">
        <v>1009</v>
      </c>
      <c r="C912" s="1" t="s">
        <v>1013</v>
      </c>
      <c r="D912" s="1" t="s">
        <v>13</v>
      </c>
      <c r="E912" s="1" t="s">
        <v>14</v>
      </c>
      <c r="F912" s="1" t="s">
        <v>45</v>
      </c>
      <c r="G912" s="1" t="s">
        <v>16</v>
      </c>
      <c r="H912" s="1" t="s">
        <v>1014</v>
      </c>
      <c r="I912" s="2" t="s">
        <v>1024</v>
      </c>
      <c r="J912" s="3">
        <v>13242517.119999995</v>
      </c>
    </row>
    <row r="913" spans="1:10" x14ac:dyDescent="0.3">
      <c r="A913" s="1" t="s">
        <v>10</v>
      </c>
      <c r="B913" s="1" t="s">
        <v>1009</v>
      </c>
      <c r="C913" s="1" t="s">
        <v>1013</v>
      </c>
      <c r="D913" s="1" t="s">
        <v>13</v>
      </c>
      <c r="E913" s="1" t="s">
        <v>14</v>
      </c>
      <c r="F913" s="1" t="s">
        <v>45</v>
      </c>
      <c r="G913" s="1" t="s">
        <v>16</v>
      </c>
      <c r="H913" s="1" t="s">
        <v>1014</v>
      </c>
      <c r="I913" s="2" t="s">
        <v>1025</v>
      </c>
      <c r="J913" s="3">
        <v>15844353.210000008</v>
      </c>
    </row>
    <row r="914" spans="1:10" x14ac:dyDescent="0.3">
      <c r="A914" s="1" t="s">
        <v>10</v>
      </c>
      <c r="B914" s="1" t="s">
        <v>1009</v>
      </c>
      <c r="C914" s="1" t="s">
        <v>1013</v>
      </c>
      <c r="D914" s="1" t="s">
        <v>13</v>
      </c>
      <c r="E914" s="1" t="s">
        <v>14</v>
      </c>
      <c r="F914" s="1" t="s">
        <v>45</v>
      </c>
      <c r="G914" s="1" t="s">
        <v>16</v>
      </c>
      <c r="H914" s="1" t="s">
        <v>1014</v>
      </c>
      <c r="I914" s="2" t="s">
        <v>1026</v>
      </c>
      <c r="J914" s="3">
        <v>3326231.9499999993</v>
      </c>
    </row>
    <row r="915" spans="1:10" x14ac:dyDescent="0.3">
      <c r="A915" s="1" t="s">
        <v>10</v>
      </c>
      <c r="B915" s="1" t="s">
        <v>1009</v>
      </c>
      <c r="C915" s="1" t="s">
        <v>1013</v>
      </c>
      <c r="D915" s="1" t="s">
        <v>13</v>
      </c>
      <c r="E915" s="1" t="s">
        <v>14</v>
      </c>
      <c r="F915" s="1" t="s">
        <v>45</v>
      </c>
      <c r="G915" s="1" t="s">
        <v>16</v>
      </c>
      <c r="H915" s="1" t="s">
        <v>1014</v>
      </c>
      <c r="I915" s="2" t="s">
        <v>1027</v>
      </c>
      <c r="J915" s="3">
        <v>12158050.790000005</v>
      </c>
    </row>
    <row r="916" spans="1:10" x14ac:dyDescent="0.3">
      <c r="A916" s="1" t="s">
        <v>10</v>
      </c>
      <c r="B916" s="1" t="s">
        <v>1009</v>
      </c>
      <c r="C916" s="1" t="s">
        <v>1013</v>
      </c>
      <c r="D916" s="1" t="s">
        <v>13</v>
      </c>
      <c r="E916" s="1" t="s">
        <v>14</v>
      </c>
      <c r="F916" s="1" t="s">
        <v>45</v>
      </c>
      <c r="G916" s="1" t="s">
        <v>16</v>
      </c>
      <c r="H916" s="1" t="s">
        <v>1014</v>
      </c>
      <c r="I916" s="2" t="s">
        <v>1028</v>
      </c>
      <c r="J916" s="3">
        <v>13054695.760000002</v>
      </c>
    </row>
    <row r="917" spans="1:10" x14ac:dyDescent="0.3">
      <c r="A917" s="1" t="s">
        <v>10</v>
      </c>
      <c r="B917" s="1" t="s">
        <v>1009</v>
      </c>
      <c r="C917" s="1" t="s">
        <v>1013</v>
      </c>
      <c r="D917" s="1" t="s">
        <v>13</v>
      </c>
      <c r="E917" s="1" t="s">
        <v>14</v>
      </c>
      <c r="F917" s="1" t="s">
        <v>45</v>
      </c>
      <c r="G917" s="1" t="s">
        <v>16</v>
      </c>
      <c r="H917" s="1" t="s">
        <v>1014</v>
      </c>
      <c r="I917" s="2" t="s">
        <v>1029</v>
      </c>
      <c r="J917" s="3">
        <v>5707497.3799999999</v>
      </c>
    </row>
    <row r="918" spans="1:10" x14ac:dyDescent="0.3">
      <c r="A918" s="1" t="s">
        <v>10</v>
      </c>
      <c r="B918" s="1" t="s">
        <v>1009</v>
      </c>
      <c r="C918" s="1" t="s">
        <v>1013</v>
      </c>
      <c r="D918" s="1" t="s">
        <v>13</v>
      </c>
      <c r="E918" s="1" t="s">
        <v>14</v>
      </c>
      <c r="F918" s="1" t="s">
        <v>45</v>
      </c>
      <c r="G918" s="1" t="s">
        <v>16</v>
      </c>
      <c r="H918" s="1" t="s">
        <v>1014</v>
      </c>
      <c r="I918" s="2" t="s">
        <v>1030</v>
      </c>
      <c r="J918" s="3">
        <v>8744622.6999999918</v>
      </c>
    </row>
    <row r="919" spans="1:10" x14ac:dyDescent="0.3">
      <c r="A919" s="1" t="s">
        <v>10</v>
      </c>
      <c r="B919" s="1" t="s">
        <v>1009</v>
      </c>
      <c r="C919" s="1" t="s">
        <v>1013</v>
      </c>
      <c r="D919" s="1" t="s">
        <v>13</v>
      </c>
      <c r="E919" s="1" t="s">
        <v>14</v>
      </c>
      <c r="F919" s="1" t="s">
        <v>45</v>
      </c>
      <c r="G919" s="1" t="s">
        <v>16</v>
      </c>
      <c r="H919" s="1" t="s">
        <v>1014</v>
      </c>
      <c r="I919" s="2" t="s">
        <v>1031</v>
      </c>
      <c r="J919" s="3">
        <v>27031674.910000015</v>
      </c>
    </row>
    <row r="920" spans="1:10" x14ac:dyDescent="0.3">
      <c r="A920" s="1" t="s">
        <v>10</v>
      </c>
      <c r="B920" s="1" t="s">
        <v>1009</v>
      </c>
      <c r="C920" s="1" t="s">
        <v>1013</v>
      </c>
      <c r="D920" s="1" t="s">
        <v>13</v>
      </c>
      <c r="E920" s="1" t="s">
        <v>14</v>
      </c>
      <c r="F920" s="1" t="s">
        <v>45</v>
      </c>
      <c r="G920" s="1" t="s">
        <v>16</v>
      </c>
      <c r="H920" s="1" t="s">
        <v>1014</v>
      </c>
      <c r="I920" s="2" t="s">
        <v>1032</v>
      </c>
      <c r="J920" s="3">
        <v>-1469698.3499999996</v>
      </c>
    </row>
    <row r="921" spans="1:10" x14ac:dyDescent="0.3">
      <c r="A921" s="1" t="s">
        <v>10</v>
      </c>
      <c r="B921" s="1" t="s">
        <v>1009</v>
      </c>
      <c r="C921" s="1" t="s">
        <v>1013</v>
      </c>
      <c r="D921" s="1" t="s">
        <v>13</v>
      </c>
      <c r="E921" s="1" t="s">
        <v>14</v>
      </c>
      <c r="F921" s="1" t="s">
        <v>45</v>
      </c>
      <c r="G921" s="1" t="s">
        <v>16</v>
      </c>
      <c r="H921" s="1" t="s">
        <v>1014</v>
      </c>
      <c r="I921" s="2" t="s">
        <v>1033</v>
      </c>
      <c r="J921" s="3">
        <v>4754103.6099999985</v>
      </c>
    </row>
    <row r="922" spans="1:10" x14ac:dyDescent="0.3">
      <c r="A922" s="1" t="s">
        <v>10</v>
      </c>
      <c r="B922" s="1" t="s">
        <v>1009</v>
      </c>
      <c r="C922" s="1" t="s">
        <v>1013</v>
      </c>
      <c r="D922" s="1" t="s">
        <v>13</v>
      </c>
      <c r="E922" s="1" t="s">
        <v>14</v>
      </c>
      <c r="F922" s="1" t="s">
        <v>45</v>
      </c>
      <c r="G922" s="1" t="s">
        <v>16</v>
      </c>
      <c r="H922" s="1" t="s">
        <v>1014</v>
      </c>
      <c r="I922" s="2" t="s">
        <v>1034</v>
      </c>
      <c r="J922" s="3">
        <v>1803236.5699999991</v>
      </c>
    </row>
    <row r="923" spans="1:10" x14ac:dyDescent="0.3">
      <c r="A923" s="1" t="s">
        <v>10</v>
      </c>
      <c r="B923" s="1" t="s">
        <v>1009</v>
      </c>
      <c r="C923" s="1" t="s">
        <v>1013</v>
      </c>
      <c r="D923" s="1" t="s">
        <v>13</v>
      </c>
      <c r="E923" s="1" t="s">
        <v>14</v>
      </c>
      <c r="F923" s="1" t="s">
        <v>45</v>
      </c>
      <c r="G923" s="1" t="s">
        <v>16</v>
      </c>
      <c r="H923" s="1" t="s">
        <v>1014</v>
      </c>
      <c r="I923" s="2" t="s">
        <v>1035</v>
      </c>
      <c r="J923" s="3">
        <v>475465.63</v>
      </c>
    </row>
    <row r="924" spans="1:10" x14ac:dyDescent="0.3">
      <c r="A924" s="1" t="s">
        <v>10</v>
      </c>
      <c r="B924" s="1" t="s">
        <v>1009</v>
      </c>
      <c r="C924" s="1" t="s">
        <v>1013</v>
      </c>
      <c r="D924" s="1" t="s">
        <v>13</v>
      </c>
      <c r="E924" s="1" t="s">
        <v>14</v>
      </c>
      <c r="F924" s="1" t="s">
        <v>45</v>
      </c>
      <c r="G924" s="1" t="s">
        <v>16</v>
      </c>
      <c r="H924" s="1" t="s">
        <v>1014</v>
      </c>
      <c r="I924" s="2" t="s">
        <v>1036</v>
      </c>
      <c r="J924" s="3">
        <v>-1545499.9500000002</v>
      </c>
    </row>
    <row r="925" spans="1:10" x14ac:dyDescent="0.3">
      <c r="A925" s="1" t="s">
        <v>10</v>
      </c>
      <c r="B925" s="1" t="s">
        <v>1009</v>
      </c>
      <c r="C925" s="1" t="s">
        <v>1013</v>
      </c>
      <c r="D925" s="1" t="s">
        <v>13</v>
      </c>
      <c r="E925" s="1" t="s">
        <v>14</v>
      </c>
      <c r="F925" s="1" t="s">
        <v>45</v>
      </c>
      <c r="G925" s="1" t="s">
        <v>16</v>
      </c>
      <c r="H925" s="1" t="s">
        <v>1014</v>
      </c>
      <c r="I925" s="2" t="s">
        <v>1037</v>
      </c>
      <c r="J925" s="3">
        <v>12698407.799999991</v>
      </c>
    </row>
    <row r="926" spans="1:10" x14ac:dyDescent="0.3">
      <c r="A926" s="1" t="s">
        <v>10</v>
      </c>
      <c r="B926" s="1" t="s">
        <v>1009</v>
      </c>
      <c r="C926" s="1" t="s">
        <v>1013</v>
      </c>
      <c r="D926" s="1" t="s">
        <v>13</v>
      </c>
      <c r="E926" s="1" t="s">
        <v>14</v>
      </c>
      <c r="F926" s="1" t="s">
        <v>45</v>
      </c>
      <c r="G926" s="1" t="s">
        <v>16</v>
      </c>
      <c r="H926" s="1" t="s">
        <v>1014</v>
      </c>
      <c r="I926" s="2" t="s">
        <v>1038</v>
      </c>
      <c r="J926" s="3">
        <v>14182974.539999997</v>
      </c>
    </row>
    <row r="927" spans="1:10" x14ac:dyDescent="0.3">
      <c r="A927" s="1" t="s">
        <v>10</v>
      </c>
      <c r="B927" s="1" t="s">
        <v>1009</v>
      </c>
      <c r="C927" s="1" t="s">
        <v>1013</v>
      </c>
      <c r="D927" s="1" t="s">
        <v>13</v>
      </c>
      <c r="E927" s="1" t="s">
        <v>14</v>
      </c>
      <c r="F927" s="1" t="s">
        <v>45</v>
      </c>
      <c r="G927" s="1" t="s">
        <v>16</v>
      </c>
      <c r="H927" s="1" t="s">
        <v>1014</v>
      </c>
      <c r="I927" s="2" t="s">
        <v>1039</v>
      </c>
      <c r="J927" s="3">
        <v>4751630.9099999992</v>
      </c>
    </row>
    <row r="928" spans="1:10" x14ac:dyDescent="0.3">
      <c r="A928" s="1" t="s">
        <v>10</v>
      </c>
      <c r="B928" s="1" t="s">
        <v>1009</v>
      </c>
      <c r="C928" s="1" t="s">
        <v>1013</v>
      </c>
      <c r="D928" s="1" t="s">
        <v>13</v>
      </c>
      <c r="E928" s="1" t="s">
        <v>14</v>
      </c>
      <c r="F928" s="1" t="s">
        <v>45</v>
      </c>
      <c r="G928" s="1" t="s">
        <v>16</v>
      </c>
      <c r="H928" s="1" t="s">
        <v>1014</v>
      </c>
      <c r="I928" s="2" t="s">
        <v>1040</v>
      </c>
      <c r="J928" s="3">
        <v>3137282.88</v>
      </c>
    </row>
    <row r="929" spans="1:10" x14ac:dyDescent="0.3">
      <c r="A929" s="1" t="s">
        <v>10</v>
      </c>
      <c r="B929" s="1" t="s">
        <v>1009</v>
      </c>
      <c r="C929" s="1" t="s">
        <v>1013</v>
      </c>
      <c r="D929" s="1" t="s">
        <v>13</v>
      </c>
      <c r="E929" s="1" t="s">
        <v>14</v>
      </c>
      <c r="F929" s="1" t="s">
        <v>45</v>
      </c>
      <c r="G929" s="1" t="s">
        <v>16</v>
      </c>
      <c r="H929" s="1" t="s">
        <v>1014</v>
      </c>
      <c r="I929" s="2" t="s">
        <v>1041</v>
      </c>
      <c r="J929" s="3">
        <v>9457366.7700000126</v>
      </c>
    </row>
    <row r="930" spans="1:10" x14ac:dyDescent="0.3">
      <c r="A930" s="1" t="s">
        <v>10</v>
      </c>
      <c r="B930" s="1" t="s">
        <v>1009</v>
      </c>
      <c r="C930" s="1" t="s">
        <v>1013</v>
      </c>
      <c r="D930" s="1" t="s">
        <v>13</v>
      </c>
      <c r="E930" s="1" t="s">
        <v>14</v>
      </c>
      <c r="F930" s="1" t="s">
        <v>45</v>
      </c>
      <c r="G930" s="1" t="s">
        <v>16</v>
      </c>
      <c r="H930" s="1" t="s">
        <v>1014</v>
      </c>
      <c r="I930" s="2" t="s">
        <v>1042</v>
      </c>
      <c r="J930" s="3">
        <v>6707759.1500000032</v>
      </c>
    </row>
    <row r="931" spans="1:10" x14ac:dyDescent="0.3">
      <c r="A931" s="1" t="s">
        <v>10</v>
      </c>
      <c r="B931" s="1" t="s">
        <v>1009</v>
      </c>
      <c r="C931" s="1" t="s">
        <v>1013</v>
      </c>
      <c r="D931" s="1" t="s">
        <v>13</v>
      </c>
      <c r="E931" s="1" t="s">
        <v>14</v>
      </c>
      <c r="F931" s="1" t="s">
        <v>45</v>
      </c>
      <c r="G931" s="1" t="s">
        <v>16</v>
      </c>
      <c r="H931" s="1" t="s">
        <v>1014</v>
      </c>
      <c r="I931" s="2" t="s">
        <v>1043</v>
      </c>
      <c r="J931" s="3">
        <v>8068003.0899999999</v>
      </c>
    </row>
    <row r="932" spans="1:10" x14ac:dyDescent="0.3">
      <c r="A932" s="1" t="s">
        <v>10</v>
      </c>
      <c r="B932" s="1" t="s">
        <v>1009</v>
      </c>
      <c r="C932" s="1" t="s">
        <v>1013</v>
      </c>
      <c r="D932" s="1" t="s">
        <v>13</v>
      </c>
      <c r="E932" s="1" t="s">
        <v>14</v>
      </c>
      <c r="F932" s="1" t="s">
        <v>45</v>
      </c>
      <c r="G932" s="1" t="s">
        <v>16</v>
      </c>
      <c r="H932" s="1" t="s">
        <v>1014</v>
      </c>
      <c r="I932" s="2" t="s">
        <v>1044</v>
      </c>
      <c r="J932" s="3">
        <v>1999298.86</v>
      </c>
    </row>
    <row r="933" spans="1:10" x14ac:dyDescent="0.3">
      <c r="A933" s="1" t="s">
        <v>10</v>
      </c>
      <c r="B933" s="1" t="s">
        <v>1009</v>
      </c>
      <c r="C933" s="1" t="s">
        <v>1013</v>
      </c>
      <c r="D933" s="1" t="s">
        <v>13</v>
      </c>
      <c r="E933" s="1" t="s">
        <v>14</v>
      </c>
      <c r="F933" s="1" t="s">
        <v>45</v>
      </c>
      <c r="G933" s="1" t="s">
        <v>16</v>
      </c>
      <c r="H933" s="1" t="s">
        <v>1014</v>
      </c>
      <c r="I933" s="2" t="s">
        <v>1045</v>
      </c>
      <c r="J933" s="3">
        <v>-690066.59999999986</v>
      </c>
    </row>
    <row r="934" spans="1:10" x14ac:dyDescent="0.3">
      <c r="A934" s="1" t="s">
        <v>10</v>
      </c>
      <c r="B934" s="1" t="s">
        <v>1009</v>
      </c>
      <c r="C934" s="1" t="s">
        <v>1013</v>
      </c>
      <c r="D934" s="1" t="s">
        <v>13</v>
      </c>
      <c r="E934" s="1" t="s">
        <v>14</v>
      </c>
      <c r="F934" s="1" t="s">
        <v>45</v>
      </c>
      <c r="G934" s="1" t="s">
        <v>16</v>
      </c>
      <c r="H934" s="1" t="s">
        <v>1014</v>
      </c>
      <c r="I934" s="2" t="s">
        <v>1046</v>
      </c>
      <c r="J934" s="3">
        <v>2762091.2400000021</v>
      </c>
    </row>
    <row r="935" spans="1:10" x14ac:dyDescent="0.3">
      <c r="A935" s="1" t="s">
        <v>10</v>
      </c>
      <c r="B935" s="1" t="s">
        <v>1009</v>
      </c>
      <c r="C935" s="1" t="s">
        <v>1013</v>
      </c>
      <c r="D935" s="1" t="s">
        <v>13</v>
      </c>
      <c r="E935" s="1" t="s">
        <v>14</v>
      </c>
      <c r="F935" s="1" t="s">
        <v>45</v>
      </c>
      <c r="G935" s="1" t="s">
        <v>16</v>
      </c>
      <c r="H935" s="1" t="s">
        <v>1014</v>
      </c>
      <c r="I935" s="2" t="s">
        <v>1047</v>
      </c>
      <c r="J935" s="3">
        <v>847209.58000000007</v>
      </c>
    </row>
    <row r="936" spans="1:10" x14ac:dyDescent="0.3">
      <c r="A936" s="1" t="s">
        <v>10</v>
      </c>
      <c r="B936" s="1" t="s">
        <v>1009</v>
      </c>
      <c r="C936" s="1" t="s">
        <v>1013</v>
      </c>
      <c r="D936" s="1" t="s">
        <v>13</v>
      </c>
      <c r="E936" s="1" t="s">
        <v>14</v>
      </c>
      <c r="F936" s="1" t="s">
        <v>45</v>
      </c>
      <c r="G936" s="1" t="s">
        <v>16</v>
      </c>
      <c r="H936" s="1" t="s">
        <v>1014</v>
      </c>
      <c r="I936" s="2" t="s">
        <v>1048</v>
      </c>
      <c r="J936" s="3">
        <v>2977778.83</v>
      </c>
    </row>
    <row r="937" spans="1:10" x14ac:dyDescent="0.3">
      <c r="A937" s="1" t="s">
        <v>10</v>
      </c>
      <c r="B937" s="1" t="s">
        <v>1009</v>
      </c>
      <c r="C937" s="1" t="s">
        <v>1013</v>
      </c>
      <c r="D937" s="1" t="s">
        <v>13</v>
      </c>
      <c r="E937" s="1" t="s">
        <v>14</v>
      </c>
      <c r="F937" s="1" t="s">
        <v>45</v>
      </c>
      <c r="G937" s="1" t="s">
        <v>16</v>
      </c>
      <c r="H937" s="1" t="s">
        <v>1014</v>
      </c>
      <c r="I937" s="2" t="s">
        <v>1049</v>
      </c>
      <c r="J937" s="3">
        <v>565734.05000000051</v>
      </c>
    </row>
    <row r="938" spans="1:10" x14ac:dyDescent="0.3">
      <c r="A938" s="1" t="s">
        <v>10</v>
      </c>
      <c r="B938" s="1" t="s">
        <v>1009</v>
      </c>
      <c r="C938" s="1" t="s">
        <v>1013</v>
      </c>
      <c r="D938" s="1" t="s">
        <v>13</v>
      </c>
      <c r="E938" s="1" t="s">
        <v>14</v>
      </c>
      <c r="F938" s="1" t="s">
        <v>45</v>
      </c>
      <c r="G938" s="1" t="s">
        <v>16</v>
      </c>
      <c r="H938" s="1" t="s">
        <v>1014</v>
      </c>
      <c r="I938" s="2" t="s">
        <v>1050</v>
      </c>
      <c r="J938" s="3">
        <v>1071868.3500000001</v>
      </c>
    </row>
    <row r="939" spans="1:10" x14ac:dyDescent="0.3">
      <c r="A939" s="1" t="s">
        <v>10</v>
      </c>
      <c r="B939" s="1" t="s">
        <v>1009</v>
      </c>
      <c r="C939" s="1" t="s">
        <v>1013</v>
      </c>
      <c r="D939" s="1" t="s">
        <v>13</v>
      </c>
      <c r="E939" s="1" t="s">
        <v>14</v>
      </c>
      <c r="F939" s="1" t="s">
        <v>45</v>
      </c>
      <c r="G939" s="1" t="s">
        <v>16</v>
      </c>
      <c r="H939" s="1" t="s">
        <v>1014</v>
      </c>
      <c r="I939" s="2" t="s">
        <v>1051</v>
      </c>
      <c r="J939" s="3">
        <v>2587485.8699999987</v>
      </c>
    </row>
    <row r="940" spans="1:10" x14ac:dyDescent="0.3">
      <c r="A940" s="1" t="s">
        <v>10</v>
      </c>
      <c r="B940" s="1" t="s">
        <v>1009</v>
      </c>
      <c r="C940" s="1" t="s">
        <v>1013</v>
      </c>
      <c r="D940" s="1" t="s">
        <v>13</v>
      </c>
      <c r="E940" s="1" t="s">
        <v>14</v>
      </c>
      <c r="F940" s="1" t="s">
        <v>45</v>
      </c>
      <c r="G940" s="1" t="s">
        <v>16</v>
      </c>
      <c r="H940" s="1" t="s">
        <v>1014</v>
      </c>
      <c r="I940" s="2" t="s">
        <v>1052</v>
      </c>
      <c r="J940" s="3">
        <v>355426.41</v>
      </c>
    </row>
    <row r="941" spans="1:10" x14ac:dyDescent="0.3">
      <c r="A941" s="1" t="s">
        <v>10</v>
      </c>
      <c r="B941" s="1" t="s">
        <v>1009</v>
      </c>
      <c r="C941" s="1" t="s">
        <v>1013</v>
      </c>
      <c r="D941" s="1" t="s">
        <v>13</v>
      </c>
      <c r="E941" s="1" t="s">
        <v>14</v>
      </c>
      <c r="F941" s="1" t="s">
        <v>45</v>
      </c>
      <c r="G941" s="1" t="s">
        <v>16</v>
      </c>
      <c r="H941" s="1" t="s">
        <v>1014</v>
      </c>
      <c r="I941" s="2" t="s">
        <v>1053</v>
      </c>
      <c r="J941" s="3">
        <v>-110084.85000000002</v>
      </c>
    </row>
    <row r="942" spans="1:10" x14ac:dyDescent="0.3">
      <c r="A942" s="1" t="s">
        <v>10</v>
      </c>
      <c r="B942" s="1" t="s">
        <v>1009</v>
      </c>
      <c r="C942" s="1" t="s">
        <v>1013</v>
      </c>
      <c r="D942" s="1" t="s">
        <v>13</v>
      </c>
      <c r="E942" s="1" t="s">
        <v>14</v>
      </c>
      <c r="F942" s="1" t="s">
        <v>45</v>
      </c>
      <c r="G942" s="1" t="s">
        <v>16</v>
      </c>
      <c r="H942" s="1" t="s">
        <v>1014</v>
      </c>
      <c r="I942" s="2" t="s">
        <v>1054</v>
      </c>
      <c r="J942" s="3">
        <v>261311.67</v>
      </c>
    </row>
    <row r="943" spans="1:10" x14ac:dyDescent="0.3">
      <c r="A943" s="1" t="s">
        <v>10</v>
      </c>
      <c r="B943" s="1" t="s">
        <v>1009</v>
      </c>
      <c r="C943" s="1" t="s">
        <v>1013</v>
      </c>
      <c r="D943" s="1" t="s">
        <v>13</v>
      </c>
      <c r="E943" s="1" t="s">
        <v>14</v>
      </c>
      <c r="F943" s="1" t="s">
        <v>45</v>
      </c>
      <c r="G943" s="1" t="s">
        <v>16</v>
      </c>
      <c r="H943" s="1" t="s">
        <v>1014</v>
      </c>
      <c r="I943" s="2" t="s">
        <v>1055</v>
      </c>
      <c r="J943" s="3">
        <v>4795016.6500000032</v>
      </c>
    </row>
    <row r="944" spans="1:10" x14ac:dyDescent="0.3">
      <c r="A944" s="1" t="s">
        <v>10</v>
      </c>
      <c r="B944" s="1" t="s">
        <v>1009</v>
      </c>
      <c r="C944" s="1" t="s">
        <v>1013</v>
      </c>
      <c r="D944" s="1" t="s">
        <v>13</v>
      </c>
      <c r="E944" s="1" t="s">
        <v>14</v>
      </c>
      <c r="F944" s="1" t="s">
        <v>45</v>
      </c>
      <c r="G944" s="1" t="s">
        <v>16</v>
      </c>
      <c r="H944" s="1" t="s">
        <v>1014</v>
      </c>
      <c r="I944" s="2" t="s">
        <v>1056</v>
      </c>
      <c r="J944" s="3">
        <v>5346557.7</v>
      </c>
    </row>
    <row r="945" spans="1:10" x14ac:dyDescent="0.3">
      <c r="A945" s="1" t="s">
        <v>10</v>
      </c>
      <c r="B945" s="1" t="s">
        <v>1009</v>
      </c>
      <c r="C945" s="1" t="s">
        <v>1013</v>
      </c>
      <c r="D945" s="1" t="s">
        <v>13</v>
      </c>
      <c r="E945" s="1" t="s">
        <v>14</v>
      </c>
      <c r="F945" s="1" t="s">
        <v>45</v>
      </c>
      <c r="G945" s="1" t="s">
        <v>16</v>
      </c>
      <c r="H945" s="1" t="s">
        <v>1014</v>
      </c>
      <c r="I945" s="2" t="s">
        <v>1057</v>
      </c>
      <c r="J945" s="3">
        <v>134700.51</v>
      </c>
    </row>
    <row r="946" spans="1:10" x14ac:dyDescent="0.3">
      <c r="A946" s="1" t="s">
        <v>10</v>
      </c>
      <c r="B946" s="1" t="s">
        <v>1009</v>
      </c>
      <c r="C946" s="1" t="s">
        <v>1013</v>
      </c>
      <c r="D946" s="1" t="s">
        <v>13</v>
      </c>
      <c r="E946" s="1" t="s">
        <v>14</v>
      </c>
      <c r="F946" s="1" t="s">
        <v>45</v>
      </c>
      <c r="G946" s="1" t="s">
        <v>16</v>
      </c>
      <c r="H946" s="1" t="s">
        <v>1014</v>
      </c>
      <c r="I946" s="2" t="s">
        <v>1058</v>
      </c>
      <c r="J946" s="3">
        <v>6026211.1799999997</v>
      </c>
    </row>
    <row r="947" spans="1:10" x14ac:dyDescent="0.3">
      <c r="A947" s="1" t="s">
        <v>10</v>
      </c>
      <c r="B947" s="1" t="s">
        <v>1009</v>
      </c>
      <c r="C947" s="1" t="s">
        <v>1013</v>
      </c>
      <c r="D947" s="1" t="s">
        <v>13</v>
      </c>
      <c r="E947" s="1" t="s">
        <v>14</v>
      </c>
      <c r="F947" s="1" t="s">
        <v>45</v>
      </c>
      <c r="G947" s="1" t="s">
        <v>16</v>
      </c>
      <c r="H947" s="1" t="s">
        <v>1014</v>
      </c>
      <c r="I947" s="2" t="s">
        <v>1059</v>
      </c>
      <c r="J947" s="3">
        <v>58053.860000000022</v>
      </c>
    </row>
    <row r="948" spans="1:10" x14ac:dyDescent="0.3">
      <c r="A948" s="1" t="s">
        <v>10</v>
      </c>
      <c r="B948" s="1" t="s">
        <v>1009</v>
      </c>
      <c r="C948" s="1" t="s">
        <v>1013</v>
      </c>
      <c r="D948" s="1" t="s">
        <v>13</v>
      </c>
      <c r="E948" s="1" t="s">
        <v>14</v>
      </c>
      <c r="F948" s="1" t="s">
        <v>45</v>
      </c>
      <c r="G948" s="1" t="s">
        <v>16</v>
      </c>
      <c r="H948" s="1" t="s">
        <v>1014</v>
      </c>
      <c r="I948" s="2" t="s">
        <v>1060</v>
      </c>
      <c r="J948" s="3">
        <v>3401877.5000000005</v>
      </c>
    </row>
    <row r="949" spans="1:10" x14ac:dyDescent="0.3">
      <c r="A949" s="1" t="s">
        <v>10</v>
      </c>
      <c r="B949" s="1" t="s">
        <v>1009</v>
      </c>
      <c r="C949" s="1" t="s">
        <v>1013</v>
      </c>
      <c r="D949" s="1" t="s">
        <v>13</v>
      </c>
      <c r="E949" s="1" t="s">
        <v>14</v>
      </c>
      <c r="F949" s="1" t="s">
        <v>45</v>
      </c>
      <c r="G949" s="1" t="s">
        <v>16</v>
      </c>
      <c r="H949" s="1" t="s">
        <v>1014</v>
      </c>
      <c r="I949" s="2" t="s">
        <v>1061</v>
      </c>
      <c r="J949" s="3">
        <v>92381.44000000009</v>
      </c>
    </row>
    <row r="950" spans="1:10" x14ac:dyDescent="0.3">
      <c r="A950" s="1" t="s">
        <v>10</v>
      </c>
      <c r="B950" s="1" t="s">
        <v>1009</v>
      </c>
      <c r="C950" s="1" t="s">
        <v>1013</v>
      </c>
      <c r="D950" s="1" t="s">
        <v>13</v>
      </c>
      <c r="E950" s="1" t="s">
        <v>14</v>
      </c>
      <c r="F950" s="1" t="s">
        <v>45</v>
      </c>
      <c r="G950" s="1" t="s">
        <v>16</v>
      </c>
      <c r="H950" s="1" t="s">
        <v>1014</v>
      </c>
      <c r="I950" s="2" t="s">
        <v>1062</v>
      </c>
      <c r="J950" s="3">
        <v>10183836.439999999</v>
      </c>
    </row>
    <row r="951" spans="1:10" x14ac:dyDescent="0.3">
      <c r="A951" s="1" t="s">
        <v>10</v>
      </c>
      <c r="B951" s="1" t="s">
        <v>1009</v>
      </c>
      <c r="C951" s="1" t="s">
        <v>1013</v>
      </c>
      <c r="D951" s="1" t="s">
        <v>13</v>
      </c>
      <c r="E951" s="1" t="s">
        <v>14</v>
      </c>
      <c r="F951" s="1" t="s">
        <v>45</v>
      </c>
      <c r="G951" s="1" t="s">
        <v>16</v>
      </c>
      <c r="H951" s="1" t="s">
        <v>1014</v>
      </c>
      <c r="I951" s="2" t="s">
        <v>1063</v>
      </c>
      <c r="J951" s="3">
        <v>-2473477.77</v>
      </c>
    </row>
    <row r="952" spans="1:10" x14ac:dyDescent="0.3">
      <c r="A952" s="1" t="s">
        <v>10</v>
      </c>
      <c r="B952" s="1" t="s">
        <v>1009</v>
      </c>
      <c r="C952" s="1" t="s">
        <v>1013</v>
      </c>
      <c r="D952" s="1" t="s">
        <v>13</v>
      </c>
      <c r="E952" s="1" t="s">
        <v>14</v>
      </c>
      <c r="F952" s="1" t="s">
        <v>45</v>
      </c>
      <c r="G952" s="1" t="s">
        <v>16</v>
      </c>
      <c r="H952" s="1" t="s">
        <v>1014</v>
      </c>
      <c r="I952" s="2" t="s">
        <v>1064</v>
      </c>
      <c r="J952" s="3">
        <v>118960.55</v>
      </c>
    </row>
    <row r="953" spans="1:10" x14ac:dyDescent="0.3">
      <c r="A953" s="1" t="s">
        <v>10</v>
      </c>
      <c r="B953" s="1" t="s">
        <v>1009</v>
      </c>
      <c r="C953" s="1" t="s">
        <v>1013</v>
      </c>
      <c r="D953" s="1" t="s">
        <v>13</v>
      </c>
      <c r="E953" s="1" t="s">
        <v>14</v>
      </c>
      <c r="F953" s="1" t="s">
        <v>45</v>
      </c>
      <c r="G953" s="1" t="s">
        <v>16</v>
      </c>
      <c r="H953" s="1" t="s">
        <v>1014</v>
      </c>
      <c r="I953" s="2" t="s">
        <v>1065</v>
      </c>
      <c r="J953" s="3">
        <v>202840.50999999983</v>
      </c>
    </row>
    <row r="954" spans="1:10" ht="15" thickBot="1" x14ac:dyDescent="0.35">
      <c r="A954" s="1" t="s">
        <v>10</v>
      </c>
      <c r="B954" s="1" t="s">
        <v>1009</v>
      </c>
      <c r="C954" s="1" t="s">
        <v>1013</v>
      </c>
      <c r="D954" s="1" t="s">
        <v>13</v>
      </c>
      <c r="E954" s="1" t="s">
        <v>14</v>
      </c>
      <c r="F954" s="1" t="s">
        <v>16</v>
      </c>
      <c r="G954" s="1" t="s">
        <v>45</v>
      </c>
      <c r="H954" s="1" t="s">
        <v>56</v>
      </c>
      <c r="I954" s="2" t="s">
        <v>1066</v>
      </c>
      <c r="J954" s="3">
        <v>12704224.418565555</v>
      </c>
    </row>
    <row r="955" spans="1:10" s="8" customFormat="1" x14ac:dyDescent="0.3">
      <c r="A955" s="7" t="s">
        <v>10</v>
      </c>
      <c r="B955" s="7" t="s">
        <v>1009</v>
      </c>
      <c r="C955" s="7" t="s">
        <v>1013</v>
      </c>
      <c r="I955" s="9" t="s">
        <v>1067</v>
      </c>
      <c r="J955" s="10">
        <v>350974468.34856546</v>
      </c>
    </row>
    <row r="957" spans="1:10" x14ac:dyDescent="0.3">
      <c r="A957" s="1" t="s">
        <v>10</v>
      </c>
      <c r="B957" s="1" t="s">
        <v>1009</v>
      </c>
      <c r="C957" s="1" t="s">
        <v>1068</v>
      </c>
      <c r="D957" s="1" t="s">
        <v>13</v>
      </c>
      <c r="E957" s="1" t="s">
        <v>109</v>
      </c>
      <c r="F957" s="1" t="s">
        <v>138</v>
      </c>
      <c r="G957" s="1" t="s">
        <v>16</v>
      </c>
      <c r="H957" s="1" t="s">
        <v>1069</v>
      </c>
      <c r="I957" s="2" t="s">
        <v>1070</v>
      </c>
      <c r="J957" s="3">
        <v>6946.41</v>
      </c>
    </row>
    <row r="958" spans="1:10" x14ac:dyDescent="0.3">
      <c r="A958" s="1" t="s">
        <v>10</v>
      </c>
      <c r="B958" s="1" t="s">
        <v>1009</v>
      </c>
      <c r="C958" s="1" t="s">
        <v>1068</v>
      </c>
      <c r="D958" s="1" t="s">
        <v>13</v>
      </c>
      <c r="E958" s="1" t="s">
        <v>109</v>
      </c>
      <c r="F958" s="1" t="s">
        <v>138</v>
      </c>
      <c r="G958" s="1" t="s">
        <v>16</v>
      </c>
      <c r="H958" s="1" t="s">
        <v>1069</v>
      </c>
      <c r="I958" s="2" t="s">
        <v>1071</v>
      </c>
      <c r="J958" s="3">
        <v>48756.987061448708</v>
      </c>
    </row>
    <row r="959" spans="1:10" x14ac:dyDescent="0.3">
      <c r="A959" s="1" t="s">
        <v>10</v>
      </c>
      <c r="B959" s="1" t="s">
        <v>1009</v>
      </c>
      <c r="C959" s="1" t="s">
        <v>1068</v>
      </c>
      <c r="D959" s="1" t="s">
        <v>13</v>
      </c>
      <c r="E959" s="1" t="s">
        <v>109</v>
      </c>
      <c r="F959" s="1" t="s">
        <v>138</v>
      </c>
      <c r="G959" s="1" t="s">
        <v>16</v>
      </c>
      <c r="H959" s="1" t="s">
        <v>1069</v>
      </c>
      <c r="I959" s="2" t="s">
        <v>1072</v>
      </c>
      <c r="J959" s="3">
        <v>49966.581169127203</v>
      </c>
    </row>
    <row r="960" spans="1:10" x14ac:dyDescent="0.3">
      <c r="A960" s="1" t="s">
        <v>10</v>
      </c>
      <c r="B960" s="1" t="s">
        <v>1009</v>
      </c>
      <c r="C960" s="1" t="s">
        <v>1068</v>
      </c>
      <c r="D960" s="1" t="s">
        <v>13</v>
      </c>
      <c r="E960" s="1" t="s">
        <v>109</v>
      </c>
      <c r="F960" s="1" t="s">
        <v>138</v>
      </c>
      <c r="G960" s="1" t="s">
        <v>16</v>
      </c>
      <c r="H960" s="1" t="s">
        <v>1069</v>
      </c>
      <c r="I960" s="2" t="s">
        <v>1073</v>
      </c>
      <c r="J960" s="3">
        <v>84173.430556083898</v>
      </c>
    </row>
    <row r="961" spans="1:10" x14ac:dyDescent="0.3">
      <c r="A961" s="1" t="s">
        <v>10</v>
      </c>
      <c r="B961" s="1" t="s">
        <v>1009</v>
      </c>
      <c r="C961" s="1" t="s">
        <v>1068</v>
      </c>
      <c r="D961" s="1" t="s">
        <v>13</v>
      </c>
      <c r="E961" s="1" t="s">
        <v>109</v>
      </c>
      <c r="F961" s="1" t="s">
        <v>138</v>
      </c>
      <c r="G961" s="1" t="s">
        <v>16</v>
      </c>
      <c r="H961" s="1" t="s">
        <v>1069</v>
      </c>
      <c r="I961" s="2" t="s">
        <v>1074</v>
      </c>
      <c r="J961" s="3">
        <v>93821.484743605848</v>
      </c>
    </row>
    <row r="962" spans="1:10" x14ac:dyDescent="0.3">
      <c r="A962" s="1" t="s">
        <v>10</v>
      </c>
      <c r="B962" s="1" t="s">
        <v>1009</v>
      </c>
      <c r="C962" s="1" t="s">
        <v>1068</v>
      </c>
      <c r="D962" s="1" t="s">
        <v>13</v>
      </c>
      <c r="E962" s="1" t="s">
        <v>109</v>
      </c>
      <c r="F962" s="1" t="s">
        <v>138</v>
      </c>
      <c r="G962" s="1" t="s">
        <v>16</v>
      </c>
      <c r="H962" s="1" t="s">
        <v>1069</v>
      </c>
      <c r="I962" s="2" t="s">
        <v>1075</v>
      </c>
      <c r="J962" s="3">
        <v>217959.68862736749</v>
      </c>
    </row>
    <row r="963" spans="1:10" x14ac:dyDescent="0.3">
      <c r="A963" s="1" t="s">
        <v>10</v>
      </c>
      <c r="B963" s="1" t="s">
        <v>1009</v>
      </c>
      <c r="C963" s="1" t="s">
        <v>1068</v>
      </c>
      <c r="D963" s="1" t="s">
        <v>13</v>
      </c>
      <c r="E963" s="1" t="s">
        <v>109</v>
      </c>
      <c r="F963" s="1" t="s">
        <v>138</v>
      </c>
      <c r="G963" s="1" t="s">
        <v>16</v>
      </c>
      <c r="H963" s="1" t="s">
        <v>1069</v>
      </c>
      <c r="I963" s="2" t="s">
        <v>1076</v>
      </c>
      <c r="J963" s="3">
        <v>21459.398414816213</v>
      </c>
    </row>
    <row r="964" spans="1:10" x14ac:dyDescent="0.3">
      <c r="A964" s="1" t="s">
        <v>10</v>
      </c>
      <c r="B964" s="1" t="s">
        <v>1009</v>
      </c>
      <c r="C964" s="1" t="s">
        <v>1068</v>
      </c>
      <c r="D964" s="1" t="s">
        <v>13</v>
      </c>
      <c r="E964" s="1" t="s">
        <v>109</v>
      </c>
      <c r="F964" s="1" t="s">
        <v>138</v>
      </c>
      <c r="G964" s="1" t="s">
        <v>16</v>
      </c>
      <c r="H964" s="1" t="s">
        <v>1069</v>
      </c>
      <c r="I964" s="2" t="s">
        <v>1077</v>
      </c>
      <c r="J964" s="3">
        <v>104516.17056889486</v>
      </c>
    </row>
    <row r="965" spans="1:10" x14ac:dyDescent="0.3">
      <c r="A965" s="1" t="s">
        <v>10</v>
      </c>
      <c r="B965" s="1" t="s">
        <v>1009</v>
      </c>
      <c r="C965" s="1" t="s">
        <v>1068</v>
      </c>
      <c r="D965" s="1" t="s">
        <v>13</v>
      </c>
      <c r="E965" s="1" t="s">
        <v>109</v>
      </c>
      <c r="F965" s="1" t="s">
        <v>138</v>
      </c>
      <c r="G965" s="1" t="s">
        <v>16</v>
      </c>
      <c r="H965" s="1" t="s">
        <v>1069</v>
      </c>
      <c r="I965" s="2" t="s">
        <v>1078</v>
      </c>
      <c r="J965" s="3">
        <v>29075.736482863744</v>
      </c>
    </row>
    <row r="966" spans="1:10" x14ac:dyDescent="0.3">
      <c r="A966" s="1" t="s">
        <v>10</v>
      </c>
      <c r="B966" s="1" t="s">
        <v>1009</v>
      </c>
      <c r="C966" s="1" t="s">
        <v>1068</v>
      </c>
      <c r="D966" s="1" t="s">
        <v>13</v>
      </c>
      <c r="E966" s="1" t="s">
        <v>109</v>
      </c>
      <c r="F966" s="1" t="s">
        <v>138</v>
      </c>
      <c r="G966" s="1" t="s">
        <v>16</v>
      </c>
      <c r="H966" s="1" t="s">
        <v>1069</v>
      </c>
      <c r="I966" s="2" t="s">
        <v>1079</v>
      </c>
      <c r="J966" s="3">
        <v>16874.650264573105</v>
      </c>
    </row>
    <row r="967" spans="1:10" x14ac:dyDescent="0.3">
      <c r="A967" s="1" t="s">
        <v>10</v>
      </c>
      <c r="B967" s="1" t="s">
        <v>1009</v>
      </c>
      <c r="C967" s="1" t="s">
        <v>1068</v>
      </c>
      <c r="D967" s="1" t="s">
        <v>13</v>
      </c>
      <c r="E967" s="1" t="s">
        <v>109</v>
      </c>
      <c r="F967" s="1" t="s">
        <v>138</v>
      </c>
      <c r="G967" s="1" t="s">
        <v>16</v>
      </c>
      <c r="H967" s="1" t="s">
        <v>1069</v>
      </c>
      <c r="I967" s="2" t="s">
        <v>1080</v>
      </c>
      <c r="J967" s="3">
        <v>34748.884340875753</v>
      </c>
    </row>
    <row r="968" spans="1:10" x14ac:dyDescent="0.3">
      <c r="A968" s="1" t="s">
        <v>10</v>
      </c>
      <c r="B968" s="1" t="s">
        <v>1009</v>
      </c>
      <c r="C968" s="1" t="s">
        <v>1068</v>
      </c>
      <c r="D968" s="1" t="s">
        <v>13</v>
      </c>
      <c r="E968" s="1" t="s">
        <v>109</v>
      </c>
      <c r="F968" s="1" t="s">
        <v>138</v>
      </c>
      <c r="G968" s="1" t="s">
        <v>16</v>
      </c>
      <c r="H968" s="1" t="s">
        <v>1069</v>
      </c>
      <c r="I968" s="2" t="s">
        <v>1081</v>
      </c>
      <c r="J968" s="3">
        <v>105737.28414428752</v>
      </c>
    </row>
    <row r="969" spans="1:10" x14ac:dyDescent="0.3">
      <c r="A969" s="1" t="s">
        <v>10</v>
      </c>
      <c r="B969" s="1" t="s">
        <v>1009</v>
      </c>
      <c r="C969" s="1" t="s">
        <v>1068</v>
      </c>
      <c r="D969" s="1" t="s">
        <v>13</v>
      </c>
      <c r="E969" s="1" t="s">
        <v>109</v>
      </c>
      <c r="F969" s="1" t="s">
        <v>138</v>
      </c>
      <c r="G969" s="1" t="s">
        <v>16</v>
      </c>
      <c r="H969" s="1" t="s">
        <v>1069</v>
      </c>
      <c r="I969" s="2" t="s">
        <v>1082</v>
      </c>
      <c r="J969" s="3">
        <v>119472.07949371125</v>
      </c>
    </row>
    <row r="970" spans="1:10" x14ac:dyDescent="0.3">
      <c r="A970" s="1" t="s">
        <v>10</v>
      </c>
      <c r="B970" s="1" t="s">
        <v>1009</v>
      </c>
      <c r="C970" s="1" t="s">
        <v>1068</v>
      </c>
      <c r="D970" s="1" t="s">
        <v>13</v>
      </c>
      <c r="E970" s="1" t="s">
        <v>109</v>
      </c>
      <c r="F970" s="1" t="s">
        <v>138</v>
      </c>
      <c r="G970" s="1" t="s">
        <v>16</v>
      </c>
      <c r="H970" s="1" t="s">
        <v>1069</v>
      </c>
      <c r="I970" s="2" t="s">
        <v>1083</v>
      </c>
      <c r="J970" s="3">
        <v>53512.207334600957</v>
      </c>
    </row>
    <row r="971" spans="1:10" x14ac:dyDescent="0.3">
      <c r="A971" s="1" t="s">
        <v>10</v>
      </c>
      <c r="B971" s="1" t="s">
        <v>1009</v>
      </c>
      <c r="C971" s="1" t="s">
        <v>1068</v>
      </c>
      <c r="D971" s="1" t="s">
        <v>13</v>
      </c>
      <c r="E971" s="1" t="s">
        <v>109</v>
      </c>
      <c r="F971" s="1" t="s">
        <v>138</v>
      </c>
      <c r="G971" s="1" t="s">
        <v>16</v>
      </c>
      <c r="H971" s="1" t="s">
        <v>1069</v>
      </c>
      <c r="I971" s="2" t="s">
        <v>1084</v>
      </c>
      <c r="J971" s="3">
        <v>20986.100284740256</v>
      </c>
    </row>
    <row r="972" spans="1:10" x14ac:dyDescent="0.3">
      <c r="A972" s="1" t="s">
        <v>10</v>
      </c>
      <c r="B972" s="1" t="s">
        <v>1009</v>
      </c>
      <c r="C972" s="1" t="s">
        <v>1068</v>
      </c>
      <c r="D972" s="1" t="s">
        <v>13</v>
      </c>
      <c r="E972" s="1" t="s">
        <v>109</v>
      </c>
      <c r="F972" s="1" t="s">
        <v>138</v>
      </c>
      <c r="G972" s="1" t="s">
        <v>16</v>
      </c>
      <c r="H972" s="1" t="s">
        <v>1069</v>
      </c>
      <c r="I972" s="2" t="s">
        <v>1085</v>
      </c>
      <c r="J972" s="3">
        <v>59139.947290798656</v>
      </c>
    </row>
    <row r="973" spans="1:10" x14ac:dyDescent="0.3">
      <c r="A973" s="1" t="s">
        <v>10</v>
      </c>
      <c r="B973" s="1" t="s">
        <v>1009</v>
      </c>
      <c r="C973" s="1" t="s">
        <v>1068</v>
      </c>
      <c r="D973" s="1" t="s">
        <v>13</v>
      </c>
      <c r="E973" s="1" t="s">
        <v>109</v>
      </c>
      <c r="F973" s="1" t="s">
        <v>138</v>
      </c>
      <c r="G973" s="1" t="s">
        <v>16</v>
      </c>
      <c r="H973" s="1" t="s">
        <v>1069</v>
      </c>
      <c r="I973" s="2" t="s">
        <v>1086</v>
      </c>
      <c r="J973" s="3">
        <v>64375.475370127235</v>
      </c>
    </row>
    <row r="974" spans="1:10" x14ac:dyDescent="0.3">
      <c r="A974" s="1" t="s">
        <v>10</v>
      </c>
      <c r="B974" s="1" t="s">
        <v>1009</v>
      </c>
      <c r="C974" s="1" t="s">
        <v>1068</v>
      </c>
      <c r="D974" s="1" t="s">
        <v>13</v>
      </c>
      <c r="E974" s="1" t="s">
        <v>109</v>
      </c>
      <c r="F974" s="1" t="s">
        <v>138</v>
      </c>
      <c r="G974" s="1" t="s">
        <v>16</v>
      </c>
      <c r="H974" s="1" t="s">
        <v>1069</v>
      </c>
      <c r="I974" s="2" t="s">
        <v>1087</v>
      </c>
      <c r="J974" s="3">
        <v>1771.3481504277363</v>
      </c>
    </row>
    <row r="975" spans="1:10" x14ac:dyDescent="0.3">
      <c r="A975" s="1" t="s">
        <v>10</v>
      </c>
      <c r="B975" s="1" t="s">
        <v>1009</v>
      </c>
      <c r="C975" s="1" t="s">
        <v>1068</v>
      </c>
      <c r="D975" s="1" t="s">
        <v>13</v>
      </c>
      <c r="E975" s="1" t="s">
        <v>109</v>
      </c>
      <c r="F975" s="1" t="s">
        <v>138</v>
      </c>
      <c r="G975" s="1" t="s">
        <v>16</v>
      </c>
      <c r="H975" s="1" t="s">
        <v>1069</v>
      </c>
      <c r="I975" s="2" t="s">
        <v>1088</v>
      </c>
      <c r="J975" s="3">
        <v>5655.0286952532542</v>
      </c>
    </row>
    <row r="976" spans="1:10" x14ac:dyDescent="0.3">
      <c r="A976" s="1" t="s">
        <v>10</v>
      </c>
      <c r="B976" s="1" t="s">
        <v>1009</v>
      </c>
      <c r="C976" s="1" t="s">
        <v>1068</v>
      </c>
      <c r="D976" s="1" t="s">
        <v>13</v>
      </c>
      <c r="E976" s="1" t="s">
        <v>109</v>
      </c>
      <c r="F976" s="1" t="s">
        <v>138</v>
      </c>
      <c r="G976" s="1" t="s">
        <v>16</v>
      </c>
      <c r="H976" s="1" t="s">
        <v>1089</v>
      </c>
      <c r="I976" s="2" t="s">
        <v>1090</v>
      </c>
      <c r="J976" s="3">
        <v>308244.44</v>
      </c>
    </row>
    <row r="977" spans="1:10" x14ac:dyDescent="0.3">
      <c r="A977" s="1" t="s">
        <v>10</v>
      </c>
      <c r="B977" s="1" t="s">
        <v>1009</v>
      </c>
      <c r="C977" s="1" t="s">
        <v>1068</v>
      </c>
      <c r="D977" s="1" t="s">
        <v>13</v>
      </c>
      <c r="E977" s="1" t="s">
        <v>109</v>
      </c>
      <c r="F977" s="1" t="s">
        <v>138</v>
      </c>
      <c r="G977" s="1" t="s">
        <v>16</v>
      </c>
      <c r="H977" s="1" t="s">
        <v>1089</v>
      </c>
      <c r="I977" s="2" t="s">
        <v>1091</v>
      </c>
      <c r="J977" s="3">
        <v>177973.65628201584</v>
      </c>
    </row>
    <row r="978" spans="1:10" x14ac:dyDescent="0.3">
      <c r="A978" s="1" t="s">
        <v>10</v>
      </c>
      <c r="B978" s="1" t="s">
        <v>1009</v>
      </c>
      <c r="C978" s="1" t="s">
        <v>1068</v>
      </c>
      <c r="D978" s="1" t="s">
        <v>13</v>
      </c>
      <c r="E978" s="1" t="s">
        <v>109</v>
      </c>
      <c r="F978" s="1" t="s">
        <v>138</v>
      </c>
      <c r="G978" s="1" t="s">
        <v>16</v>
      </c>
      <c r="H978" s="1" t="s">
        <v>1089</v>
      </c>
      <c r="I978" s="2" t="s">
        <v>1092</v>
      </c>
      <c r="J978" s="3">
        <v>789137.95</v>
      </c>
    </row>
    <row r="979" spans="1:10" x14ac:dyDescent="0.3">
      <c r="A979" s="1" t="s">
        <v>10</v>
      </c>
      <c r="B979" s="1" t="s">
        <v>1009</v>
      </c>
      <c r="C979" s="1" t="s">
        <v>1068</v>
      </c>
      <c r="D979" s="1" t="s">
        <v>13</v>
      </c>
      <c r="E979" s="1" t="s">
        <v>109</v>
      </c>
      <c r="F979" s="1" t="s">
        <v>138</v>
      </c>
      <c r="G979" s="1" t="s">
        <v>16</v>
      </c>
      <c r="H979" s="1" t="s">
        <v>1089</v>
      </c>
      <c r="I979" s="2" t="s">
        <v>1093</v>
      </c>
      <c r="J979" s="3">
        <v>662415.5014347441</v>
      </c>
    </row>
    <row r="980" spans="1:10" x14ac:dyDescent="0.3">
      <c r="A980" s="1" t="s">
        <v>10</v>
      </c>
      <c r="B980" s="1" t="s">
        <v>1009</v>
      </c>
      <c r="C980" s="1" t="s">
        <v>1068</v>
      </c>
      <c r="D980" s="1" t="s">
        <v>13</v>
      </c>
      <c r="E980" s="1" t="s">
        <v>109</v>
      </c>
      <c r="F980" s="1" t="s">
        <v>138</v>
      </c>
      <c r="G980" s="1" t="s">
        <v>16</v>
      </c>
      <c r="H980" s="1" t="s">
        <v>1089</v>
      </c>
      <c r="I980" s="2" t="s">
        <v>1094</v>
      </c>
      <c r="J980" s="3">
        <v>272560.39566511678</v>
      </c>
    </row>
    <row r="981" spans="1:10" x14ac:dyDescent="0.3">
      <c r="A981" s="1" t="s">
        <v>10</v>
      </c>
      <c r="B981" s="1" t="s">
        <v>1009</v>
      </c>
      <c r="C981" s="1" t="s">
        <v>1068</v>
      </c>
      <c r="D981" s="1" t="s">
        <v>13</v>
      </c>
      <c r="E981" s="1" t="s">
        <v>109</v>
      </c>
      <c r="F981" s="1" t="s">
        <v>138</v>
      </c>
      <c r="G981" s="1" t="s">
        <v>16</v>
      </c>
      <c r="H981" s="1" t="s">
        <v>1089</v>
      </c>
      <c r="I981" s="2" t="s">
        <v>1095</v>
      </c>
      <c r="J981" s="3">
        <v>276391.28864912363</v>
      </c>
    </row>
    <row r="982" spans="1:10" x14ac:dyDescent="0.3">
      <c r="A982" s="1" t="s">
        <v>10</v>
      </c>
      <c r="B982" s="1" t="s">
        <v>1009</v>
      </c>
      <c r="C982" s="1" t="s">
        <v>1068</v>
      </c>
      <c r="D982" s="1" t="s">
        <v>13</v>
      </c>
      <c r="E982" s="1" t="s">
        <v>109</v>
      </c>
      <c r="F982" s="1" t="s">
        <v>138</v>
      </c>
      <c r="G982" s="1" t="s">
        <v>16</v>
      </c>
      <c r="H982" s="1" t="s">
        <v>1089</v>
      </c>
      <c r="I982" s="2" t="s">
        <v>1096</v>
      </c>
      <c r="J982" s="3">
        <v>139384.39939516012</v>
      </c>
    </row>
    <row r="983" spans="1:10" x14ac:dyDescent="0.3">
      <c r="A983" s="1" t="s">
        <v>10</v>
      </c>
      <c r="B983" s="1" t="s">
        <v>1009</v>
      </c>
      <c r="C983" s="1" t="s">
        <v>1068</v>
      </c>
      <c r="D983" s="1" t="s">
        <v>13</v>
      </c>
      <c r="E983" s="1" t="s">
        <v>109</v>
      </c>
      <c r="F983" s="1" t="s">
        <v>138</v>
      </c>
      <c r="G983" s="1" t="s">
        <v>16</v>
      </c>
      <c r="H983" s="1" t="s">
        <v>1014</v>
      </c>
      <c r="I983" s="2" t="s">
        <v>1097</v>
      </c>
      <c r="J983" s="3">
        <v>1701166.4299999995</v>
      </c>
    </row>
    <row r="984" spans="1:10" x14ac:dyDescent="0.3">
      <c r="A984" s="1" t="s">
        <v>10</v>
      </c>
      <c r="B984" s="1" t="s">
        <v>1009</v>
      </c>
      <c r="C984" s="1" t="s">
        <v>1068</v>
      </c>
      <c r="D984" s="1" t="s">
        <v>13</v>
      </c>
      <c r="E984" s="1" t="s">
        <v>109</v>
      </c>
      <c r="F984" s="1" t="s">
        <v>138</v>
      </c>
      <c r="G984" s="1" t="s">
        <v>16</v>
      </c>
      <c r="H984" s="1" t="s">
        <v>1014</v>
      </c>
      <c r="I984" s="2" t="s">
        <v>1098</v>
      </c>
      <c r="J984" s="3">
        <v>1328699.1499999999</v>
      </c>
    </row>
    <row r="985" spans="1:10" x14ac:dyDescent="0.3">
      <c r="A985" s="1" t="s">
        <v>10</v>
      </c>
      <c r="B985" s="1" t="s">
        <v>1009</v>
      </c>
      <c r="C985" s="1" t="s">
        <v>1068</v>
      </c>
      <c r="D985" s="1" t="s">
        <v>13</v>
      </c>
      <c r="E985" s="1" t="s">
        <v>109</v>
      </c>
      <c r="F985" s="1" t="s">
        <v>138</v>
      </c>
      <c r="G985" s="1" t="s">
        <v>16</v>
      </c>
      <c r="H985" s="1" t="s">
        <v>1099</v>
      </c>
      <c r="I985" s="2" t="s">
        <v>1100</v>
      </c>
      <c r="J985" s="3">
        <v>603663.77620517404</v>
      </c>
    </row>
    <row r="986" spans="1:10" x14ac:dyDescent="0.3">
      <c r="A986" s="1" t="s">
        <v>10</v>
      </c>
      <c r="B986" s="1" t="s">
        <v>1009</v>
      </c>
      <c r="C986" s="1" t="s">
        <v>1068</v>
      </c>
      <c r="D986" s="1" t="s">
        <v>13</v>
      </c>
      <c r="E986" s="1" t="s">
        <v>109</v>
      </c>
      <c r="F986" s="1" t="s">
        <v>138</v>
      </c>
      <c r="G986" s="1" t="s">
        <v>16</v>
      </c>
      <c r="H986" s="1" t="s">
        <v>1099</v>
      </c>
      <c r="I986" s="2" t="s">
        <v>1101</v>
      </c>
      <c r="J986" s="3">
        <v>394399.34579164977</v>
      </c>
    </row>
    <row r="987" spans="1:10" x14ac:dyDescent="0.3">
      <c r="A987" s="1" t="s">
        <v>10</v>
      </c>
      <c r="B987" s="1" t="s">
        <v>1009</v>
      </c>
      <c r="C987" s="1" t="s">
        <v>1068</v>
      </c>
      <c r="D987" s="1" t="s">
        <v>13</v>
      </c>
      <c r="E987" s="1" t="s">
        <v>109</v>
      </c>
      <c r="F987" s="1" t="s">
        <v>138</v>
      </c>
      <c r="G987" s="1" t="s">
        <v>16</v>
      </c>
      <c r="H987" s="1" t="s">
        <v>1102</v>
      </c>
      <c r="I987" s="2" t="s">
        <v>1103</v>
      </c>
      <c r="J987" s="3">
        <v>364142.55388240638</v>
      </c>
    </row>
    <row r="988" spans="1:10" x14ac:dyDescent="0.3">
      <c r="A988" s="1" t="s">
        <v>10</v>
      </c>
      <c r="B988" s="1" t="s">
        <v>1009</v>
      </c>
      <c r="C988" s="1" t="s">
        <v>1068</v>
      </c>
      <c r="D988" s="1" t="s">
        <v>13</v>
      </c>
      <c r="E988" s="1" t="s">
        <v>109</v>
      </c>
      <c r="F988" s="1" t="s">
        <v>138</v>
      </c>
      <c r="G988" s="1" t="s">
        <v>16</v>
      </c>
      <c r="H988" s="1" t="s">
        <v>1102</v>
      </c>
      <c r="I988" s="2" t="s">
        <v>1104</v>
      </c>
      <c r="J988" s="3">
        <v>191349.02823949646</v>
      </c>
    </row>
    <row r="989" spans="1:10" x14ac:dyDescent="0.3">
      <c r="A989" s="1" t="s">
        <v>10</v>
      </c>
      <c r="B989" s="1" t="s">
        <v>1009</v>
      </c>
      <c r="C989" s="1" t="s">
        <v>1068</v>
      </c>
      <c r="D989" s="1" t="s">
        <v>13</v>
      </c>
      <c r="E989" s="1" t="s">
        <v>109</v>
      </c>
      <c r="F989" s="1" t="s">
        <v>138</v>
      </c>
      <c r="G989" s="1" t="s">
        <v>16</v>
      </c>
      <c r="H989" s="1" t="s">
        <v>1105</v>
      </c>
      <c r="I989" s="2" t="s">
        <v>1106</v>
      </c>
      <c r="J989" s="3">
        <v>65652.216375115371</v>
      </c>
    </row>
    <row r="990" spans="1:10" ht="15" thickBot="1" x14ac:dyDescent="0.35">
      <c r="A990" s="1" t="s">
        <v>10</v>
      </c>
      <c r="B990" s="1" t="s">
        <v>1009</v>
      </c>
      <c r="C990" s="1" t="s">
        <v>1068</v>
      </c>
      <c r="D990" s="1" t="s">
        <v>13</v>
      </c>
      <c r="E990" s="1" t="s">
        <v>109</v>
      </c>
      <c r="F990" s="1" t="s">
        <v>16</v>
      </c>
      <c r="G990" s="1" t="s">
        <v>138</v>
      </c>
      <c r="H990" s="1" t="s">
        <v>56</v>
      </c>
      <c r="I990" s="2" t="s">
        <v>1107</v>
      </c>
      <c r="J990" s="3">
        <v>137240.52599465859</v>
      </c>
    </row>
    <row r="991" spans="1:10" s="8" customFormat="1" x14ac:dyDescent="0.3">
      <c r="A991" s="7" t="s">
        <v>10</v>
      </c>
      <c r="B991" s="7" t="s">
        <v>1009</v>
      </c>
      <c r="C991" s="7" t="s">
        <v>1068</v>
      </c>
      <c r="I991" s="9" t="s">
        <v>1108</v>
      </c>
      <c r="J991" s="10">
        <v>8551369.5509082638</v>
      </c>
    </row>
    <row r="993" spans="1:10" x14ac:dyDescent="0.3">
      <c r="A993" s="1" t="s">
        <v>10</v>
      </c>
      <c r="B993" s="1" t="s">
        <v>1009</v>
      </c>
      <c r="C993" s="1" t="s">
        <v>1109</v>
      </c>
      <c r="D993" s="1" t="s">
        <v>13</v>
      </c>
      <c r="E993" s="1" t="s">
        <v>14</v>
      </c>
      <c r="F993" s="1" t="s">
        <v>45</v>
      </c>
      <c r="G993" s="1" t="s">
        <v>16</v>
      </c>
      <c r="H993" s="1" t="s">
        <v>1069</v>
      </c>
      <c r="I993" s="2" t="s">
        <v>1110</v>
      </c>
      <c r="J993" s="3">
        <v>517237.98</v>
      </c>
    </row>
    <row r="994" spans="1:10" x14ac:dyDescent="0.3">
      <c r="A994" s="1" t="s">
        <v>10</v>
      </c>
      <c r="B994" s="1" t="s">
        <v>1009</v>
      </c>
      <c r="C994" s="1" t="s">
        <v>1109</v>
      </c>
      <c r="D994" s="1" t="s">
        <v>13</v>
      </c>
      <c r="E994" s="1" t="s">
        <v>14</v>
      </c>
      <c r="F994" s="1" t="s">
        <v>45</v>
      </c>
      <c r="G994" s="1" t="s">
        <v>16</v>
      </c>
      <c r="H994" s="1" t="s">
        <v>1069</v>
      </c>
      <c r="I994" s="2" t="s">
        <v>1111</v>
      </c>
      <c r="J994" s="3">
        <v>2444594.58</v>
      </c>
    </row>
    <row r="995" spans="1:10" x14ac:dyDescent="0.3">
      <c r="A995" s="1" t="s">
        <v>10</v>
      </c>
      <c r="B995" s="1" t="s">
        <v>1009</v>
      </c>
      <c r="C995" s="1" t="s">
        <v>1109</v>
      </c>
      <c r="D995" s="1" t="s">
        <v>13</v>
      </c>
      <c r="E995" s="1" t="s">
        <v>14</v>
      </c>
      <c r="F995" s="1" t="s">
        <v>45</v>
      </c>
      <c r="G995" s="1" t="s">
        <v>16</v>
      </c>
      <c r="H995" s="1" t="s">
        <v>1069</v>
      </c>
      <c r="I995" s="2" t="s">
        <v>1112</v>
      </c>
      <c r="J995" s="3">
        <v>2890621.38</v>
      </c>
    </row>
    <row r="996" spans="1:10" x14ac:dyDescent="0.3">
      <c r="A996" s="1" t="s">
        <v>10</v>
      </c>
      <c r="B996" s="1" t="s">
        <v>1009</v>
      </c>
      <c r="C996" s="1" t="s">
        <v>1109</v>
      </c>
      <c r="D996" s="1" t="s">
        <v>13</v>
      </c>
      <c r="E996" s="1" t="s">
        <v>14</v>
      </c>
      <c r="F996" s="1" t="s">
        <v>45</v>
      </c>
      <c r="G996" s="1" t="s">
        <v>16</v>
      </c>
      <c r="H996" s="1" t="s">
        <v>1069</v>
      </c>
      <c r="I996" s="2" t="s">
        <v>1113</v>
      </c>
      <c r="J996" s="3">
        <v>508188.24</v>
      </c>
    </row>
    <row r="997" spans="1:10" x14ac:dyDescent="0.3">
      <c r="A997" s="1" t="s">
        <v>10</v>
      </c>
      <c r="B997" s="1" t="s">
        <v>1009</v>
      </c>
      <c r="C997" s="1" t="s">
        <v>1109</v>
      </c>
      <c r="D997" s="1" t="s">
        <v>13</v>
      </c>
      <c r="E997" s="1" t="s">
        <v>14</v>
      </c>
      <c r="F997" s="1" t="s">
        <v>45</v>
      </c>
      <c r="G997" s="1" t="s">
        <v>16</v>
      </c>
      <c r="H997" s="1" t="s">
        <v>1089</v>
      </c>
      <c r="I997" s="2" t="s">
        <v>1114</v>
      </c>
      <c r="J997" s="3">
        <v>16377762.319999995</v>
      </c>
    </row>
    <row r="998" spans="1:10" x14ac:dyDescent="0.3">
      <c r="A998" s="1" t="s">
        <v>10</v>
      </c>
      <c r="B998" s="1" t="s">
        <v>1009</v>
      </c>
      <c r="C998" s="1" t="s">
        <v>1109</v>
      </c>
      <c r="D998" s="1" t="s">
        <v>13</v>
      </c>
      <c r="E998" s="1" t="s">
        <v>14</v>
      </c>
      <c r="F998" s="1" t="s">
        <v>45</v>
      </c>
      <c r="G998" s="1" t="s">
        <v>16</v>
      </c>
      <c r="H998" s="1" t="s">
        <v>1089</v>
      </c>
      <c r="I998" s="2" t="s">
        <v>1115</v>
      </c>
      <c r="J998" s="3">
        <v>15643066.659999989</v>
      </c>
    </row>
    <row r="999" spans="1:10" x14ac:dyDescent="0.3">
      <c r="A999" s="1" t="s">
        <v>10</v>
      </c>
      <c r="B999" s="1" t="s">
        <v>1009</v>
      </c>
      <c r="C999" s="1" t="s">
        <v>1109</v>
      </c>
      <c r="D999" s="1" t="s">
        <v>13</v>
      </c>
      <c r="E999" s="1" t="s">
        <v>14</v>
      </c>
      <c r="F999" s="1" t="s">
        <v>45</v>
      </c>
      <c r="G999" s="1" t="s">
        <v>16</v>
      </c>
      <c r="H999" s="1" t="s">
        <v>1089</v>
      </c>
      <c r="I999" s="2" t="s">
        <v>1116</v>
      </c>
      <c r="J999" s="3">
        <v>32215153.879999988</v>
      </c>
    </row>
    <row r="1000" spans="1:10" x14ac:dyDescent="0.3">
      <c r="A1000" s="1" t="s">
        <v>10</v>
      </c>
      <c r="B1000" s="1" t="s">
        <v>1009</v>
      </c>
      <c r="C1000" s="1" t="s">
        <v>1109</v>
      </c>
      <c r="D1000" s="1" t="s">
        <v>13</v>
      </c>
      <c r="E1000" s="1" t="s">
        <v>14</v>
      </c>
      <c r="F1000" s="1" t="s">
        <v>45</v>
      </c>
      <c r="G1000" s="1" t="s">
        <v>16</v>
      </c>
      <c r="H1000" s="1" t="s">
        <v>1089</v>
      </c>
      <c r="I1000" s="2" t="s">
        <v>1117</v>
      </c>
      <c r="J1000" s="3">
        <v>9938977.1000000015</v>
      </c>
    </row>
    <row r="1001" spans="1:10" x14ac:dyDescent="0.3">
      <c r="A1001" s="1" t="s">
        <v>10</v>
      </c>
      <c r="B1001" s="1" t="s">
        <v>1009</v>
      </c>
      <c r="C1001" s="1" t="s">
        <v>1109</v>
      </c>
      <c r="D1001" s="1" t="s">
        <v>13</v>
      </c>
      <c r="E1001" s="1" t="s">
        <v>14</v>
      </c>
      <c r="F1001" s="1" t="s">
        <v>45</v>
      </c>
      <c r="G1001" s="1" t="s">
        <v>16</v>
      </c>
      <c r="H1001" s="1" t="s">
        <v>1089</v>
      </c>
      <c r="I1001" s="2" t="s">
        <v>1118</v>
      </c>
      <c r="J1001" s="3">
        <v>968970.93999999959</v>
      </c>
    </row>
    <row r="1002" spans="1:10" ht="15" thickBot="1" x14ac:dyDescent="0.35">
      <c r="A1002" s="1" t="s">
        <v>10</v>
      </c>
      <c r="B1002" s="1" t="s">
        <v>1009</v>
      </c>
      <c r="C1002" s="1" t="s">
        <v>1109</v>
      </c>
      <c r="D1002" s="1" t="s">
        <v>13</v>
      </c>
      <c r="E1002" s="1" t="s">
        <v>14</v>
      </c>
      <c r="F1002" s="1" t="s">
        <v>45</v>
      </c>
      <c r="G1002" s="1" t="s">
        <v>16</v>
      </c>
      <c r="H1002" s="1" t="s">
        <v>1089</v>
      </c>
      <c r="I1002" s="2" t="s">
        <v>1119</v>
      </c>
      <c r="J1002" s="3">
        <v>115954.04</v>
      </c>
    </row>
    <row r="1003" spans="1:10" s="8" customFormat="1" x14ac:dyDescent="0.3">
      <c r="A1003" s="7" t="s">
        <v>10</v>
      </c>
      <c r="B1003" s="7" t="s">
        <v>1009</v>
      </c>
      <c r="C1003" s="7" t="s">
        <v>1109</v>
      </c>
      <c r="I1003" s="9" t="s">
        <v>1120</v>
      </c>
      <c r="J1003" s="10">
        <v>81620527.119999975</v>
      </c>
    </row>
    <row r="1005" spans="1:10" x14ac:dyDescent="0.3">
      <c r="A1005" s="1" t="s">
        <v>10</v>
      </c>
      <c r="B1005" s="1" t="s">
        <v>1009</v>
      </c>
      <c r="C1005" s="1" t="s">
        <v>1121</v>
      </c>
      <c r="D1005" s="1" t="s">
        <v>13</v>
      </c>
      <c r="E1005" s="1" t="s">
        <v>14</v>
      </c>
      <c r="F1005" s="1" t="s">
        <v>45</v>
      </c>
      <c r="G1005" s="1" t="s">
        <v>16</v>
      </c>
      <c r="H1005" s="1" t="s">
        <v>1122</v>
      </c>
      <c r="I1005" s="2" t="s">
        <v>1123</v>
      </c>
      <c r="J1005" s="3">
        <v>954186.19</v>
      </c>
    </row>
    <row r="1006" spans="1:10" x14ac:dyDescent="0.3">
      <c r="A1006" s="1" t="s">
        <v>10</v>
      </c>
      <c r="B1006" s="1" t="s">
        <v>1009</v>
      </c>
      <c r="C1006" s="1" t="s">
        <v>1121</v>
      </c>
      <c r="D1006" s="1" t="s">
        <v>13</v>
      </c>
      <c r="E1006" s="1" t="s">
        <v>14</v>
      </c>
      <c r="F1006" s="1" t="s">
        <v>45</v>
      </c>
      <c r="G1006" s="1" t="s">
        <v>16</v>
      </c>
      <c r="H1006" s="1" t="s">
        <v>1122</v>
      </c>
      <c r="I1006" s="2" t="s">
        <v>1124</v>
      </c>
      <c r="J1006" s="3">
        <v>6372676.534539666</v>
      </c>
    </row>
    <row r="1007" spans="1:10" x14ac:dyDescent="0.3">
      <c r="A1007" s="1" t="s">
        <v>10</v>
      </c>
      <c r="B1007" s="1" t="s">
        <v>1009</v>
      </c>
      <c r="C1007" s="1" t="s">
        <v>1121</v>
      </c>
      <c r="D1007" s="1" t="s">
        <v>13</v>
      </c>
      <c r="E1007" s="1" t="s">
        <v>14</v>
      </c>
      <c r="F1007" s="1" t="s">
        <v>45</v>
      </c>
      <c r="G1007" s="1" t="s">
        <v>16</v>
      </c>
      <c r="H1007" s="1" t="s">
        <v>1122</v>
      </c>
      <c r="I1007" s="2" t="s">
        <v>1125</v>
      </c>
      <c r="J1007" s="3">
        <v>1184886.1499999999</v>
      </c>
    </row>
    <row r="1008" spans="1:10" x14ac:dyDescent="0.3">
      <c r="A1008" s="1" t="s">
        <v>10</v>
      </c>
      <c r="B1008" s="1" t="s">
        <v>1009</v>
      </c>
      <c r="C1008" s="1" t="s">
        <v>1121</v>
      </c>
      <c r="D1008" s="1" t="s">
        <v>13</v>
      </c>
      <c r="E1008" s="1" t="s">
        <v>14</v>
      </c>
      <c r="F1008" s="1" t="s">
        <v>45</v>
      </c>
      <c r="G1008" s="1" t="s">
        <v>16</v>
      </c>
      <c r="H1008" s="1" t="s">
        <v>1122</v>
      </c>
      <c r="I1008" s="2" t="s">
        <v>1126</v>
      </c>
      <c r="J1008" s="3">
        <v>3017383</v>
      </c>
    </row>
    <row r="1009" spans="1:10" x14ac:dyDescent="0.3">
      <c r="A1009" s="1" t="s">
        <v>10</v>
      </c>
      <c r="B1009" s="1" t="s">
        <v>1009</v>
      </c>
      <c r="C1009" s="1" t="s">
        <v>1121</v>
      </c>
      <c r="D1009" s="1" t="s">
        <v>13</v>
      </c>
      <c r="E1009" s="1" t="s">
        <v>14</v>
      </c>
      <c r="F1009" s="1" t="s">
        <v>45</v>
      </c>
      <c r="G1009" s="1" t="s">
        <v>16</v>
      </c>
      <c r="H1009" s="1" t="s">
        <v>1122</v>
      </c>
      <c r="I1009" s="2" t="s">
        <v>1127</v>
      </c>
      <c r="J1009" s="3">
        <v>40403.72</v>
      </c>
    </row>
    <row r="1010" spans="1:10" x14ac:dyDescent="0.3">
      <c r="A1010" s="1" t="s">
        <v>10</v>
      </c>
      <c r="B1010" s="1" t="s">
        <v>1009</v>
      </c>
      <c r="C1010" s="1" t="s">
        <v>1121</v>
      </c>
      <c r="D1010" s="1" t="s">
        <v>13</v>
      </c>
      <c r="E1010" s="1" t="s">
        <v>14</v>
      </c>
      <c r="F1010" s="1" t="s">
        <v>45</v>
      </c>
      <c r="G1010" s="1" t="s">
        <v>16</v>
      </c>
      <c r="H1010" s="1" t="s">
        <v>1122</v>
      </c>
      <c r="I1010" s="2" t="s">
        <v>1128</v>
      </c>
      <c r="J1010" s="3">
        <v>2624690.84</v>
      </c>
    </row>
    <row r="1011" spans="1:10" x14ac:dyDescent="0.3">
      <c r="A1011" s="1" t="s">
        <v>10</v>
      </c>
      <c r="B1011" s="1" t="s">
        <v>1009</v>
      </c>
      <c r="C1011" s="1" t="s">
        <v>1121</v>
      </c>
      <c r="D1011" s="1" t="s">
        <v>13</v>
      </c>
      <c r="E1011" s="1" t="s">
        <v>14</v>
      </c>
      <c r="F1011" s="1" t="s">
        <v>45</v>
      </c>
      <c r="G1011" s="1" t="s">
        <v>16</v>
      </c>
      <c r="H1011" s="1" t="s">
        <v>1122</v>
      </c>
      <c r="I1011" s="2" t="s">
        <v>1129</v>
      </c>
      <c r="J1011" s="3">
        <v>6001.69</v>
      </c>
    </row>
    <row r="1012" spans="1:10" x14ac:dyDescent="0.3">
      <c r="A1012" s="1" t="s">
        <v>10</v>
      </c>
      <c r="B1012" s="1" t="s">
        <v>1009</v>
      </c>
      <c r="C1012" s="1" t="s">
        <v>1121</v>
      </c>
      <c r="D1012" s="1" t="s">
        <v>13</v>
      </c>
      <c r="E1012" s="1" t="s">
        <v>14</v>
      </c>
      <c r="F1012" s="1" t="s">
        <v>45</v>
      </c>
      <c r="G1012" s="1" t="s">
        <v>16</v>
      </c>
      <c r="H1012" s="1" t="s">
        <v>1122</v>
      </c>
      <c r="I1012" s="2" t="s">
        <v>1130</v>
      </c>
      <c r="J1012" s="3">
        <v>962613.45</v>
      </c>
    </row>
    <row r="1013" spans="1:10" x14ac:dyDescent="0.3">
      <c r="A1013" s="1" t="s">
        <v>10</v>
      </c>
      <c r="B1013" s="1" t="s">
        <v>1009</v>
      </c>
      <c r="C1013" s="1" t="s">
        <v>1121</v>
      </c>
      <c r="D1013" s="1" t="s">
        <v>13</v>
      </c>
      <c r="E1013" s="1" t="s">
        <v>14</v>
      </c>
      <c r="F1013" s="1" t="s">
        <v>45</v>
      </c>
      <c r="G1013" s="1" t="s">
        <v>16</v>
      </c>
      <c r="H1013" s="1" t="s">
        <v>1069</v>
      </c>
      <c r="I1013" s="2" t="s">
        <v>1131</v>
      </c>
      <c r="J1013" s="3">
        <v>4673.09</v>
      </c>
    </row>
    <row r="1014" spans="1:10" x14ac:dyDescent="0.3">
      <c r="A1014" s="1" t="s">
        <v>10</v>
      </c>
      <c r="B1014" s="1" t="s">
        <v>1009</v>
      </c>
      <c r="C1014" s="1" t="s">
        <v>1121</v>
      </c>
      <c r="D1014" s="1" t="s">
        <v>13</v>
      </c>
      <c r="E1014" s="1" t="s">
        <v>14</v>
      </c>
      <c r="F1014" s="1" t="s">
        <v>45</v>
      </c>
      <c r="G1014" s="1" t="s">
        <v>16</v>
      </c>
      <c r="H1014" s="1" t="s">
        <v>1069</v>
      </c>
      <c r="I1014" s="2" t="s">
        <v>1132</v>
      </c>
      <c r="J1014" s="3">
        <v>5224.82</v>
      </c>
    </row>
    <row r="1015" spans="1:10" x14ac:dyDescent="0.3">
      <c r="A1015" s="1" t="s">
        <v>10</v>
      </c>
      <c r="B1015" s="1" t="s">
        <v>1009</v>
      </c>
      <c r="C1015" s="1" t="s">
        <v>1121</v>
      </c>
      <c r="D1015" s="1" t="s">
        <v>13</v>
      </c>
      <c r="E1015" s="1" t="s">
        <v>14</v>
      </c>
      <c r="F1015" s="1" t="s">
        <v>45</v>
      </c>
      <c r="G1015" s="1" t="s">
        <v>16</v>
      </c>
      <c r="H1015" s="1" t="s">
        <v>1069</v>
      </c>
      <c r="I1015" s="2" t="s">
        <v>1133</v>
      </c>
      <c r="J1015" s="3">
        <v>47339.01</v>
      </c>
    </row>
    <row r="1016" spans="1:10" x14ac:dyDescent="0.3">
      <c r="A1016" s="1" t="s">
        <v>10</v>
      </c>
      <c r="B1016" s="1" t="s">
        <v>1009</v>
      </c>
      <c r="C1016" s="1" t="s">
        <v>1121</v>
      </c>
      <c r="D1016" s="1" t="s">
        <v>13</v>
      </c>
      <c r="E1016" s="1" t="s">
        <v>14</v>
      </c>
      <c r="F1016" s="1" t="s">
        <v>45</v>
      </c>
      <c r="G1016" s="1" t="s">
        <v>16</v>
      </c>
      <c r="H1016" s="1" t="s">
        <v>1069</v>
      </c>
      <c r="I1016" s="2" t="s">
        <v>1134</v>
      </c>
      <c r="J1016" s="3">
        <v>115.75</v>
      </c>
    </row>
    <row r="1017" spans="1:10" x14ac:dyDescent="0.3">
      <c r="A1017" s="1" t="s">
        <v>10</v>
      </c>
      <c r="B1017" s="1" t="s">
        <v>1009</v>
      </c>
      <c r="C1017" s="1" t="s">
        <v>1121</v>
      </c>
      <c r="D1017" s="1" t="s">
        <v>13</v>
      </c>
      <c r="E1017" s="1" t="s">
        <v>14</v>
      </c>
      <c r="F1017" s="1" t="s">
        <v>45</v>
      </c>
      <c r="G1017" s="1" t="s">
        <v>16</v>
      </c>
      <c r="H1017" s="1" t="s">
        <v>1069</v>
      </c>
      <c r="I1017" s="2" t="s">
        <v>1135</v>
      </c>
      <c r="J1017" s="3">
        <v>25713</v>
      </c>
    </row>
    <row r="1018" spans="1:10" x14ac:dyDescent="0.3">
      <c r="A1018" s="1" t="s">
        <v>10</v>
      </c>
      <c r="B1018" s="1" t="s">
        <v>1009</v>
      </c>
      <c r="C1018" s="1" t="s">
        <v>1121</v>
      </c>
      <c r="D1018" s="1" t="s">
        <v>13</v>
      </c>
      <c r="E1018" s="1" t="s">
        <v>14</v>
      </c>
      <c r="F1018" s="1" t="s">
        <v>45</v>
      </c>
      <c r="G1018" s="1" t="s">
        <v>16</v>
      </c>
      <c r="H1018" s="1" t="s">
        <v>1069</v>
      </c>
      <c r="I1018" s="2" t="s">
        <v>1136</v>
      </c>
      <c r="J1018" s="3">
        <v>4604.3599999999997</v>
      </c>
    </row>
    <row r="1019" spans="1:10" x14ac:dyDescent="0.3">
      <c r="A1019" s="1" t="s">
        <v>10</v>
      </c>
      <c r="B1019" s="1" t="s">
        <v>1009</v>
      </c>
      <c r="C1019" s="1" t="s">
        <v>1121</v>
      </c>
      <c r="D1019" s="1" t="s">
        <v>13</v>
      </c>
      <c r="E1019" s="1" t="s">
        <v>14</v>
      </c>
      <c r="F1019" s="1" t="s">
        <v>45</v>
      </c>
      <c r="G1019" s="1" t="s">
        <v>16</v>
      </c>
      <c r="H1019" s="1" t="s">
        <v>1089</v>
      </c>
      <c r="I1019" s="2" t="s">
        <v>1137</v>
      </c>
      <c r="J1019" s="3">
        <v>2459172.2199999988</v>
      </c>
    </row>
    <row r="1020" spans="1:10" x14ac:dyDescent="0.3">
      <c r="A1020" s="1" t="s">
        <v>10</v>
      </c>
      <c r="B1020" s="1" t="s">
        <v>1009</v>
      </c>
      <c r="C1020" s="1" t="s">
        <v>1121</v>
      </c>
      <c r="D1020" s="1" t="s">
        <v>13</v>
      </c>
      <c r="E1020" s="1" t="s">
        <v>14</v>
      </c>
      <c r="F1020" s="1" t="s">
        <v>45</v>
      </c>
      <c r="G1020" s="1" t="s">
        <v>16</v>
      </c>
      <c r="H1020" s="1" t="s">
        <v>1089</v>
      </c>
      <c r="I1020" s="2" t="s">
        <v>1138</v>
      </c>
      <c r="J1020" s="3">
        <v>1969515.6899999985</v>
      </c>
    </row>
    <row r="1021" spans="1:10" x14ac:dyDescent="0.3">
      <c r="A1021" s="1" t="s">
        <v>10</v>
      </c>
      <c r="B1021" s="1" t="s">
        <v>1009</v>
      </c>
      <c r="C1021" s="1" t="s">
        <v>1121</v>
      </c>
      <c r="D1021" s="1" t="s">
        <v>13</v>
      </c>
      <c r="E1021" s="1" t="s">
        <v>14</v>
      </c>
      <c r="F1021" s="1" t="s">
        <v>45</v>
      </c>
      <c r="G1021" s="1" t="s">
        <v>16</v>
      </c>
      <c r="H1021" s="1" t="s">
        <v>1089</v>
      </c>
      <c r="I1021" s="2" t="s">
        <v>1139</v>
      </c>
      <c r="J1021" s="3">
        <v>599728.77</v>
      </c>
    </row>
    <row r="1022" spans="1:10" x14ac:dyDescent="0.3">
      <c r="A1022" s="1" t="s">
        <v>10</v>
      </c>
      <c r="B1022" s="1" t="s">
        <v>1009</v>
      </c>
      <c r="C1022" s="1" t="s">
        <v>1121</v>
      </c>
      <c r="D1022" s="1" t="s">
        <v>13</v>
      </c>
      <c r="E1022" s="1" t="s">
        <v>14</v>
      </c>
      <c r="F1022" s="1" t="s">
        <v>45</v>
      </c>
      <c r="G1022" s="1" t="s">
        <v>16</v>
      </c>
      <c r="H1022" s="1" t="s">
        <v>1089</v>
      </c>
      <c r="I1022" s="2" t="s">
        <v>1140</v>
      </c>
      <c r="J1022" s="3">
        <v>416722.7599999996</v>
      </c>
    </row>
    <row r="1023" spans="1:10" x14ac:dyDescent="0.3">
      <c r="A1023" s="1" t="s">
        <v>10</v>
      </c>
      <c r="B1023" s="1" t="s">
        <v>1009</v>
      </c>
      <c r="C1023" s="1" t="s">
        <v>1121</v>
      </c>
      <c r="D1023" s="1" t="s">
        <v>13</v>
      </c>
      <c r="E1023" s="1" t="s">
        <v>14</v>
      </c>
      <c r="F1023" s="1" t="s">
        <v>45</v>
      </c>
      <c r="G1023" s="1" t="s">
        <v>16</v>
      </c>
      <c r="H1023" s="1" t="s">
        <v>1089</v>
      </c>
      <c r="I1023" s="2" t="s">
        <v>1141</v>
      </c>
      <c r="J1023" s="3">
        <v>1647886.0399999998</v>
      </c>
    </row>
    <row r="1024" spans="1:10" x14ac:dyDescent="0.3">
      <c r="A1024" s="1" t="s">
        <v>10</v>
      </c>
      <c r="B1024" s="1" t="s">
        <v>1009</v>
      </c>
      <c r="C1024" s="1" t="s">
        <v>1121</v>
      </c>
      <c r="D1024" s="1" t="s">
        <v>13</v>
      </c>
      <c r="E1024" s="1" t="s">
        <v>14</v>
      </c>
      <c r="F1024" s="1" t="s">
        <v>45</v>
      </c>
      <c r="G1024" s="1" t="s">
        <v>16</v>
      </c>
      <c r="H1024" s="1" t="s">
        <v>1089</v>
      </c>
      <c r="I1024" s="2" t="s">
        <v>1142</v>
      </c>
      <c r="J1024" s="3">
        <v>582313.89999999991</v>
      </c>
    </row>
    <row r="1025" spans="1:10" x14ac:dyDescent="0.3">
      <c r="A1025" s="1" t="s">
        <v>10</v>
      </c>
      <c r="B1025" s="1" t="s">
        <v>1009</v>
      </c>
      <c r="C1025" s="1" t="s">
        <v>1121</v>
      </c>
      <c r="D1025" s="1" t="s">
        <v>13</v>
      </c>
      <c r="E1025" s="1" t="s">
        <v>14</v>
      </c>
      <c r="F1025" s="1" t="s">
        <v>45</v>
      </c>
      <c r="G1025" s="1" t="s">
        <v>16</v>
      </c>
      <c r="H1025" s="1" t="s">
        <v>1089</v>
      </c>
      <c r="I1025" s="2" t="s">
        <v>1143</v>
      </c>
      <c r="J1025" s="3">
        <v>1668757.2800000005</v>
      </c>
    </row>
    <row r="1026" spans="1:10" x14ac:dyDescent="0.3">
      <c r="A1026" s="1" t="s">
        <v>10</v>
      </c>
      <c r="B1026" s="1" t="s">
        <v>1009</v>
      </c>
      <c r="C1026" s="1" t="s">
        <v>1121</v>
      </c>
      <c r="D1026" s="1" t="s">
        <v>13</v>
      </c>
      <c r="E1026" s="1" t="s">
        <v>14</v>
      </c>
      <c r="F1026" s="1" t="s">
        <v>45</v>
      </c>
      <c r="G1026" s="1" t="s">
        <v>16</v>
      </c>
      <c r="H1026" s="1" t="s">
        <v>1089</v>
      </c>
      <c r="I1026" s="2" t="s">
        <v>1144</v>
      </c>
      <c r="J1026" s="3">
        <v>1095853.1900000009</v>
      </c>
    </row>
    <row r="1027" spans="1:10" x14ac:dyDescent="0.3">
      <c r="A1027" s="1" t="s">
        <v>10</v>
      </c>
      <c r="B1027" s="1" t="s">
        <v>1009</v>
      </c>
      <c r="C1027" s="1" t="s">
        <v>1121</v>
      </c>
      <c r="D1027" s="1" t="s">
        <v>13</v>
      </c>
      <c r="E1027" s="1" t="s">
        <v>14</v>
      </c>
      <c r="F1027" s="1" t="s">
        <v>45</v>
      </c>
      <c r="G1027" s="1" t="s">
        <v>16</v>
      </c>
      <c r="H1027" s="1" t="s">
        <v>1089</v>
      </c>
      <c r="I1027" s="2" t="s">
        <v>1145</v>
      </c>
      <c r="J1027" s="3">
        <v>1401305.34</v>
      </c>
    </row>
    <row r="1028" spans="1:10" x14ac:dyDescent="0.3">
      <c r="A1028" s="1" t="s">
        <v>10</v>
      </c>
      <c r="B1028" s="1" t="s">
        <v>1009</v>
      </c>
      <c r="C1028" s="1" t="s">
        <v>1121</v>
      </c>
      <c r="D1028" s="1" t="s">
        <v>13</v>
      </c>
      <c r="E1028" s="1" t="s">
        <v>14</v>
      </c>
      <c r="F1028" s="1" t="s">
        <v>45</v>
      </c>
      <c r="G1028" s="1" t="s">
        <v>16</v>
      </c>
      <c r="H1028" s="1" t="s">
        <v>1089</v>
      </c>
      <c r="I1028" s="2" t="s">
        <v>1146</v>
      </c>
      <c r="J1028" s="3">
        <v>-189136.19000000021</v>
      </c>
    </row>
    <row r="1029" spans="1:10" x14ac:dyDescent="0.3">
      <c r="A1029" s="1" t="s">
        <v>10</v>
      </c>
      <c r="B1029" s="1" t="s">
        <v>1009</v>
      </c>
      <c r="C1029" s="1" t="s">
        <v>1121</v>
      </c>
      <c r="D1029" s="1" t="s">
        <v>13</v>
      </c>
      <c r="E1029" s="1" t="s">
        <v>14</v>
      </c>
      <c r="F1029" s="1" t="s">
        <v>45</v>
      </c>
      <c r="G1029" s="1" t="s">
        <v>16</v>
      </c>
      <c r="H1029" s="1" t="s">
        <v>1089</v>
      </c>
      <c r="I1029" s="2" t="s">
        <v>1147</v>
      </c>
      <c r="J1029" s="3">
        <v>28034.400000000001</v>
      </c>
    </row>
    <row r="1030" spans="1:10" x14ac:dyDescent="0.3">
      <c r="A1030" s="1" t="s">
        <v>10</v>
      </c>
      <c r="B1030" s="1" t="s">
        <v>1009</v>
      </c>
      <c r="C1030" s="1" t="s">
        <v>1121</v>
      </c>
      <c r="D1030" s="1" t="s">
        <v>13</v>
      </c>
      <c r="E1030" s="1" t="s">
        <v>14</v>
      </c>
      <c r="F1030" s="1" t="s">
        <v>45</v>
      </c>
      <c r="G1030" s="1" t="s">
        <v>16</v>
      </c>
      <c r="H1030" s="1" t="s">
        <v>1089</v>
      </c>
      <c r="I1030" s="2" t="s">
        <v>1148</v>
      </c>
      <c r="J1030" s="3">
        <v>363410.00000000023</v>
      </c>
    </row>
    <row r="1031" spans="1:10" x14ac:dyDescent="0.3">
      <c r="A1031" s="1" t="s">
        <v>10</v>
      </c>
      <c r="B1031" s="1" t="s">
        <v>1009</v>
      </c>
      <c r="C1031" s="1" t="s">
        <v>1121</v>
      </c>
      <c r="D1031" s="1" t="s">
        <v>13</v>
      </c>
      <c r="E1031" s="1" t="s">
        <v>14</v>
      </c>
      <c r="F1031" s="1" t="s">
        <v>45</v>
      </c>
      <c r="G1031" s="1" t="s">
        <v>16</v>
      </c>
      <c r="H1031" s="1" t="s">
        <v>1089</v>
      </c>
      <c r="I1031" s="2" t="s">
        <v>1149</v>
      </c>
      <c r="J1031" s="3">
        <v>250927.86999999982</v>
      </c>
    </row>
    <row r="1032" spans="1:10" x14ac:dyDescent="0.3">
      <c r="A1032" s="1" t="s">
        <v>10</v>
      </c>
      <c r="B1032" s="1" t="s">
        <v>1009</v>
      </c>
      <c r="C1032" s="1" t="s">
        <v>1121</v>
      </c>
      <c r="D1032" s="1" t="s">
        <v>13</v>
      </c>
      <c r="E1032" s="1" t="s">
        <v>14</v>
      </c>
      <c r="F1032" s="1" t="s">
        <v>45</v>
      </c>
      <c r="G1032" s="1" t="s">
        <v>16</v>
      </c>
      <c r="H1032" s="1" t="s">
        <v>1089</v>
      </c>
      <c r="I1032" s="2" t="s">
        <v>1150</v>
      </c>
      <c r="J1032" s="3">
        <v>122069.99000000009</v>
      </c>
    </row>
    <row r="1033" spans="1:10" x14ac:dyDescent="0.3">
      <c r="A1033" s="1" t="s">
        <v>10</v>
      </c>
      <c r="B1033" s="1" t="s">
        <v>1009</v>
      </c>
      <c r="C1033" s="1" t="s">
        <v>1121</v>
      </c>
      <c r="D1033" s="1" t="s">
        <v>13</v>
      </c>
      <c r="E1033" s="1" t="s">
        <v>14</v>
      </c>
      <c r="F1033" s="1" t="s">
        <v>45</v>
      </c>
      <c r="G1033" s="1" t="s">
        <v>16</v>
      </c>
      <c r="H1033" s="1" t="s">
        <v>1089</v>
      </c>
      <c r="I1033" s="2" t="s">
        <v>1151</v>
      </c>
      <c r="J1033" s="3">
        <v>636195.49</v>
      </c>
    </row>
    <row r="1034" spans="1:10" x14ac:dyDescent="0.3">
      <c r="A1034" s="1" t="s">
        <v>10</v>
      </c>
      <c r="B1034" s="1" t="s">
        <v>1009</v>
      </c>
      <c r="C1034" s="1" t="s">
        <v>1121</v>
      </c>
      <c r="D1034" s="1" t="s">
        <v>13</v>
      </c>
      <c r="E1034" s="1" t="s">
        <v>14</v>
      </c>
      <c r="F1034" s="1" t="s">
        <v>45</v>
      </c>
      <c r="G1034" s="1" t="s">
        <v>16</v>
      </c>
      <c r="H1034" s="1" t="s">
        <v>1099</v>
      </c>
      <c r="I1034" s="2" t="s">
        <v>1152</v>
      </c>
      <c r="J1034" s="3">
        <v>3203571.8</v>
      </c>
    </row>
    <row r="1035" spans="1:10" x14ac:dyDescent="0.3">
      <c r="A1035" s="1" t="s">
        <v>10</v>
      </c>
      <c r="B1035" s="1" t="s">
        <v>1009</v>
      </c>
      <c r="C1035" s="1" t="s">
        <v>1121</v>
      </c>
      <c r="D1035" s="1" t="s">
        <v>13</v>
      </c>
      <c r="E1035" s="1" t="s">
        <v>14</v>
      </c>
      <c r="F1035" s="1" t="s">
        <v>45</v>
      </c>
      <c r="G1035" s="1" t="s">
        <v>16</v>
      </c>
      <c r="H1035" s="1" t="s">
        <v>1099</v>
      </c>
      <c r="I1035" s="2" t="s">
        <v>1153</v>
      </c>
      <c r="J1035" s="3">
        <v>4079094.5700000012</v>
      </c>
    </row>
    <row r="1036" spans="1:10" x14ac:dyDescent="0.3">
      <c r="A1036" s="1" t="s">
        <v>10</v>
      </c>
      <c r="B1036" s="1" t="s">
        <v>1009</v>
      </c>
      <c r="C1036" s="1" t="s">
        <v>1121</v>
      </c>
      <c r="D1036" s="1" t="s">
        <v>13</v>
      </c>
      <c r="E1036" s="1" t="s">
        <v>14</v>
      </c>
      <c r="F1036" s="1" t="s">
        <v>45</v>
      </c>
      <c r="G1036" s="1" t="s">
        <v>16</v>
      </c>
      <c r="H1036" s="1" t="s">
        <v>1099</v>
      </c>
      <c r="I1036" s="2" t="s">
        <v>1154</v>
      </c>
      <c r="J1036" s="3">
        <v>1560274.1399999994</v>
      </c>
    </row>
    <row r="1037" spans="1:10" x14ac:dyDescent="0.3">
      <c r="A1037" s="1" t="s">
        <v>10</v>
      </c>
      <c r="B1037" s="1" t="s">
        <v>1009</v>
      </c>
      <c r="C1037" s="1" t="s">
        <v>1121</v>
      </c>
      <c r="D1037" s="1" t="s">
        <v>13</v>
      </c>
      <c r="E1037" s="1" t="s">
        <v>14</v>
      </c>
      <c r="F1037" s="1" t="s">
        <v>45</v>
      </c>
      <c r="G1037" s="1" t="s">
        <v>16</v>
      </c>
      <c r="H1037" s="1" t="s">
        <v>1099</v>
      </c>
      <c r="I1037" s="2" t="s">
        <v>1155</v>
      </c>
      <c r="J1037" s="3">
        <v>9318376.7599999961</v>
      </c>
    </row>
    <row r="1038" spans="1:10" x14ac:dyDescent="0.3">
      <c r="A1038" s="1" t="s">
        <v>10</v>
      </c>
      <c r="B1038" s="1" t="s">
        <v>1009</v>
      </c>
      <c r="C1038" s="1" t="s">
        <v>1121</v>
      </c>
      <c r="D1038" s="1" t="s">
        <v>13</v>
      </c>
      <c r="E1038" s="1" t="s">
        <v>14</v>
      </c>
      <c r="F1038" s="1" t="s">
        <v>45</v>
      </c>
      <c r="G1038" s="1" t="s">
        <v>16</v>
      </c>
      <c r="H1038" s="1" t="s">
        <v>1099</v>
      </c>
      <c r="I1038" s="2" t="s">
        <v>1156</v>
      </c>
      <c r="J1038" s="3">
        <v>400752.93000000023</v>
      </c>
    </row>
    <row r="1039" spans="1:10" x14ac:dyDescent="0.3">
      <c r="A1039" s="1" t="s">
        <v>10</v>
      </c>
      <c r="B1039" s="1" t="s">
        <v>1009</v>
      </c>
      <c r="C1039" s="1" t="s">
        <v>1121</v>
      </c>
      <c r="D1039" s="1" t="s">
        <v>13</v>
      </c>
      <c r="E1039" s="1" t="s">
        <v>14</v>
      </c>
      <c r="F1039" s="1" t="s">
        <v>45</v>
      </c>
      <c r="G1039" s="1" t="s">
        <v>16</v>
      </c>
      <c r="H1039" s="1" t="s">
        <v>1099</v>
      </c>
      <c r="I1039" s="2" t="s">
        <v>1157</v>
      </c>
      <c r="J1039" s="3">
        <v>2948724.59</v>
      </c>
    </row>
    <row r="1040" spans="1:10" x14ac:dyDescent="0.3">
      <c r="A1040" s="1" t="s">
        <v>10</v>
      </c>
      <c r="B1040" s="1" t="s">
        <v>1009</v>
      </c>
      <c r="C1040" s="1" t="s">
        <v>1121</v>
      </c>
      <c r="D1040" s="1" t="s">
        <v>13</v>
      </c>
      <c r="E1040" s="1" t="s">
        <v>14</v>
      </c>
      <c r="F1040" s="1" t="s">
        <v>45</v>
      </c>
      <c r="G1040" s="1" t="s">
        <v>16</v>
      </c>
      <c r="H1040" s="1" t="s">
        <v>1099</v>
      </c>
      <c r="I1040" s="2" t="s">
        <v>1158</v>
      </c>
      <c r="J1040" s="3">
        <v>7304530.650000006</v>
      </c>
    </row>
    <row r="1041" spans="1:10" x14ac:dyDescent="0.3">
      <c r="A1041" s="1" t="s">
        <v>10</v>
      </c>
      <c r="B1041" s="1" t="s">
        <v>1009</v>
      </c>
      <c r="C1041" s="1" t="s">
        <v>1121</v>
      </c>
      <c r="D1041" s="1" t="s">
        <v>13</v>
      </c>
      <c r="E1041" s="1" t="s">
        <v>14</v>
      </c>
      <c r="F1041" s="1" t="s">
        <v>45</v>
      </c>
      <c r="G1041" s="1" t="s">
        <v>16</v>
      </c>
      <c r="H1041" s="1" t="s">
        <v>1102</v>
      </c>
      <c r="I1041" s="2" t="s">
        <v>1159</v>
      </c>
      <c r="J1041" s="3">
        <v>1926733.94</v>
      </c>
    </row>
    <row r="1042" spans="1:10" x14ac:dyDescent="0.3">
      <c r="A1042" s="1" t="s">
        <v>10</v>
      </c>
      <c r="B1042" s="1" t="s">
        <v>1009</v>
      </c>
      <c r="C1042" s="1" t="s">
        <v>1121</v>
      </c>
      <c r="D1042" s="1" t="s">
        <v>13</v>
      </c>
      <c r="E1042" s="1" t="s">
        <v>14</v>
      </c>
      <c r="F1042" s="1" t="s">
        <v>45</v>
      </c>
      <c r="G1042" s="1" t="s">
        <v>16</v>
      </c>
      <c r="H1042" s="1" t="s">
        <v>1102</v>
      </c>
      <c r="I1042" s="2" t="s">
        <v>1160</v>
      </c>
      <c r="J1042" s="3">
        <v>2559422.339999998</v>
      </c>
    </row>
    <row r="1043" spans="1:10" x14ac:dyDescent="0.3">
      <c r="A1043" s="1" t="s">
        <v>10</v>
      </c>
      <c r="B1043" s="1" t="s">
        <v>1009</v>
      </c>
      <c r="C1043" s="1" t="s">
        <v>1121</v>
      </c>
      <c r="D1043" s="1" t="s">
        <v>13</v>
      </c>
      <c r="E1043" s="1" t="s">
        <v>14</v>
      </c>
      <c r="F1043" s="1" t="s">
        <v>45</v>
      </c>
      <c r="G1043" s="1" t="s">
        <v>16</v>
      </c>
      <c r="H1043" s="1" t="s">
        <v>1102</v>
      </c>
      <c r="I1043" s="2" t="s">
        <v>1161</v>
      </c>
      <c r="J1043" s="3">
        <v>535100.31999999995</v>
      </c>
    </row>
    <row r="1044" spans="1:10" x14ac:dyDescent="0.3">
      <c r="A1044" s="1" t="s">
        <v>10</v>
      </c>
      <c r="B1044" s="1" t="s">
        <v>1009</v>
      </c>
      <c r="C1044" s="1" t="s">
        <v>1121</v>
      </c>
      <c r="D1044" s="1" t="s">
        <v>13</v>
      </c>
      <c r="E1044" s="1" t="s">
        <v>14</v>
      </c>
      <c r="F1044" s="1" t="s">
        <v>45</v>
      </c>
      <c r="G1044" s="1" t="s">
        <v>16</v>
      </c>
      <c r="H1044" s="1" t="s">
        <v>1102</v>
      </c>
      <c r="I1044" s="2" t="s">
        <v>1162</v>
      </c>
      <c r="J1044" s="3">
        <v>6167376.4399999939</v>
      </c>
    </row>
    <row r="1045" spans="1:10" x14ac:dyDescent="0.3">
      <c r="A1045" s="1" t="s">
        <v>10</v>
      </c>
      <c r="B1045" s="1" t="s">
        <v>1009</v>
      </c>
      <c r="C1045" s="1" t="s">
        <v>1121</v>
      </c>
      <c r="D1045" s="1" t="s">
        <v>13</v>
      </c>
      <c r="E1045" s="1" t="s">
        <v>14</v>
      </c>
      <c r="F1045" s="1" t="s">
        <v>45</v>
      </c>
      <c r="G1045" s="1" t="s">
        <v>16</v>
      </c>
      <c r="H1045" s="1" t="s">
        <v>1102</v>
      </c>
      <c r="I1045" s="2" t="s">
        <v>1163</v>
      </c>
      <c r="J1045" s="3">
        <v>259886.85</v>
      </c>
    </row>
    <row r="1046" spans="1:10" x14ac:dyDescent="0.3">
      <c r="A1046" s="1" t="s">
        <v>10</v>
      </c>
      <c r="B1046" s="1" t="s">
        <v>1009</v>
      </c>
      <c r="C1046" s="1" t="s">
        <v>1121</v>
      </c>
      <c r="D1046" s="1" t="s">
        <v>13</v>
      </c>
      <c r="E1046" s="1" t="s">
        <v>14</v>
      </c>
      <c r="F1046" s="1" t="s">
        <v>45</v>
      </c>
      <c r="G1046" s="1" t="s">
        <v>16</v>
      </c>
      <c r="H1046" s="1" t="s">
        <v>1102</v>
      </c>
      <c r="I1046" s="2" t="s">
        <v>1164</v>
      </c>
      <c r="J1046" s="3">
        <v>2111480.2300000032</v>
      </c>
    </row>
    <row r="1047" spans="1:10" x14ac:dyDescent="0.3">
      <c r="A1047" s="1" t="s">
        <v>10</v>
      </c>
      <c r="B1047" s="1" t="s">
        <v>1009</v>
      </c>
      <c r="C1047" s="1" t="s">
        <v>1121</v>
      </c>
      <c r="D1047" s="1" t="s">
        <v>13</v>
      </c>
      <c r="E1047" s="1" t="s">
        <v>14</v>
      </c>
      <c r="F1047" s="1" t="s">
        <v>45</v>
      </c>
      <c r="G1047" s="1" t="s">
        <v>16</v>
      </c>
      <c r="H1047" s="1" t="s">
        <v>1102</v>
      </c>
      <c r="I1047" s="2" t="s">
        <v>1165</v>
      </c>
      <c r="J1047" s="3">
        <v>3803162.9599999981</v>
      </c>
    </row>
    <row r="1048" spans="1:10" x14ac:dyDescent="0.3">
      <c r="A1048" s="1" t="s">
        <v>10</v>
      </c>
      <c r="B1048" s="1" t="s">
        <v>1009</v>
      </c>
      <c r="C1048" s="1" t="s">
        <v>1121</v>
      </c>
      <c r="D1048" s="1" t="s">
        <v>13</v>
      </c>
      <c r="E1048" s="1" t="s">
        <v>14</v>
      </c>
      <c r="F1048" s="1" t="s">
        <v>45</v>
      </c>
      <c r="G1048" s="1" t="s">
        <v>16</v>
      </c>
      <c r="H1048" s="1" t="s">
        <v>1166</v>
      </c>
      <c r="I1048" s="2" t="s">
        <v>1167</v>
      </c>
      <c r="J1048" s="3">
        <v>708829.81</v>
      </c>
    </row>
    <row r="1049" spans="1:10" x14ac:dyDescent="0.3">
      <c r="A1049" s="1" t="s">
        <v>10</v>
      </c>
      <c r="B1049" s="1" t="s">
        <v>1009</v>
      </c>
      <c r="C1049" s="1" t="s">
        <v>1121</v>
      </c>
      <c r="D1049" s="1" t="s">
        <v>13</v>
      </c>
      <c r="E1049" s="1" t="s">
        <v>14</v>
      </c>
      <c r="F1049" s="1" t="s">
        <v>45</v>
      </c>
      <c r="G1049" s="1" t="s">
        <v>16</v>
      </c>
      <c r="H1049" s="1" t="s">
        <v>1105</v>
      </c>
      <c r="I1049" s="2" t="s">
        <v>1168</v>
      </c>
      <c r="J1049" s="3">
        <v>363.43</v>
      </c>
    </row>
    <row r="1050" spans="1:10" x14ac:dyDescent="0.3">
      <c r="A1050" s="1" t="s">
        <v>10</v>
      </c>
      <c r="B1050" s="1" t="s">
        <v>1009</v>
      </c>
      <c r="C1050" s="1" t="s">
        <v>1121</v>
      </c>
      <c r="D1050" s="1" t="s">
        <v>13</v>
      </c>
      <c r="E1050" s="1" t="s">
        <v>14</v>
      </c>
      <c r="F1050" s="1" t="s">
        <v>45</v>
      </c>
      <c r="G1050" s="1" t="s">
        <v>16</v>
      </c>
      <c r="H1050" s="1" t="s">
        <v>1105</v>
      </c>
      <c r="I1050" s="2" t="s">
        <v>1169</v>
      </c>
      <c r="J1050" s="3">
        <v>4200.6899999999996</v>
      </c>
    </row>
    <row r="1051" spans="1:10" x14ac:dyDescent="0.3">
      <c r="A1051" s="1" t="s">
        <v>10</v>
      </c>
      <c r="B1051" s="1" t="s">
        <v>1009</v>
      </c>
      <c r="C1051" s="1" t="s">
        <v>1121</v>
      </c>
      <c r="D1051" s="1" t="s">
        <v>13</v>
      </c>
      <c r="E1051" s="1" t="s">
        <v>14</v>
      </c>
      <c r="F1051" s="1" t="s">
        <v>45</v>
      </c>
      <c r="G1051" s="1" t="s">
        <v>16</v>
      </c>
      <c r="H1051" s="1" t="s">
        <v>1105</v>
      </c>
      <c r="I1051" s="2" t="s">
        <v>1170</v>
      </c>
      <c r="J1051" s="3">
        <v>631466.21</v>
      </c>
    </row>
    <row r="1052" spans="1:10" x14ac:dyDescent="0.3">
      <c r="A1052" s="1" t="s">
        <v>10</v>
      </c>
      <c r="B1052" s="1" t="s">
        <v>1009</v>
      </c>
      <c r="C1052" s="1" t="s">
        <v>1121</v>
      </c>
      <c r="D1052" s="1" t="s">
        <v>13</v>
      </c>
      <c r="E1052" s="1" t="s">
        <v>14</v>
      </c>
      <c r="F1052" s="1" t="s">
        <v>45</v>
      </c>
      <c r="G1052" s="1" t="s">
        <v>16</v>
      </c>
      <c r="H1052" s="1" t="s">
        <v>1171</v>
      </c>
      <c r="I1052" s="2" t="s">
        <v>1172</v>
      </c>
      <c r="J1052" s="3">
        <v>258008.24</v>
      </c>
    </row>
    <row r="1053" spans="1:10" x14ac:dyDescent="0.3">
      <c r="A1053" s="1" t="s">
        <v>10</v>
      </c>
      <c r="B1053" s="1" t="s">
        <v>1009</v>
      </c>
      <c r="C1053" s="1" t="s">
        <v>1121</v>
      </c>
      <c r="D1053" s="1" t="s">
        <v>13</v>
      </c>
      <c r="E1053" s="1" t="s">
        <v>14</v>
      </c>
      <c r="F1053" s="1" t="s">
        <v>45</v>
      </c>
      <c r="G1053" s="1" t="s">
        <v>16</v>
      </c>
      <c r="H1053" s="1" t="s">
        <v>1171</v>
      </c>
      <c r="I1053" s="2" t="s">
        <v>1173</v>
      </c>
      <c r="J1053" s="3">
        <v>7670.18</v>
      </c>
    </row>
    <row r="1054" spans="1:10" x14ac:dyDescent="0.3">
      <c r="A1054" s="1" t="s">
        <v>10</v>
      </c>
      <c r="B1054" s="1" t="s">
        <v>1009</v>
      </c>
      <c r="C1054" s="1" t="s">
        <v>1121</v>
      </c>
      <c r="D1054" s="1" t="s">
        <v>13</v>
      </c>
      <c r="E1054" s="1" t="s">
        <v>14</v>
      </c>
      <c r="F1054" s="1" t="s">
        <v>45</v>
      </c>
      <c r="G1054" s="1" t="s">
        <v>16</v>
      </c>
      <c r="H1054" s="1" t="s">
        <v>1171</v>
      </c>
      <c r="I1054" s="2" t="s">
        <v>1174</v>
      </c>
      <c r="J1054" s="3">
        <v>2026001.26</v>
      </c>
    </row>
    <row r="1055" spans="1:10" x14ac:dyDescent="0.3">
      <c r="A1055" s="1" t="s">
        <v>10</v>
      </c>
      <c r="B1055" s="1" t="s">
        <v>1009</v>
      </c>
      <c r="C1055" s="1" t="s">
        <v>1121</v>
      </c>
      <c r="D1055" s="1" t="s">
        <v>13</v>
      </c>
      <c r="E1055" s="1" t="s">
        <v>14</v>
      </c>
      <c r="F1055" s="1" t="s">
        <v>45</v>
      </c>
      <c r="G1055" s="1" t="s">
        <v>16</v>
      </c>
      <c r="H1055" s="1" t="s">
        <v>1171</v>
      </c>
      <c r="I1055" s="2" t="s">
        <v>1175</v>
      </c>
      <c r="J1055" s="3">
        <v>156568.56000000006</v>
      </c>
    </row>
    <row r="1056" spans="1:10" x14ac:dyDescent="0.3">
      <c r="A1056" s="1" t="s">
        <v>10</v>
      </c>
      <c r="B1056" s="1" t="s">
        <v>1009</v>
      </c>
      <c r="C1056" s="1" t="s">
        <v>1121</v>
      </c>
      <c r="D1056" s="1" t="s">
        <v>13</v>
      </c>
      <c r="E1056" s="1" t="s">
        <v>14</v>
      </c>
      <c r="F1056" s="1" t="s">
        <v>45</v>
      </c>
      <c r="G1056" s="1" t="s">
        <v>16</v>
      </c>
      <c r="H1056" s="1" t="s">
        <v>1171</v>
      </c>
      <c r="I1056" s="2" t="s">
        <v>1176</v>
      </c>
      <c r="J1056" s="3">
        <v>6057.11</v>
      </c>
    </row>
    <row r="1057" spans="1:10" ht="15" thickBot="1" x14ac:dyDescent="0.35">
      <c r="A1057" s="1" t="s">
        <v>10</v>
      </c>
      <c r="B1057" s="1" t="s">
        <v>1009</v>
      </c>
      <c r="C1057" s="1" t="s">
        <v>1121</v>
      </c>
      <c r="D1057" s="1" t="s">
        <v>13</v>
      </c>
      <c r="E1057" s="1" t="s">
        <v>14</v>
      </c>
      <c r="F1057" s="1" t="s">
        <v>1177</v>
      </c>
      <c r="G1057" s="1" t="s">
        <v>16</v>
      </c>
      <c r="H1057" s="1" t="s">
        <v>1122</v>
      </c>
      <c r="I1057" s="2" t="s">
        <v>1178</v>
      </c>
      <c r="J1057" s="3">
        <v>4662299.6567817582</v>
      </c>
    </row>
    <row r="1058" spans="1:10" s="8" customFormat="1" x14ac:dyDescent="0.3">
      <c r="A1058" s="7" t="s">
        <v>10</v>
      </c>
      <c r="B1058" s="7" t="s">
        <v>1009</v>
      </c>
      <c r="C1058" s="7" t="s">
        <v>1121</v>
      </c>
      <c r="I1058" s="9" t="s">
        <v>1179</v>
      </c>
      <c r="J1058" s="10">
        <v>82943222.021321401</v>
      </c>
    </row>
    <row r="1060" spans="1:10" x14ac:dyDescent="0.3">
      <c r="A1060" s="1" t="s">
        <v>10</v>
      </c>
      <c r="B1060" s="1" t="s">
        <v>1009</v>
      </c>
      <c r="C1060" s="1" t="s">
        <v>1180</v>
      </c>
      <c r="D1060" s="1" t="s">
        <v>13</v>
      </c>
      <c r="E1060" s="1" t="s">
        <v>14</v>
      </c>
      <c r="F1060" s="1" t="s">
        <v>45</v>
      </c>
      <c r="G1060" s="1" t="s">
        <v>16</v>
      </c>
      <c r="H1060" s="1" t="s">
        <v>1122</v>
      </c>
      <c r="I1060" s="2" t="s">
        <v>1181</v>
      </c>
      <c r="J1060" s="3">
        <v>161849680.50065044</v>
      </c>
    </row>
    <row r="1061" spans="1:10" x14ac:dyDescent="0.3">
      <c r="A1061" s="1" t="s">
        <v>10</v>
      </c>
      <c r="B1061" s="1" t="s">
        <v>1009</v>
      </c>
      <c r="C1061" s="1" t="s">
        <v>1180</v>
      </c>
      <c r="D1061" s="1" t="s">
        <v>13</v>
      </c>
      <c r="E1061" s="1" t="s">
        <v>14</v>
      </c>
      <c r="F1061" s="1" t="s">
        <v>45</v>
      </c>
      <c r="G1061" s="1" t="s">
        <v>16</v>
      </c>
      <c r="H1061" s="1" t="s">
        <v>1122</v>
      </c>
      <c r="I1061" s="2" t="s">
        <v>1182</v>
      </c>
      <c r="J1061" s="3">
        <v>504928.91849625664</v>
      </c>
    </row>
    <row r="1062" spans="1:10" x14ac:dyDescent="0.3">
      <c r="A1062" s="1" t="s">
        <v>10</v>
      </c>
      <c r="B1062" s="1" t="s">
        <v>1009</v>
      </c>
      <c r="C1062" s="1" t="s">
        <v>1180</v>
      </c>
      <c r="D1062" s="1" t="s">
        <v>13</v>
      </c>
      <c r="E1062" s="1" t="s">
        <v>14</v>
      </c>
      <c r="F1062" s="1" t="s">
        <v>45</v>
      </c>
      <c r="G1062" s="1" t="s">
        <v>16</v>
      </c>
      <c r="H1062" s="1" t="s">
        <v>1183</v>
      </c>
      <c r="I1062" s="2" t="s">
        <v>1184</v>
      </c>
      <c r="J1062" s="3">
        <v>1445.0232290870185</v>
      </c>
    </row>
    <row r="1063" spans="1:10" x14ac:dyDescent="0.3">
      <c r="A1063" s="1" t="s">
        <v>10</v>
      </c>
      <c r="B1063" s="1" t="s">
        <v>1009</v>
      </c>
      <c r="C1063" s="1" t="s">
        <v>1180</v>
      </c>
      <c r="D1063" s="1" t="s">
        <v>13</v>
      </c>
      <c r="E1063" s="1" t="s">
        <v>14</v>
      </c>
      <c r="F1063" s="1" t="s">
        <v>45</v>
      </c>
      <c r="G1063" s="1" t="s">
        <v>16</v>
      </c>
      <c r="H1063" s="1" t="s">
        <v>1183</v>
      </c>
      <c r="I1063" s="2" t="s">
        <v>1185</v>
      </c>
      <c r="J1063" s="3">
        <v>136696.30360535029</v>
      </c>
    </row>
    <row r="1064" spans="1:10" x14ac:dyDescent="0.3">
      <c r="A1064" s="1" t="s">
        <v>10</v>
      </c>
      <c r="B1064" s="1" t="s">
        <v>1009</v>
      </c>
      <c r="C1064" s="1" t="s">
        <v>1180</v>
      </c>
      <c r="D1064" s="1" t="s">
        <v>13</v>
      </c>
      <c r="E1064" s="1" t="s">
        <v>14</v>
      </c>
      <c r="F1064" s="1" t="s">
        <v>45</v>
      </c>
      <c r="G1064" s="1" t="s">
        <v>16</v>
      </c>
      <c r="H1064" s="1" t="s">
        <v>1069</v>
      </c>
      <c r="I1064" s="2" t="s">
        <v>1186</v>
      </c>
      <c r="J1064" s="3">
        <v>112160657.55480474</v>
      </c>
    </row>
    <row r="1065" spans="1:10" x14ac:dyDescent="0.3">
      <c r="A1065" s="1" t="s">
        <v>10</v>
      </c>
      <c r="B1065" s="1" t="s">
        <v>1009</v>
      </c>
      <c r="C1065" s="1" t="s">
        <v>1180</v>
      </c>
      <c r="D1065" s="1" t="s">
        <v>13</v>
      </c>
      <c r="E1065" s="1" t="s">
        <v>14</v>
      </c>
      <c r="F1065" s="1" t="s">
        <v>45</v>
      </c>
      <c r="G1065" s="1" t="s">
        <v>16</v>
      </c>
      <c r="H1065" s="1" t="s">
        <v>1069</v>
      </c>
      <c r="I1065" s="2" t="s">
        <v>1187</v>
      </c>
      <c r="J1065" s="3">
        <v>1518897.4555435909</v>
      </c>
    </row>
    <row r="1066" spans="1:10" x14ac:dyDescent="0.3">
      <c r="A1066" s="1" t="s">
        <v>10</v>
      </c>
      <c r="B1066" s="1" t="s">
        <v>1009</v>
      </c>
      <c r="C1066" s="1" t="s">
        <v>1180</v>
      </c>
      <c r="D1066" s="1" t="s">
        <v>13</v>
      </c>
      <c r="E1066" s="1" t="s">
        <v>14</v>
      </c>
      <c r="F1066" s="1" t="s">
        <v>45</v>
      </c>
      <c r="G1066" s="1" t="s">
        <v>16</v>
      </c>
      <c r="H1066" s="1" t="s">
        <v>1069</v>
      </c>
      <c r="I1066" s="2" t="s">
        <v>1188</v>
      </c>
      <c r="J1066" s="3">
        <v>2256918.53343355</v>
      </c>
    </row>
    <row r="1067" spans="1:10" x14ac:dyDescent="0.3">
      <c r="A1067" s="1" t="s">
        <v>10</v>
      </c>
      <c r="B1067" s="1" t="s">
        <v>1009</v>
      </c>
      <c r="C1067" s="1" t="s">
        <v>1180</v>
      </c>
      <c r="D1067" s="1" t="s">
        <v>13</v>
      </c>
      <c r="E1067" s="1" t="s">
        <v>14</v>
      </c>
      <c r="F1067" s="1" t="s">
        <v>45</v>
      </c>
      <c r="G1067" s="1" t="s">
        <v>16</v>
      </c>
      <c r="H1067" s="1" t="s">
        <v>1069</v>
      </c>
      <c r="I1067" s="2" t="s">
        <v>1189</v>
      </c>
      <c r="J1067" s="3">
        <v>554691.63908527186</v>
      </c>
    </row>
    <row r="1068" spans="1:10" x14ac:dyDescent="0.3">
      <c r="A1068" s="1" t="s">
        <v>10</v>
      </c>
      <c r="B1068" s="1" t="s">
        <v>1009</v>
      </c>
      <c r="C1068" s="1" t="s">
        <v>1180</v>
      </c>
      <c r="D1068" s="1" t="s">
        <v>13</v>
      </c>
      <c r="E1068" s="1" t="s">
        <v>14</v>
      </c>
      <c r="F1068" s="1" t="s">
        <v>45</v>
      </c>
      <c r="G1068" s="1" t="s">
        <v>16</v>
      </c>
      <c r="H1068" s="1" t="s">
        <v>1069</v>
      </c>
      <c r="I1068" s="2" t="s">
        <v>1190</v>
      </c>
      <c r="J1068" s="3">
        <v>2503086.3986315574</v>
      </c>
    </row>
    <row r="1069" spans="1:10" x14ac:dyDescent="0.3">
      <c r="A1069" s="1" t="s">
        <v>10</v>
      </c>
      <c r="B1069" s="1" t="s">
        <v>1009</v>
      </c>
      <c r="C1069" s="1" t="s">
        <v>1180</v>
      </c>
      <c r="D1069" s="1" t="s">
        <v>13</v>
      </c>
      <c r="E1069" s="1" t="s">
        <v>14</v>
      </c>
      <c r="F1069" s="1" t="s">
        <v>45</v>
      </c>
      <c r="G1069" s="1" t="s">
        <v>16</v>
      </c>
      <c r="H1069" s="1" t="s">
        <v>1089</v>
      </c>
      <c r="I1069" s="2" t="s">
        <v>1191</v>
      </c>
      <c r="J1069" s="3">
        <v>2046241.9882703202</v>
      </c>
    </row>
    <row r="1070" spans="1:10" x14ac:dyDescent="0.3">
      <c r="A1070" s="1" t="s">
        <v>10</v>
      </c>
      <c r="B1070" s="1" t="s">
        <v>1009</v>
      </c>
      <c r="C1070" s="1" t="s">
        <v>1180</v>
      </c>
      <c r="D1070" s="1" t="s">
        <v>13</v>
      </c>
      <c r="E1070" s="1" t="s">
        <v>14</v>
      </c>
      <c r="F1070" s="1" t="s">
        <v>45</v>
      </c>
      <c r="G1070" s="1" t="s">
        <v>16</v>
      </c>
      <c r="H1070" s="1" t="s">
        <v>1089</v>
      </c>
      <c r="I1070" s="2" t="s">
        <v>1192</v>
      </c>
      <c r="J1070" s="3">
        <v>4993145.2192349453</v>
      </c>
    </row>
    <row r="1071" spans="1:10" x14ac:dyDescent="0.3">
      <c r="A1071" s="1" t="s">
        <v>10</v>
      </c>
      <c r="B1071" s="1" t="s">
        <v>1009</v>
      </c>
      <c r="C1071" s="1" t="s">
        <v>1180</v>
      </c>
      <c r="D1071" s="1" t="s">
        <v>13</v>
      </c>
      <c r="E1071" s="1" t="s">
        <v>14</v>
      </c>
      <c r="F1071" s="1" t="s">
        <v>45</v>
      </c>
      <c r="G1071" s="1" t="s">
        <v>16</v>
      </c>
      <c r="H1071" s="1" t="s">
        <v>1089</v>
      </c>
      <c r="I1071" s="2" t="s">
        <v>1193</v>
      </c>
      <c r="J1071" s="3">
        <v>1638213.6922384086</v>
      </c>
    </row>
    <row r="1072" spans="1:10" x14ac:dyDescent="0.3">
      <c r="A1072" s="1" t="s">
        <v>10</v>
      </c>
      <c r="B1072" s="1" t="s">
        <v>1009</v>
      </c>
      <c r="C1072" s="1" t="s">
        <v>1180</v>
      </c>
      <c r="D1072" s="1" t="s">
        <v>13</v>
      </c>
      <c r="E1072" s="1" t="s">
        <v>14</v>
      </c>
      <c r="F1072" s="1" t="s">
        <v>45</v>
      </c>
      <c r="G1072" s="1" t="s">
        <v>16</v>
      </c>
      <c r="H1072" s="1" t="s">
        <v>1089</v>
      </c>
      <c r="I1072" s="2" t="s">
        <v>1194</v>
      </c>
      <c r="J1072" s="3">
        <v>1203023888.040695</v>
      </c>
    </row>
    <row r="1073" spans="1:10" x14ac:dyDescent="0.3">
      <c r="A1073" s="1" t="s">
        <v>10</v>
      </c>
      <c r="B1073" s="1" t="s">
        <v>1009</v>
      </c>
      <c r="C1073" s="1" t="s">
        <v>1180</v>
      </c>
      <c r="D1073" s="1" t="s">
        <v>13</v>
      </c>
      <c r="E1073" s="1" t="s">
        <v>14</v>
      </c>
      <c r="F1073" s="1" t="s">
        <v>45</v>
      </c>
      <c r="G1073" s="1" t="s">
        <v>16</v>
      </c>
      <c r="H1073" s="1" t="s">
        <v>1089</v>
      </c>
      <c r="I1073" s="2" t="s">
        <v>1195</v>
      </c>
      <c r="J1073" s="3">
        <v>23844313.481585458</v>
      </c>
    </row>
    <row r="1074" spans="1:10" x14ac:dyDescent="0.3">
      <c r="A1074" s="1" t="s">
        <v>10</v>
      </c>
      <c r="B1074" s="1" t="s">
        <v>1009</v>
      </c>
      <c r="C1074" s="1" t="s">
        <v>1180</v>
      </c>
      <c r="D1074" s="1" t="s">
        <v>13</v>
      </c>
      <c r="E1074" s="1" t="s">
        <v>14</v>
      </c>
      <c r="F1074" s="1" t="s">
        <v>45</v>
      </c>
      <c r="G1074" s="1" t="s">
        <v>16</v>
      </c>
      <c r="H1074" s="1" t="s">
        <v>1089</v>
      </c>
      <c r="I1074" s="2" t="s">
        <v>1196</v>
      </c>
      <c r="J1074" s="3">
        <v>25473186.456961546</v>
      </c>
    </row>
    <row r="1075" spans="1:10" x14ac:dyDescent="0.3">
      <c r="A1075" s="1" t="s">
        <v>10</v>
      </c>
      <c r="B1075" s="1" t="s">
        <v>1009</v>
      </c>
      <c r="C1075" s="1" t="s">
        <v>1180</v>
      </c>
      <c r="D1075" s="1" t="s">
        <v>13</v>
      </c>
      <c r="E1075" s="1" t="s">
        <v>14</v>
      </c>
      <c r="F1075" s="1" t="s">
        <v>45</v>
      </c>
      <c r="G1075" s="1" t="s">
        <v>16</v>
      </c>
      <c r="H1075" s="1" t="s">
        <v>1089</v>
      </c>
      <c r="I1075" s="2" t="s">
        <v>1197</v>
      </c>
      <c r="J1075" s="3">
        <v>27488195.619160537</v>
      </c>
    </row>
    <row r="1076" spans="1:10" x14ac:dyDescent="0.3">
      <c r="A1076" s="1" t="s">
        <v>10</v>
      </c>
      <c r="B1076" s="1" t="s">
        <v>1009</v>
      </c>
      <c r="C1076" s="1" t="s">
        <v>1180</v>
      </c>
      <c r="D1076" s="1" t="s">
        <v>13</v>
      </c>
      <c r="E1076" s="1" t="s">
        <v>14</v>
      </c>
      <c r="F1076" s="1" t="s">
        <v>45</v>
      </c>
      <c r="G1076" s="1" t="s">
        <v>16</v>
      </c>
      <c r="H1076" s="1" t="s">
        <v>1089</v>
      </c>
      <c r="I1076" s="2" t="s">
        <v>1198</v>
      </c>
      <c r="J1076" s="3">
        <v>41324.980475903933</v>
      </c>
    </row>
    <row r="1077" spans="1:10" x14ac:dyDescent="0.3">
      <c r="A1077" s="1" t="s">
        <v>10</v>
      </c>
      <c r="B1077" s="1" t="s">
        <v>1009</v>
      </c>
      <c r="C1077" s="1" t="s">
        <v>1180</v>
      </c>
      <c r="D1077" s="1" t="s">
        <v>13</v>
      </c>
      <c r="E1077" s="1" t="s">
        <v>14</v>
      </c>
      <c r="F1077" s="1" t="s">
        <v>45</v>
      </c>
      <c r="G1077" s="1" t="s">
        <v>16</v>
      </c>
      <c r="H1077" s="1" t="s">
        <v>1199</v>
      </c>
      <c r="I1077" s="2" t="s">
        <v>1200</v>
      </c>
      <c r="J1077" s="3">
        <v>171748980.97064811</v>
      </c>
    </row>
    <row r="1078" spans="1:10" x14ac:dyDescent="0.3">
      <c r="A1078" s="1" t="s">
        <v>10</v>
      </c>
      <c r="B1078" s="1" t="s">
        <v>1009</v>
      </c>
      <c r="C1078" s="1" t="s">
        <v>1180</v>
      </c>
      <c r="D1078" s="1" t="s">
        <v>13</v>
      </c>
      <c r="E1078" s="1" t="s">
        <v>14</v>
      </c>
      <c r="F1078" s="1" t="s">
        <v>45</v>
      </c>
      <c r="G1078" s="1" t="s">
        <v>16</v>
      </c>
      <c r="H1078" s="1" t="s">
        <v>1099</v>
      </c>
      <c r="I1078" s="2" t="s">
        <v>1201</v>
      </c>
      <c r="J1078" s="3">
        <v>1003443260.7996926</v>
      </c>
    </row>
    <row r="1079" spans="1:10" x14ac:dyDescent="0.3">
      <c r="A1079" s="1" t="s">
        <v>10</v>
      </c>
      <c r="B1079" s="1" t="s">
        <v>1009</v>
      </c>
      <c r="C1079" s="1" t="s">
        <v>1180</v>
      </c>
      <c r="D1079" s="1" t="s">
        <v>13</v>
      </c>
      <c r="E1079" s="1" t="s">
        <v>14</v>
      </c>
      <c r="F1079" s="1" t="s">
        <v>45</v>
      </c>
      <c r="G1079" s="1" t="s">
        <v>16</v>
      </c>
      <c r="H1079" s="1" t="s">
        <v>1099</v>
      </c>
      <c r="I1079" s="2" t="s">
        <v>1202</v>
      </c>
      <c r="J1079" s="3">
        <v>14711381.193831868</v>
      </c>
    </row>
    <row r="1080" spans="1:10" x14ac:dyDescent="0.3">
      <c r="A1080" s="1" t="s">
        <v>10</v>
      </c>
      <c r="B1080" s="1" t="s">
        <v>1009</v>
      </c>
      <c r="C1080" s="1" t="s">
        <v>1180</v>
      </c>
      <c r="D1080" s="1" t="s">
        <v>13</v>
      </c>
      <c r="E1080" s="1" t="s">
        <v>14</v>
      </c>
      <c r="F1080" s="1" t="s">
        <v>45</v>
      </c>
      <c r="G1080" s="1" t="s">
        <v>16</v>
      </c>
      <c r="H1080" s="1" t="s">
        <v>1102</v>
      </c>
      <c r="I1080" s="2" t="s">
        <v>1203</v>
      </c>
      <c r="J1080" s="3">
        <v>1172102.3600784743</v>
      </c>
    </row>
    <row r="1081" spans="1:10" x14ac:dyDescent="0.3">
      <c r="A1081" s="1" t="s">
        <v>10</v>
      </c>
      <c r="B1081" s="1" t="s">
        <v>1009</v>
      </c>
      <c r="C1081" s="1" t="s">
        <v>1180</v>
      </c>
      <c r="D1081" s="1" t="s">
        <v>13</v>
      </c>
      <c r="E1081" s="1" t="s">
        <v>14</v>
      </c>
      <c r="F1081" s="1" t="s">
        <v>45</v>
      </c>
      <c r="G1081" s="1" t="s">
        <v>16</v>
      </c>
      <c r="H1081" s="1" t="s">
        <v>1102</v>
      </c>
      <c r="I1081" s="2" t="s">
        <v>1204</v>
      </c>
      <c r="J1081" s="3">
        <v>15801.539850324147</v>
      </c>
    </row>
    <row r="1082" spans="1:10" x14ac:dyDescent="0.3">
      <c r="A1082" s="1" t="s">
        <v>10</v>
      </c>
      <c r="B1082" s="1" t="s">
        <v>1009</v>
      </c>
      <c r="C1082" s="1" t="s">
        <v>1180</v>
      </c>
      <c r="D1082" s="1" t="s">
        <v>13</v>
      </c>
      <c r="E1082" s="1" t="s">
        <v>14</v>
      </c>
      <c r="F1082" s="1" t="s">
        <v>45</v>
      </c>
      <c r="G1082" s="1" t="s">
        <v>16</v>
      </c>
      <c r="H1082" s="1" t="s">
        <v>1102</v>
      </c>
      <c r="I1082" s="2" t="s">
        <v>1205</v>
      </c>
      <c r="J1082" s="3">
        <v>627628312.45465016</v>
      </c>
    </row>
    <row r="1083" spans="1:10" x14ac:dyDescent="0.3">
      <c r="A1083" s="1" t="s">
        <v>10</v>
      </c>
      <c r="B1083" s="1" t="s">
        <v>1009</v>
      </c>
      <c r="C1083" s="1" t="s">
        <v>1180</v>
      </c>
      <c r="D1083" s="1" t="s">
        <v>13</v>
      </c>
      <c r="E1083" s="1" t="s">
        <v>14</v>
      </c>
      <c r="F1083" s="1" t="s">
        <v>45</v>
      </c>
      <c r="G1083" s="1" t="s">
        <v>16</v>
      </c>
      <c r="H1083" s="1" t="s">
        <v>1102</v>
      </c>
      <c r="I1083" s="2" t="s">
        <v>1206</v>
      </c>
      <c r="J1083" s="3">
        <v>6954158.435713863</v>
      </c>
    </row>
    <row r="1084" spans="1:10" x14ac:dyDescent="0.3">
      <c r="A1084" s="1" t="s">
        <v>10</v>
      </c>
      <c r="B1084" s="1" t="s">
        <v>1009</v>
      </c>
      <c r="C1084" s="1" t="s">
        <v>1180</v>
      </c>
      <c r="D1084" s="1" t="s">
        <v>13</v>
      </c>
      <c r="E1084" s="1" t="s">
        <v>14</v>
      </c>
      <c r="F1084" s="1" t="s">
        <v>45</v>
      </c>
      <c r="G1084" s="1" t="s">
        <v>16</v>
      </c>
      <c r="H1084" s="1" t="s">
        <v>1166</v>
      </c>
      <c r="I1084" s="2" t="s">
        <v>1207</v>
      </c>
      <c r="J1084" s="3">
        <v>63643209.200926639</v>
      </c>
    </row>
    <row r="1085" spans="1:10" x14ac:dyDescent="0.3">
      <c r="A1085" s="1" t="s">
        <v>10</v>
      </c>
      <c r="B1085" s="1" t="s">
        <v>1009</v>
      </c>
      <c r="C1085" s="1" t="s">
        <v>1180</v>
      </c>
      <c r="D1085" s="1" t="s">
        <v>13</v>
      </c>
      <c r="E1085" s="1" t="s">
        <v>14</v>
      </c>
      <c r="F1085" s="1" t="s">
        <v>45</v>
      </c>
      <c r="G1085" s="1" t="s">
        <v>16</v>
      </c>
      <c r="H1085" s="1" t="s">
        <v>1105</v>
      </c>
      <c r="I1085" s="2" t="s">
        <v>1208</v>
      </c>
      <c r="J1085" s="3">
        <v>7933.113430649496</v>
      </c>
    </row>
    <row r="1086" spans="1:10" x14ac:dyDescent="0.3">
      <c r="A1086" s="1" t="s">
        <v>10</v>
      </c>
      <c r="B1086" s="1" t="s">
        <v>1009</v>
      </c>
      <c r="C1086" s="1" t="s">
        <v>1180</v>
      </c>
      <c r="D1086" s="1" t="s">
        <v>13</v>
      </c>
      <c r="E1086" s="1" t="s">
        <v>14</v>
      </c>
      <c r="F1086" s="1" t="s">
        <v>45</v>
      </c>
      <c r="G1086" s="1" t="s">
        <v>16</v>
      </c>
      <c r="H1086" s="1" t="s">
        <v>1105</v>
      </c>
      <c r="I1086" s="2" t="s">
        <v>1209</v>
      </c>
      <c r="J1086" s="3">
        <v>88411648.944467783</v>
      </c>
    </row>
    <row r="1087" spans="1:10" x14ac:dyDescent="0.3">
      <c r="A1087" s="1" t="s">
        <v>10</v>
      </c>
      <c r="B1087" s="1" t="s">
        <v>1009</v>
      </c>
      <c r="C1087" s="1" t="s">
        <v>1180</v>
      </c>
      <c r="D1087" s="1" t="s">
        <v>13</v>
      </c>
      <c r="E1087" s="1" t="s">
        <v>14</v>
      </c>
      <c r="F1087" s="1" t="s">
        <v>45</v>
      </c>
      <c r="G1087" s="1" t="s">
        <v>16</v>
      </c>
      <c r="H1087" s="1" t="s">
        <v>1171</v>
      </c>
      <c r="I1087" s="2" t="s">
        <v>1210</v>
      </c>
      <c r="J1087" s="3">
        <v>86802471.146727443</v>
      </c>
    </row>
    <row r="1088" spans="1:10" x14ac:dyDescent="0.3">
      <c r="A1088" s="1" t="s">
        <v>10</v>
      </c>
      <c r="B1088" s="1" t="s">
        <v>1009</v>
      </c>
      <c r="C1088" s="1" t="s">
        <v>1180</v>
      </c>
      <c r="D1088" s="1" t="s">
        <v>13</v>
      </c>
      <c r="E1088" s="1" t="s">
        <v>14</v>
      </c>
      <c r="F1088" s="1" t="s">
        <v>45</v>
      </c>
      <c r="G1088" s="1" t="s">
        <v>16</v>
      </c>
      <c r="H1088" s="1" t="s">
        <v>1171</v>
      </c>
      <c r="I1088" s="2" t="s">
        <v>1211</v>
      </c>
      <c r="J1088" s="3">
        <v>815077.10732336564</v>
      </c>
    </row>
    <row r="1089" spans="1:10" x14ac:dyDescent="0.3">
      <c r="A1089" s="1" t="s">
        <v>10</v>
      </c>
      <c r="B1089" s="1" t="s">
        <v>1009</v>
      </c>
      <c r="C1089" s="1" t="s">
        <v>1180</v>
      </c>
      <c r="D1089" s="1" t="s">
        <v>13</v>
      </c>
      <c r="E1089" s="1" t="s">
        <v>14</v>
      </c>
      <c r="F1089" s="1" t="s">
        <v>1177</v>
      </c>
      <c r="G1089" s="1" t="s">
        <v>16</v>
      </c>
      <c r="H1089" s="1" t="s">
        <v>1122</v>
      </c>
      <c r="I1089" s="2" t="s">
        <v>1212</v>
      </c>
      <c r="J1089" s="3">
        <v>22807661.824932709</v>
      </c>
    </row>
    <row r="1090" spans="1:10" x14ac:dyDescent="0.3">
      <c r="A1090" s="1" t="s">
        <v>10</v>
      </c>
      <c r="B1090" s="1" t="s">
        <v>1009</v>
      </c>
      <c r="C1090" s="1" t="s">
        <v>1180</v>
      </c>
      <c r="D1090" s="1" t="s">
        <v>13</v>
      </c>
      <c r="E1090" s="1" t="s">
        <v>14</v>
      </c>
      <c r="F1090" s="1" t="s">
        <v>1177</v>
      </c>
      <c r="G1090" s="1" t="s">
        <v>16</v>
      </c>
      <c r="H1090" s="1" t="s">
        <v>1069</v>
      </c>
      <c r="I1090" s="2" t="s">
        <v>1213</v>
      </c>
      <c r="J1090" s="3">
        <v>3945.2177013472678</v>
      </c>
    </row>
    <row r="1091" spans="1:10" x14ac:dyDescent="0.3">
      <c r="A1091" s="1" t="s">
        <v>10</v>
      </c>
      <c r="B1091" s="1" t="s">
        <v>1009</v>
      </c>
      <c r="C1091" s="1" t="s">
        <v>1180</v>
      </c>
      <c r="D1091" s="1" t="s">
        <v>13</v>
      </c>
      <c r="E1091" s="1" t="s">
        <v>14</v>
      </c>
      <c r="F1091" s="1" t="s">
        <v>1177</v>
      </c>
      <c r="G1091" s="1" t="s">
        <v>16</v>
      </c>
      <c r="H1091" s="1" t="s">
        <v>1069</v>
      </c>
      <c r="I1091" s="2" t="s">
        <v>1214</v>
      </c>
      <c r="J1091" s="3">
        <v>123320.41167189647</v>
      </c>
    </row>
    <row r="1092" spans="1:10" x14ac:dyDescent="0.3">
      <c r="A1092" s="1" t="s">
        <v>10</v>
      </c>
      <c r="B1092" s="1" t="s">
        <v>1009</v>
      </c>
      <c r="C1092" s="1" t="s">
        <v>1180</v>
      </c>
      <c r="D1092" s="1" t="s">
        <v>13</v>
      </c>
      <c r="E1092" s="1" t="s">
        <v>14</v>
      </c>
      <c r="F1092" s="1" t="s">
        <v>1177</v>
      </c>
      <c r="G1092" s="1" t="s">
        <v>16</v>
      </c>
      <c r="H1092" s="1" t="s">
        <v>1069</v>
      </c>
      <c r="I1092" s="2" t="s">
        <v>1215</v>
      </c>
      <c r="J1092" s="3">
        <v>2935888.8299125778</v>
      </c>
    </row>
    <row r="1093" spans="1:10" x14ac:dyDescent="0.3">
      <c r="A1093" s="1" t="s">
        <v>10</v>
      </c>
      <c r="B1093" s="1" t="s">
        <v>1009</v>
      </c>
      <c r="C1093" s="1" t="s">
        <v>1180</v>
      </c>
      <c r="D1093" s="1" t="s">
        <v>13</v>
      </c>
      <c r="E1093" s="1" t="s">
        <v>14</v>
      </c>
      <c r="F1093" s="1" t="s">
        <v>1177</v>
      </c>
      <c r="G1093" s="1" t="s">
        <v>16</v>
      </c>
      <c r="H1093" s="1" t="s">
        <v>1069</v>
      </c>
      <c r="I1093" s="2" t="s">
        <v>1216</v>
      </c>
      <c r="J1093" s="3">
        <v>1615229.2442923207</v>
      </c>
    </row>
    <row r="1094" spans="1:10" x14ac:dyDescent="0.3">
      <c r="A1094" s="1" t="s">
        <v>10</v>
      </c>
      <c r="B1094" s="1" t="s">
        <v>1009</v>
      </c>
      <c r="C1094" s="1" t="s">
        <v>1180</v>
      </c>
      <c r="D1094" s="1" t="s">
        <v>13</v>
      </c>
      <c r="E1094" s="1" t="s">
        <v>14</v>
      </c>
      <c r="F1094" s="1" t="s">
        <v>1177</v>
      </c>
      <c r="G1094" s="1" t="s">
        <v>16</v>
      </c>
      <c r="H1094" s="1" t="s">
        <v>1069</v>
      </c>
      <c r="I1094" s="2" t="s">
        <v>1217</v>
      </c>
      <c r="J1094" s="3">
        <v>313542.94196404848</v>
      </c>
    </row>
    <row r="1095" spans="1:10" x14ac:dyDescent="0.3">
      <c r="A1095" s="1" t="s">
        <v>10</v>
      </c>
      <c r="B1095" s="1" t="s">
        <v>1009</v>
      </c>
      <c r="C1095" s="1" t="s">
        <v>1180</v>
      </c>
      <c r="D1095" s="1" t="s">
        <v>13</v>
      </c>
      <c r="E1095" s="1" t="s">
        <v>14</v>
      </c>
      <c r="F1095" s="1" t="s">
        <v>1177</v>
      </c>
      <c r="G1095" s="1" t="s">
        <v>16</v>
      </c>
      <c r="H1095" s="1" t="s">
        <v>1069</v>
      </c>
      <c r="I1095" s="2" t="s">
        <v>1218</v>
      </c>
      <c r="J1095" s="3">
        <v>380971.01628120535</v>
      </c>
    </row>
    <row r="1096" spans="1:10" x14ac:dyDescent="0.3">
      <c r="A1096" s="1" t="s">
        <v>10</v>
      </c>
      <c r="B1096" s="1" t="s">
        <v>1009</v>
      </c>
      <c r="C1096" s="1" t="s">
        <v>1180</v>
      </c>
      <c r="D1096" s="1" t="s">
        <v>13</v>
      </c>
      <c r="E1096" s="1" t="s">
        <v>14</v>
      </c>
      <c r="F1096" s="1" t="s">
        <v>1177</v>
      </c>
      <c r="G1096" s="1" t="s">
        <v>16</v>
      </c>
      <c r="H1096" s="1" t="s">
        <v>1089</v>
      </c>
      <c r="I1096" s="2" t="s">
        <v>1219</v>
      </c>
      <c r="J1096" s="3">
        <v>78601.428024399065</v>
      </c>
    </row>
    <row r="1097" spans="1:10" x14ac:dyDescent="0.3">
      <c r="A1097" s="1" t="s">
        <v>10</v>
      </c>
      <c r="B1097" s="1" t="s">
        <v>1009</v>
      </c>
      <c r="C1097" s="1" t="s">
        <v>1180</v>
      </c>
      <c r="D1097" s="1" t="s">
        <v>13</v>
      </c>
      <c r="E1097" s="1" t="s">
        <v>14</v>
      </c>
      <c r="F1097" s="1" t="s">
        <v>1177</v>
      </c>
      <c r="G1097" s="1" t="s">
        <v>16</v>
      </c>
      <c r="H1097" s="1" t="s">
        <v>1089</v>
      </c>
      <c r="I1097" s="2" t="s">
        <v>1220</v>
      </c>
      <c r="J1097" s="3">
        <v>1140232.2127183552</v>
      </c>
    </row>
    <row r="1098" spans="1:10" x14ac:dyDescent="0.3">
      <c r="A1098" s="1" t="s">
        <v>10</v>
      </c>
      <c r="B1098" s="1" t="s">
        <v>1009</v>
      </c>
      <c r="C1098" s="1" t="s">
        <v>1180</v>
      </c>
      <c r="D1098" s="1" t="s">
        <v>13</v>
      </c>
      <c r="E1098" s="1" t="s">
        <v>14</v>
      </c>
      <c r="F1098" s="1" t="s">
        <v>1177</v>
      </c>
      <c r="G1098" s="1" t="s">
        <v>16</v>
      </c>
      <c r="H1098" s="1" t="s">
        <v>1089</v>
      </c>
      <c r="I1098" s="2" t="s">
        <v>1221</v>
      </c>
      <c r="J1098" s="3">
        <v>37407531.161448888</v>
      </c>
    </row>
    <row r="1099" spans="1:10" x14ac:dyDescent="0.3">
      <c r="A1099" s="1" t="s">
        <v>10</v>
      </c>
      <c r="B1099" s="1" t="s">
        <v>1009</v>
      </c>
      <c r="C1099" s="1" t="s">
        <v>1180</v>
      </c>
      <c r="D1099" s="1" t="s">
        <v>13</v>
      </c>
      <c r="E1099" s="1" t="s">
        <v>14</v>
      </c>
      <c r="F1099" s="1" t="s">
        <v>1177</v>
      </c>
      <c r="G1099" s="1" t="s">
        <v>16</v>
      </c>
      <c r="H1099" s="1" t="s">
        <v>1089</v>
      </c>
      <c r="I1099" s="2" t="s">
        <v>1222</v>
      </c>
      <c r="J1099" s="3">
        <v>19782849.793939076</v>
      </c>
    </row>
    <row r="1100" spans="1:10" x14ac:dyDescent="0.3">
      <c r="A1100" s="1" t="s">
        <v>10</v>
      </c>
      <c r="B1100" s="1" t="s">
        <v>1009</v>
      </c>
      <c r="C1100" s="1" t="s">
        <v>1180</v>
      </c>
      <c r="D1100" s="1" t="s">
        <v>13</v>
      </c>
      <c r="E1100" s="1" t="s">
        <v>14</v>
      </c>
      <c r="F1100" s="1" t="s">
        <v>1177</v>
      </c>
      <c r="G1100" s="1" t="s">
        <v>16</v>
      </c>
      <c r="H1100" s="1" t="s">
        <v>1089</v>
      </c>
      <c r="I1100" s="2" t="s">
        <v>1223</v>
      </c>
      <c r="J1100" s="3">
        <v>1840371.0510519543</v>
      </c>
    </row>
    <row r="1101" spans="1:10" x14ac:dyDescent="0.3">
      <c r="A1101" s="1" t="s">
        <v>10</v>
      </c>
      <c r="B1101" s="1" t="s">
        <v>1009</v>
      </c>
      <c r="C1101" s="1" t="s">
        <v>1180</v>
      </c>
      <c r="D1101" s="1" t="s">
        <v>13</v>
      </c>
      <c r="E1101" s="1" t="s">
        <v>14</v>
      </c>
      <c r="F1101" s="1" t="s">
        <v>1177</v>
      </c>
      <c r="G1101" s="1" t="s">
        <v>16</v>
      </c>
      <c r="H1101" s="1" t="s">
        <v>1089</v>
      </c>
      <c r="I1101" s="2" t="s">
        <v>1224</v>
      </c>
      <c r="J1101" s="3">
        <v>227175.30279686218</v>
      </c>
    </row>
    <row r="1102" spans="1:10" x14ac:dyDescent="0.3">
      <c r="A1102" s="1" t="s">
        <v>10</v>
      </c>
      <c r="B1102" s="1" t="s">
        <v>1009</v>
      </c>
      <c r="C1102" s="1" t="s">
        <v>1180</v>
      </c>
      <c r="D1102" s="1" t="s">
        <v>13</v>
      </c>
      <c r="E1102" s="1" t="s">
        <v>14</v>
      </c>
      <c r="F1102" s="1" t="s">
        <v>1177</v>
      </c>
      <c r="G1102" s="1" t="s">
        <v>16</v>
      </c>
      <c r="H1102" s="1" t="s">
        <v>1089</v>
      </c>
      <c r="I1102" s="2" t="s">
        <v>1225</v>
      </c>
      <c r="J1102" s="3">
        <v>708323.21015422593</v>
      </c>
    </row>
    <row r="1103" spans="1:10" x14ac:dyDescent="0.3">
      <c r="A1103" s="1" t="s">
        <v>10</v>
      </c>
      <c r="B1103" s="1" t="s">
        <v>1009</v>
      </c>
      <c r="C1103" s="1" t="s">
        <v>1180</v>
      </c>
      <c r="D1103" s="1" t="s">
        <v>13</v>
      </c>
      <c r="E1103" s="1" t="s">
        <v>14</v>
      </c>
      <c r="F1103" s="1" t="s">
        <v>1177</v>
      </c>
      <c r="G1103" s="1" t="s">
        <v>16</v>
      </c>
      <c r="H1103" s="1" t="s">
        <v>1089</v>
      </c>
      <c r="I1103" s="2" t="s">
        <v>1226</v>
      </c>
      <c r="J1103" s="3">
        <v>7098177.7709402191</v>
      </c>
    </row>
    <row r="1104" spans="1:10" x14ac:dyDescent="0.3">
      <c r="A1104" s="1" t="s">
        <v>10</v>
      </c>
      <c r="B1104" s="1" t="s">
        <v>1009</v>
      </c>
      <c r="C1104" s="1" t="s">
        <v>1180</v>
      </c>
      <c r="D1104" s="1" t="s">
        <v>13</v>
      </c>
      <c r="E1104" s="1" t="s">
        <v>14</v>
      </c>
      <c r="F1104" s="1" t="s">
        <v>1177</v>
      </c>
      <c r="G1104" s="1" t="s">
        <v>16</v>
      </c>
      <c r="H1104" s="1" t="s">
        <v>1089</v>
      </c>
      <c r="I1104" s="2" t="s">
        <v>1227</v>
      </c>
      <c r="J1104" s="3">
        <v>141575.52814857505</v>
      </c>
    </row>
    <row r="1105" spans="1:10" x14ac:dyDescent="0.3">
      <c r="A1105" s="1" t="s">
        <v>10</v>
      </c>
      <c r="B1105" s="1" t="s">
        <v>1009</v>
      </c>
      <c r="C1105" s="1" t="s">
        <v>1180</v>
      </c>
      <c r="D1105" s="1" t="s">
        <v>13</v>
      </c>
      <c r="E1105" s="1" t="s">
        <v>14</v>
      </c>
      <c r="F1105" s="1" t="s">
        <v>1177</v>
      </c>
      <c r="G1105" s="1" t="s">
        <v>16</v>
      </c>
      <c r="H1105" s="1" t="s">
        <v>1199</v>
      </c>
      <c r="I1105" s="2" t="s">
        <v>1228</v>
      </c>
      <c r="J1105" s="3">
        <v>97091451.33661969</v>
      </c>
    </row>
    <row r="1106" spans="1:10" x14ac:dyDescent="0.3">
      <c r="A1106" s="1" t="s">
        <v>10</v>
      </c>
      <c r="B1106" s="1" t="s">
        <v>1009</v>
      </c>
      <c r="C1106" s="1" t="s">
        <v>1180</v>
      </c>
      <c r="D1106" s="1" t="s">
        <v>13</v>
      </c>
      <c r="E1106" s="1" t="s">
        <v>14</v>
      </c>
      <c r="F1106" s="1" t="s">
        <v>1177</v>
      </c>
      <c r="G1106" s="1" t="s">
        <v>16</v>
      </c>
      <c r="H1106" s="1" t="s">
        <v>1199</v>
      </c>
      <c r="I1106" s="2" t="s">
        <v>1229</v>
      </c>
      <c r="J1106" s="3">
        <v>28644772.196646634</v>
      </c>
    </row>
    <row r="1107" spans="1:10" x14ac:dyDescent="0.3">
      <c r="A1107" s="1" t="s">
        <v>10</v>
      </c>
      <c r="B1107" s="1" t="s">
        <v>1009</v>
      </c>
      <c r="C1107" s="1" t="s">
        <v>1180</v>
      </c>
      <c r="D1107" s="1" t="s">
        <v>13</v>
      </c>
      <c r="E1107" s="1" t="s">
        <v>14</v>
      </c>
      <c r="F1107" s="1" t="s">
        <v>1177</v>
      </c>
      <c r="G1107" s="1" t="s">
        <v>16</v>
      </c>
      <c r="H1107" s="1" t="s">
        <v>1099</v>
      </c>
      <c r="I1107" s="2" t="s">
        <v>1230</v>
      </c>
      <c r="J1107" s="3">
        <v>9353606.7332031298</v>
      </c>
    </row>
    <row r="1108" spans="1:10" x14ac:dyDescent="0.3">
      <c r="A1108" s="1" t="s">
        <v>10</v>
      </c>
      <c r="B1108" s="1" t="s">
        <v>1009</v>
      </c>
      <c r="C1108" s="1" t="s">
        <v>1180</v>
      </c>
      <c r="D1108" s="1" t="s">
        <v>13</v>
      </c>
      <c r="E1108" s="1" t="s">
        <v>14</v>
      </c>
      <c r="F1108" s="1" t="s">
        <v>1177</v>
      </c>
      <c r="G1108" s="1" t="s">
        <v>16</v>
      </c>
      <c r="H1108" s="1" t="s">
        <v>1099</v>
      </c>
      <c r="I1108" s="2" t="s">
        <v>1231</v>
      </c>
      <c r="J1108" s="3">
        <v>1286498.6541115497</v>
      </c>
    </row>
    <row r="1109" spans="1:10" x14ac:dyDescent="0.3">
      <c r="A1109" s="1" t="s">
        <v>10</v>
      </c>
      <c r="B1109" s="1" t="s">
        <v>1009</v>
      </c>
      <c r="C1109" s="1" t="s">
        <v>1180</v>
      </c>
      <c r="D1109" s="1" t="s">
        <v>13</v>
      </c>
      <c r="E1109" s="1" t="s">
        <v>14</v>
      </c>
      <c r="F1109" s="1" t="s">
        <v>1177</v>
      </c>
      <c r="G1109" s="1" t="s">
        <v>16</v>
      </c>
      <c r="H1109" s="1" t="s">
        <v>1102</v>
      </c>
      <c r="I1109" s="2" t="s">
        <v>1232</v>
      </c>
      <c r="J1109" s="3">
        <v>58032650.326224774</v>
      </c>
    </row>
    <row r="1110" spans="1:10" x14ac:dyDescent="0.3">
      <c r="A1110" s="1" t="s">
        <v>10</v>
      </c>
      <c r="B1110" s="1" t="s">
        <v>1009</v>
      </c>
      <c r="C1110" s="1" t="s">
        <v>1180</v>
      </c>
      <c r="D1110" s="1" t="s">
        <v>13</v>
      </c>
      <c r="E1110" s="1" t="s">
        <v>14</v>
      </c>
      <c r="F1110" s="1" t="s">
        <v>1177</v>
      </c>
      <c r="G1110" s="1" t="s">
        <v>16</v>
      </c>
      <c r="H1110" s="1" t="s">
        <v>1102</v>
      </c>
      <c r="I1110" s="2" t="s">
        <v>1233</v>
      </c>
      <c r="J1110" s="3">
        <v>16009046.941939905</v>
      </c>
    </row>
    <row r="1111" spans="1:10" x14ac:dyDescent="0.3">
      <c r="A1111" s="1" t="s">
        <v>10</v>
      </c>
      <c r="B1111" s="1" t="s">
        <v>1009</v>
      </c>
      <c r="C1111" s="1" t="s">
        <v>1180</v>
      </c>
      <c r="D1111" s="1" t="s">
        <v>13</v>
      </c>
      <c r="E1111" s="1" t="s">
        <v>14</v>
      </c>
      <c r="F1111" s="1" t="s">
        <v>1177</v>
      </c>
      <c r="G1111" s="1" t="s">
        <v>16</v>
      </c>
      <c r="H1111" s="1" t="s">
        <v>1171</v>
      </c>
      <c r="I1111" s="2" t="s">
        <v>1234</v>
      </c>
      <c r="J1111" s="3">
        <v>4133245.0530731366</v>
      </c>
    </row>
    <row r="1112" spans="1:10" x14ac:dyDescent="0.3">
      <c r="A1112" s="1" t="s">
        <v>10</v>
      </c>
      <c r="B1112" s="1" t="s">
        <v>1009</v>
      </c>
      <c r="C1112" s="1" t="s">
        <v>1180</v>
      </c>
      <c r="D1112" s="1" t="s">
        <v>13</v>
      </c>
      <c r="E1112" s="1" t="s">
        <v>14</v>
      </c>
      <c r="F1112" s="1" t="s">
        <v>1177</v>
      </c>
      <c r="G1112" s="1" t="s">
        <v>16</v>
      </c>
      <c r="H1112" s="1" t="s">
        <v>1171</v>
      </c>
      <c r="I1112" s="2" t="s">
        <v>1235</v>
      </c>
      <c r="J1112" s="3">
        <v>2516095.0175357796</v>
      </c>
    </row>
    <row r="1113" spans="1:10" x14ac:dyDescent="0.3">
      <c r="A1113" s="1" t="s">
        <v>10</v>
      </c>
      <c r="B1113" s="1" t="s">
        <v>1009</v>
      </c>
      <c r="C1113" s="1" t="s">
        <v>1180</v>
      </c>
      <c r="D1113" s="1" t="s">
        <v>13</v>
      </c>
      <c r="E1113" s="1" t="s">
        <v>14</v>
      </c>
      <c r="F1113" s="1" t="s">
        <v>16</v>
      </c>
      <c r="G1113" s="1" t="s">
        <v>45</v>
      </c>
      <c r="H1113" s="1" t="s">
        <v>56</v>
      </c>
      <c r="I1113" s="2" t="s">
        <v>1236</v>
      </c>
      <c r="J1113" s="3">
        <v>757984914.30406988</v>
      </c>
    </row>
    <row r="1114" spans="1:10" x14ac:dyDescent="0.3">
      <c r="A1114" s="1" t="s">
        <v>10</v>
      </c>
      <c r="B1114" s="1" t="s">
        <v>1009</v>
      </c>
      <c r="C1114" s="1" t="s">
        <v>1180</v>
      </c>
      <c r="D1114" s="1" t="s">
        <v>13</v>
      </c>
      <c r="E1114" s="1" t="s">
        <v>539</v>
      </c>
      <c r="F1114" s="1" t="s">
        <v>16</v>
      </c>
      <c r="G1114" s="1" t="s">
        <v>45</v>
      </c>
      <c r="H1114" s="1" t="s">
        <v>56</v>
      </c>
      <c r="I1114" s="2" t="s">
        <v>1237</v>
      </c>
      <c r="J1114" s="3">
        <v>75807.73301835444</v>
      </c>
    </row>
    <row r="1115" spans="1:10" x14ac:dyDescent="0.3">
      <c r="A1115" s="1" t="s">
        <v>10</v>
      </c>
      <c r="B1115" s="1" t="s">
        <v>1009</v>
      </c>
      <c r="C1115" s="1" t="s">
        <v>1180</v>
      </c>
      <c r="D1115" s="1" t="s">
        <v>21</v>
      </c>
      <c r="E1115" s="1" t="s">
        <v>14</v>
      </c>
      <c r="F1115" s="1" t="s">
        <v>16</v>
      </c>
      <c r="G1115" s="1" t="s">
        <v>45</v>
      </c>
      <c r="H1115" s="1" t="s">
        <v>56</v>
      </c>
      <c r="I1115" s="2" t="s">
        <v>1238</v>
      </c>
      <c r="J1115" s="3">
        <v>57.6299999999992</v>
      </c>
    </row>
    <row r="1116" spans="1:10" ht="15" thickBot="1" x14ac:dyDescent="0.35">
      <c r="A1116" s="1" t="s">
        <v>10</v>
      </c>
      <c r="B1116" s="1" t="s">
        <v>1009</v>
      </c>
      <c r="C1116" s="1" t="s">
        <v>1180</v>
      </c>
      <c r="D1116" s="1" t="s">
        <v>995</v>
      </c>
      <c r="E1116" s="1" t="s">
        <v>14</v>
      </c>
      <c r="F1116" s="1" t="s">
        <v>45</v>
      </c>
      <c r="G1116" s="1" t="s">
        <v>16</v>
      </c>
      <c r="H1116" s="1" t="s">
        <v>1089</v>
      </c>
      <c r="I1116" s="2" t="s">
        <v>1239</v>
      </c>
      <c r="J1116" s="3">
        <v>973593.44</v>
      </c>
    </row>
    <row r="1117" spans="1:10" s="8" customFormat="1" x14ac:dyDescent="0.3">
      <c r="A1117" s="11"/>
      <c r="B1117" s="7" t="s">
        <v>1009</v>
      </c>
      <c r="C1117" s="7" t="s">
        <v>1180</v>
      </c>
      <c r="I1117" s="9" t="s">
        <v>1240</v>
      </c>
      <c r="J1117" s="10">
        <v>4708096985.3858643</v>
      </c>
    </row>
    <row r="1119" spans="1:10" s="8" customFormat="1" ht="17.399999999999999" x14ac:dyDescent="0.3">
      <c r="A1119" s="7" t="s">
        <v>10</v>
      </c>
      <c r="B1119" s="14" t="s">
        <v>1009</v>
      </c>
      <c r="I1119" s="12" t="s">
        <v>1241</v>
      </c>
      <c r="J1119" s="13">
        <f>SUM(J1117,J1058,J1003,J991,J955,J901)</f>
        <v>5276486517.2987099</v>
      </c>
    </row>
    <row r="1121" spans="1:10" x14ac:dyDescent="0.3">
      <c r="A1121" s="1" t="s">
        <v>10</v>
      </c>
      <c r="B1121" s="1" t="s">
        <v>1242</v>
      </c>
      <c r="C1121" s="1" t="s">
        <v>1243</v>
      </c>
      <c r="D1121" s="1" t="s">
        <v>1244</v>
      </c>
      <c r="E1121" s="1" t="s">
        <v>14</v>
      </c>
      <c r="F1121" s="1" t="s">
        <v>45</v>
      </c>
      <c r="G1121" s="1" t="s">
        <v>16</v>
      </c>
      <c r="H1121" s="1" t="s">
        <v>1245</v>
      </c>
      <c r="I1121" s="2" t="s">
        <v>1246</v>
      </c>
      <c r="J1121" s="3">
        <v>34973613.669999979</v>
      </c>
    </row>
    <row r="1122" spans="1:10" x14ac:dyDescent="0.3">
      <c r="A1122" s="1" t="s">
        <v>10</v>
      </c>
      <c r="B1122" s="1" t="s">
        <v>1242</v>
      </c>
      <c r="C1122" s="1" t="s">
        <v>1243</v>
      </c>
      <c r="D1122" s="1" t="s">
        <v>1244</v>
      </c>
      <c r="E1122" s="1" t="s">
        <v>14</v>
      </c>
      <c r="F1122" s="1" t="s">
        <v>45</v>
      </c>
      <c r="G1122" s="1" t="s">
        <v>16</v>
      </c>
      <c r="H1122" s="1" t="s">
        <v>1245</v>
      </c>
      <c r="I1122" s="2" t="s">
        <v>1247</v>
      </c>
      <c r="J1122" s="3">
        <v>149335324.81000015</v>
      </c>
    </row>
    <row r="1123" spans="1:10" x14ac:dyDescent="0.3">
      <c r="A1123" s="1" t="s">
        <v>10</v>
      </c>
      <c r="B1123" s="1" t="s">
        <v>1242</v>
      </c>
      <c r="C1123" s="1" t="s">
        <v>1243</v>
      </c>
      <c r="D1123" s="1" t="s">
        <v>1244</v>
      </c>
      <c r="E1123" s="1" t="s">
        <v>14</v>
      </c>
      <c r="F1123" s="1" t="s">
        <v>1177</v>
      </c>
      <c r="G1123" s="1" t="s">
        <v>16</v>
      </c>
      <c r="H1123" s="1" t="s">
        <v>1245</v>
      </c>
      <c r="I1123" s="2" t="s">
        <v>1248</v>
      </c>
      <c r="J1123" s="3">
        <v>67511.08</v>
      </c>
    </row>
    <row r="1124" spans="1:10" ht="15" thickBot="1" x14ac:dyDescent="0.35">
      <c r="A1124" s="1" t="s">
        <v>10</v>
      </c>
      <c r="B1124" s="1" t="s">
        <v>1242</v>
      </c>
      <c r="C1124" s="1" t="s">
        <v>1243</v>
      </c>
      <c r="D1124" s="1" t="s">
        <v>1244</v>
      </c>
      <c r="E1124" s="1" t="s">
        <v>14</v>
      </c>
      <c r="F1124" s="1" t="s">
        <v>16</v>
      </c>
      <c r="G1124" s="1" t="s">
        <v>45</v>
      </c>
      <c r="H1124" s="1" t="s">
        <v>56</v>
      </c>
      <c r="I1124" s="2" t="s">
        <v>1249</v>
      </c>
      <c r="J1124" s="3">
        <v>8866974.1822633948</v>
      </c>
    </row>
    <row r="1125" spans="1:10" s="8" customFormat="1" x14ac:dyDescent="0.3">
      <c r="A1125" s="7" t="s">
        <v>10</v>
      </c>
      <c r="B1125" s="7" t="s">
        <v>1242</v>
      </c>
      <c r="C1125" s="7" t="s">
        <v>1243</v>
      </c>
      <c r="I1125" s="9" t="s">
        <v>1250</v>
      </c>
      <c r="J1125" s="10">
        <v>193243423.74226356</v>
      </c>
    </row>
    <row r="1127" spans="1:10" x14ac:dyDescent="0.3">
      <c r="A1127" s="1" t="s">
        <v>10</v>
      </c>
      <c r="B1127" s="1" t="s">
        <v>1242</v>
      </c>
      <c r="C1127" s="1" t="s">
        <v>1251</v>
      </c>
      <c r="D1127" s="1" t="s">
        <v>1252</v>
      </c>
      <c r="E1127" s="1" t="s">
        <v>14</v>
      </c>
      <c r="F1127" s="1" t="s">
        <v>45</v>
      </c>
      <c r="G1127" s="1" t="s">
        <v>16</v>
      </c>
      <c r="H1127" s="1" t="s">
        <v>1253</v>
      </c>
      <c r="I1127" s="2" t="s">
        <v>1254</v>
      </c>
      <c r="J1127" s="3">
        <v>15719.14</v>
      </c>
    </row>
    <row r="1128" spans="1:10" x14ac:dyDescent="0.3">
      <c r="A1128" s="1" t="s">
        <v>10</v>
      </c>
      <c r="B1128" s="1" t="s">
        <v>1242</v>
      </c>
      <c r="C1128" s="1" t="s">
        <v>1251</v>
      </c>
      <c r="D1128" s="1" t="s">
        <v>1252</v>
      </c>
      <c r="E1128" s="1" t="s">
        <v>14</v>
      </c>
      <c r="F1128" s="1" t="s">
        <v>45</v>
      </c>
      <c r="G1128" s="1" t="s">
        <v>16</v>
      </c>
      <c r="H1128" s="1" t="s">
        <v>1253</v>
      </c>
      <c r="I1128" s="2" t="s">
        <v>1255</v>
      </c>
      <c r="J1128" s="3">
        <v>186012633.78999981</v>
      </c>
    </row>
    <row r="1129" spans="1:10" x14ac:dyDescent="0.3">
      <c r="A1129" s="1" t="s">
        <v>10</v>
      </c>
      <c r="B1129" s="1" t="s">
        <v>1242</v>
      </c>
      <c r="C1129" s="1" t="s">
        <v>1251</v>
      </c>
      <c r="D1129" s="1" t="s">
        <v>1252</v>
      </c>
      <c r="E1129" s="1" t="s">
        <v>14</v>
      </c>
      <c r="F1129" s="1" t="s">
        <v>45</v>
      </c>
      <c r="G1129" s="1" t="s">
        <v>16</v>
      </c>
      <c r="H1129" s="1" t="s">
        <v>1253</v>
      </c>
      <c r="I1129" s="2" t="s">
        <v>1256</v>
      </c>
      <c r="J1129" s="3">
        <v>1302333766.3700004</v>
      </c>
    </row>
    <row r="1130" spans="1:10" x14ac:dyDescent="0.3">
      <c r="A1130" s="1" t="s">
        <v>10</v>
      </c>
      <c r="B1130" s="1" t="s">
        <v>1242</v>
      </c>
      <c r="C1130" s="1" t="s">
        <v>1251</v>
      </c>
      <c r="D1130" s="1" t="s">
        <v>1252</v>
      </c>
      <c r="E1130" s="1" t="s">
        <v>14</v>
      </c>
      <c r="F1130" s="1" t="s">
        <v>1177</v>
      </c>
      <c r="G1130" s="1" t="s">
        <v>16</v>
      </c>
      <c r="H1130" s="1" t="s">
        <v>1253</v>
      </c>
      <c r="I1130" s="2" t="s">
        <v>1257</v>
      </c>
      <c r="J1130" s="3">
        <v>392351.93</v>
      </c>
    </row>
    <row r="1131" spans="1:10" ht="15" thickBot="1" x14ac:dyDescent="0.35">
      <c r="A1131" s="1" t="s">
        <v>10</v>
      </c>
      <c r="B1131" s="1" t="s">
        <v>1242</v>
      </c>
      <c r="C1131" s="1" t="s">
        <v>1251</v>
      </c>
      <c r="D1131" s="1" t="s">
        <v>1252</v>
      </c>
      <c r="E1131" s="1" t="s">
        <v>14</v>
      </c>
      <c r="F1131" s="1" t="s">
        <v>16</v>
      </c>
      <c r="G1131" s="1" t="s">
        <v>45</v>
      </c>
      <c r="H1131" s="1" t="s">
        <v>56</v>
      </c>
      <c r="I1131" s="2" t="s">
        <v>1258</v>
      </c>
      <c r="J1131" s="3">
        <v>237949325.24306944</v>
      </c>
    </row>
    <row r="1132" spans="1:10" s="8" customFormat="1" x14ac:dyDescent="0.3">
      <c r="A1132" s="7" t="s">
        <v>10</v>
      </c>
      <c r="B1132" s="7" t="s">
        <v>1242</v>
      </c>
      <c r="C1132" s="7" t="s">
        <v>1251</v>
      </c>
      <c r="I1132" s="9" t="s">
        <v>1259</v>
      </c>
      <c r="J1132" s="10">
        <v>1726703796.4730697</v>
      </c>
    </row>
    <row r="1134" spans="1:10" x14ac:dyDescent="0.3">
      <c r="A1134" s="1" t="s">
        <v>10</v>
      </c>
      <c r="B1134" s="1" t="s">
        <v>1242</v>
      </c>
      <c r="C1134" s="1" t="s">
        <v>1260</v>
      </c>
      <c r="D1134" s="1" t="s">
        <v>1261</v>
      </c>
      <c r="E1134" s="1" t="s">
        <v>14</v>
      </c>
      <c r="F1134" s="1" t="s">
        <v>45</v>
      </c>
      <c r="G1134" s="1" t="s">
        <v>16</v>
      </c>
      <c r="H1134" s="1" t="s">
        <v>1262</v>
      </c>
      <c r="I1134" s="2" t="s">
        <v>1263</v>
      </c>
      <c r="J1134" s="3">
        <v>1417253264.1388149</v>
      </c>
    </row>
    <row r="1135" spans="1:10" x14ac:dyDescent="0.3">
      <c r="A1135" s="1" t="s">
        <v>10</v>
      </c>
      <c r="B1135" s="1" t="s">
        <v>1242</v>
      </c>
      <c r="C1135" s="1" t="s">
        <v>1260</v>
      </c>
      <c r="D1135" s="1" t="s">
        <v>1261</v>
      </c>
      <c r="E1135" s="1" t="s">
        <v>14</v>
      </c>
      <c r="F1135" s="1" t="s">
        <v>45</v>
      </c>
      <c r="G1135" s="1" t="s">
        <v>16</v>
      </c>
      <c r="H1135" s="1" t="s">
        <v>1262</v>
      </c>
      <c r="I1135" s="2" t="s">
        <v>1264</v>
      </c>
      <c r="J1135" s="3">
        <v>5348.755390276152</v>
      </c>
    </row>
    <row r="1136" spans="1:10" ht="15" thickBot="1" x14ac:dyDescent="0.35">
      <c r="A1136" s="1" t="s">
        <v>10</v>
      </c>
      <c r="B1136" s="1" t="s">
        <v>1242</v>
      </c>
      <c r="C1136" s="1" t="s">
        <v>1260</v>
      </c>
      <c r="D1136" s="1" t="s">
        <v>1261</v>
      </c>
      <c r="E1136" s="1" t="s">
        <v>14</v>
      </c>
      <c r="F1136" s="1" t="s">
        <v>16</v>
      </c>
      <c r="G1136" s="1" t="s">
        <v>45</v>
      </c>
      <c r="H1136" s="1" t="s">
        <v>56</v>
      </c>
      <c r="I1136" s="2" t="s">
        <v>1265</v>
      </c>
      <c r="J1136" s="3">
        <v>374187327.81859797</v>
      </c>
    </row>
    <row r="1137" spans="1:10" s="8" customFormat="1" x14ac:dyDescent="0.3">
      <c r="A1137" s="7" t="s">
        <v>10</v>
      </c>
      <c r="B1137" s="7" t="s">
        <v>1242</v>
      </c>
      <c r="C1137" s="7" t="s">
        <v>1260</v>
      </c>
      <c r="I1137" s="9" t="s">
        <v>1266</v>
      </c>
      <c r="J1137" s="10">
        <v>1791445940.7128031</v>
      </c>
    </row>
    <row r="1139" spans="1:10" x14ac:dyDescent="0.3">
      <c r="A1139" s="1" t="s">
        <v>10</v>
      </c>
      <c r="B1139" s="1" t="s">
        <v>1242</v>
      </c>
      <c r="C1139" s="1" t="s">
        <v>1267</v>
      </c>
      <c r="D1139" s="1" t="s">
        <v>1268</v>
      </c>
      <c r="E1139" s="1" t="s">
        <v>14</v>
      </c>
      <c r="F1139" s="1" t="s">
        <v>45</v>
      </c>
      <c r="G1139" s="1" t="s">
        <v>16</v>
      </c>
      <c r="H1139" s="1" t="s">
        <v>1269</v>
      </c>
      <c r="I1139" s="2" t="s">
        <v>1270</v>
      </c>
      <c r="J1139" s="3">
        <v>1681726166.9225502</v>
      </c>
    </row>
    <row r="1140" spans="1:10" ht="15" thickBot="1" x14ac:dyDescent="0.35">
      <c r="A1140" s="1" t="s">
        <v>10</v>
      </c>
      <c r="B1140" s="1" t="s">
        <v>1242</v>
      </c>
      <c r="C1140" s="1" t="s">
        <v>1267</v>
      </c>
      <c r="D1140" s="1" t="s">
        <v>1268</v>
      </c>
      <c r="E1140" s="1" t="s">
        <v>14</v>
      </c>
      <c r="F1140" s="1" t="s">
        <v>16</v>
      </c>
      <c r="G1140" s="1" t="s">
        <v>45</v>
      </c>
      <c r="H1140" s="1" t="s">
        <v>56</v>
      </c>
      <c r="I1140" s="2" t="s">
        <v>1271</v>
      </c>
      <c r="J1140" s="3">
        <v>310296937.63630933</v>
      </c>
    </row>
    <row r="1141" spans="1:10" s="8" customFormat="1" x14ac:dyDescent="0.3">
      <c r="A1141" s="7" t="s">
        <v>10</v>
      </c>
      <c r="B1141" s="7" t="s">
        <v>1242</v>
      </c>
      <c r="C1141" s="7" t="s">
        <v>1267</v>
      </c>
      <c r="I1141" s="9" t="s">
        <v>1272</v>
      </c>
      <c r="J1141" s="10">
        <v>1992023104.5588596</v>
      </c>
    </row>
    <row r="1143" spans="1:10" x14ac:dyDescent="0.3">
      <c r="A1143" s="1" t="s">
        <v>10</v>
      </c>
      <c r="B1143" s="1" t="s">
        <v>1242</v>
      </c>
      <c r="C1143" s="1" t="s">
        <v>1273</v>
      </c>
      <c r="D1143" s="1" t="s">
        <v>1274</v>
      </c>
      <c r="E1143" s="1" t="s">
        <v>14</v>
      </c>
      <c r="F1143" s="1" t="s">
        <v>45</v>
      </c>
      <c r="G1143" s="1" t="s">
        <v>16</v>
      </c>
      <c r="H1143" s="1" t="s">
        <v>1275</v>
      </c>
      <c r="I1143" s="2" t="s">
        <v>1276</v>
      </c>
      <c r="J1143" s="3">
        <v>1528512763.1250422</v>
      </c>
    </row>
    <row r="1144" spans="1:10" x14ac:dyDescent="0.3">
      <c r="A1144" s="1" t="s">
        <v>10</v>
      </c>
      <c r="B1144" s="1" t="s">
        <v>1242</v>
      </c>
      <c r="C1144" s="1" t="s">
        <v>1273</v>
      </c>
      <c r="D1144" s="1" t="s">
        <v>1274</v>
      </c>
      <c r="E1144" s="1" t="s">
        <v>14</v>
      </c>
      <c r="F1144" s="1" t="s">
        <v>45</v>
      </c>
      <c r="G1144" s="1" t="s">
        <v>16</v>
      </c>
      <c r="H1144" s="1" t="s">
        <v>1277</v>
      </c>
      <c r="I1144" s="2" t="s">
        <v>1278</v>
      </c>
      <c r="J1144" s="3">
        <v>78471460.60584119</v>
      </c>
    </row>
    <row r="1145" spans="1:10" ht="15" thickBot="1" x14ac:dyDescent="0.35">
      <c r="A1145" s="1" t="s">
        <v>10</v>
      </c>
      <c r="B1145" s="1" t="s">
        <v>1242</v>
      </c>
      <c r="C1145" s="1" t="s">
        <v>1273</v>
      </c>
      <c r="D1145" s="1" t="s">
        <v>1274</v>
      </c>
      <c r="E1145" s="1" t="s">
        <v>14</v>
      </c>
      <c r="F1145" s="1" t="s">
        <v>16</v>
      </c>
      <c r="G1145" s="1" t="s">
        <v>45</v>
      </c>
      <c r="H1145" s="1" t="s">
        <v>56</v>
      </c>
      <c r="I1145" s="2" t="s">
        <v>1279</v>
      </c>
      <c r="J1145" s="3">
        <v>115339545.48073743</v>
      </c>
    </row>
    <row r="1146" spans="1:10" s="8" customFormat="1" x14ac:dyDescent="0.3">
      <c r="A1146" s="7" t="s">
        <v>10</v>
      </c>
      <c r="B1146" s="7" t="s">
        <v>1242</v>
      </c>
      <c r="C1146" s="7" t="s">
        <v>1273</v>
      </c>
      <c r="I1146" s="9" t="s">
        <v>1280</v>
      </c>
      <c r="J1146" s="10">
        <v>1722323769.2116208</v>
      </c>
    </row>
    <row r="1148" spans="1:10" x14ac:dyDescent="0.3">
      <c r="A1148" s="1" t="s">
        <v>10</v>
      </c>
      <c r="B1148" s="1" t="s">
        <v>1242</v>
      </c>
      <c r="C1148" s="1" t="s">
        <v>1281</v>
      </c>
      <c r="D1148" s="1" t="s">
        <v>1282</v>
      </c>
      <c r="E1148" s="1" t="s">
        <v>14</v>
      </c>
      <c r="F1148" s="1" t="s">
        <v>45</v>
      </c>
      <c r="G1148" s="1" t="s">
        <v>16</v>
      </c>
      <c r="H1148" s="1" t="s">
        <v>1283</v>
      </c>
      <c r="I1148" s="2" t="s">
        <v>1284</v>
      </c>
      <c r="J1148" s="3">
        <v>50796.754278044253</v>
      </c>
    </row>
    <row r="1149" spans="1:10" x14ac:dyDescent="0.3">
      <c r="A1149" s="1" t="s">
        <v>10</v>
      </c>
      <c r="B1149" s="1" t="s">
        <v>1242</v>
      </c>
      <c r="C1149" s="1" t="s">
        <v>1281</v>
      </c>
      <c r="D1149" s="1" t="s">
        <v>1282</v>
      </c>
      <c r="E1149" s="1" t="s">
        <v>14</v>
      </c>
      <c r="F1149" s="1" t="s">
        <v>45</v>
      </c>
      <c r="G1149" s="1" t="s">
        <v>16</v>
      </c>
      <c r="H1149" s="1" t="s">
        <v>1285</v>
      </c>
      <c r="I1149" s="2" t="s">
        <v>1286</v>
      </c>
      <c r="J1149" s="3">
        <v>8292695.2302440861</v>
      </c>
    </row>
    <row r="1150" spans="1:10" x14ac:dyDescent="0.3">
      <c r="A1150" s="1" t="s">
        <v>10</v>
      </c>
      <c r="B1150" s="1" t="s">
        <v>1242</v>
      </c>
      <c r="C1150" s="1" t="s">
        <v>1281</v>
      </c>
      <c r="D1150" s="1" t="s">
        <v>1282</v>
      </c>
      <c r="E1150" s="1" t="s">
        <v>14</v>
      </c>
      <c r="F1150" s="1" t="s">
        <v>45</v>
      </c>
      <c r="G1150" s="1" t="s">
        <v>16</v>
      </c>
      <c r="H1150" s="1" t="s">
        <v>1287</v>
      </c>
      <c r="I1150" s="2" t="s">
        <v>1288</v>
      </c>
      <c r="J1150" s="3">
        <v>1723955370.6621995</v>
      </c>
    </row>
    <row r="1151" spans="1:10" x14ac:dyDescent="0.3">
      <c r="A1151" s="1" t="s">
        <v>10</v>
      </c>
      <c r="B1151" s="1" t="s">
        <v>1242</v>
      </c>
      <c r="C1151" s="1" t="s">
        <v>1281</v>
      </c>
      <c r="D1151" s="1" t="s">
        <v>1282</v>
      </c>
      <c r="E1151" s="1" t="s">
        <v>14</v>
      </c>
      <c r="F1151" s="1" t="s">
        <v>45</v>
      </c>
      <c r="G1151" s="1" t="s">
        <v>16</v>
      </c>
      <c r="H1151" s="1" t="s">
        <v>1289</v>
      </c>
      <c r="I1151" s="2" t="s">
        <v>1290</v>
      </c>
      <c r="J1151" s="3">
        <v>476024650.86466962</v>
      </c>
    </row>
    <row r="1152" spans="1:10" x14ac:dyDescent="0.3">
      <c r="A1152" s="1" t="s">
        <v>10</v>
      </c>
      <c r="B1152" s="1" t="s">
        <v>1242</v>
      </c>
      <c r="C1152" s="1" t="s">
        <v>1281</v>
      </c>
      <c r="D1152" s="1" t="s">
        <v>1282</v>
      </c>
      <c r="E1152" s="1" t="s">
        <v>14</v>
      </c>
      <c r="F1152" s="1" t="s">
        <v>45</v>
      </c>
      <c r="G1152" s="1" t="s">
        <v>16</v>
      </c>
      <c r="H1152" s="1" t="s">
        <v>1291</v>
      </c>
      <c r="I1152" s="2" t="s">
        <v>1292</v>
      </c>
      <c r="J1152" s="3">
        <v>-287526.42814415926</v>
      </c>
    </row>
    <row r="1153" spans="1:10" ht="15" thickBot="1" x14ac:dyDescent="0.35">
      <c r="A1153" s="1" t="s">
        <v>10</v>
      </c>
      <c r="B1153" s="1" t="s">
        <v>1242</v>
      </c>
      <c r="C1153" s="1" t="s">
        <v>1281</v>
      </c>
      <c r="D1153" s="1" t="s">
        <v>1282</v>
      </c>
      <c r="E1153" s="1" t="s">
        <v>14</v>
      </c>
      <c r="F1153" s="1" t="s">
        <v>16</v>
      </c>
      <c r="G1153" s="1" t="s">
        <v>45</v>
      </c>
      <c r="H1153" s="1" t="s">
        <v>56</v>
      </c>
      <c r="I1153" s="2" t="s">
        <v>1293</v>
      </c>
      <c r="J1153" s="3">
        <v>255798420.54926598</v>
      </c>
    </row>
    <row r="1154" spans="1:10" s="8" customFormat="1" x14ac:dyDescent="0.3">
      <c r="A1154" s="7" t="s">
        <v>10</v>
      </c>
      <c r="B1154" s="7" t="s">
        <v>1242</v>
      </c>
      <c r="C1154" s="7" t="s">
        <v>1281</v>
      </c>
      <c r="I1154" s="9" t="s">
        <v>1294</v>
      </c>
      <c r="J1154" s="10">
        <v>2463834407.632513</v>
      </c>
    </row>
    <row r="1156" spans="1:10" x14ac:dyDescent="0.3">
      <c r="A1156" s="1" t="s">
        <v>10</v>
      </c>
      <c r="B1156" s="1" t="s">
        <v>1242</v>
      </c>
      <c r="C1156" s="1" t="s">
        <v>1295</v>
      </c>
      <c r="D1156" s="1" t="s">
        <v>1296</v>
      </c>
      <c r="E1156" s="1" t="s">
        <v>14</v>
      </c>
      <c r="F1156" s="1" t="s">
        <v>45</v>
      </c>
      <c r="G1156" s="1" t="s">
        <v>16</v>
      </c>
      <c r="H1156" s="1" t="s">
        <v>1297</v>
      </c>
      <c r="I1156" s="2" t="s">
        <v>1298</v>
      </c>
      <c r="J1156" s="3">
        <v>2004974635.6760726</v>
      </c>
    </row>
    <row r="1157" spans="1:10" x14ac:dyDescent="0.3">
      <c r="A1157" s="1" t="s">
        <v>10</v>
      </c>
      <c r="B1157" s="1" t="s">
        <v>1242</v>
      </c>
      <c r="C1157" s="1" t="s">
        <v>1295</v>
      </c>
      <c r="D1157" s="1" t="s">
        <v>1296</v>
      </c>
      <c r="E1157" s="1" t="s">
        <v>14</v>
      </c>
      <c r="F1157" s="1" t="s">
        <v>45</v>
      </c>
      <c r="G1157" s="1" t="s">
        <v>16</v>
      </c>
      <c r="H1157" s="1" t="s">
        <v>1297</v>
      </c>
      <c r="I1157" s="2" t="s">
        <v>1299</v>
      </c>
      <c r="J1157" s="3">
        <v>56556679.9639282</v>
      </c>
    </row>
    <row r="1158" spans="1:10" ht="15" thickBot="1" x14ac:dyDescent="0.35">
      <c r="A1158" s="1" t="s">
        <v>10</v>
      </c>
      <c r="B1158" s="1" t="s">
        <v>1242</v>
      </c>
      <c r="C1158" s="1" t="s">
        <v>1295</v>
      </c>
      <c r="D1158" s="1" t="s">
        <v>1296</v>
      </c>
      <c r="E1158" s="1" t="s">
        <v>14</v>
      </c>
      <c r="F1158" s="1" t="s">
        <v>16</v>
      </c>
      <c r="G1158" s="1" t="s">
        <v>45</v>
      </c>
      <c r="H1158" s="1" t="s">
        <v>56</v>
      </c>
      <c r="I1158" s="2" t="s">
        <v>1300</v>
      </c>
      <c r="J1158" s="3">
        <v>110989198.30992885</v>
      </c>
    </row>
    <row r="1159" spans="1:10" s="8" customFormat="1" x14ac:dyDescent="0.3">
      <c r="A1159" s="7" t="s">
        <v>10</v>
      </c>
      <c r="B1159" s="7" t="s">
        <v>1242</v>
      </c>
      <c r="C1159" s="7" t="s">
        <v>1295</v>
      </c>
      <c r="I1159" s="9" t="s">
        <v>1301</v>
      </c>
      <c r="J1159" s="10">
        <v>2172520513.9499297</v>
      </c>
    </row>
    <row r="1161" spans="1:10" x14ac:dyDescent="0.3">
      <c r="A1161" s="1" t="s">
        <v>10</v>
      </c>
      <c r="B1161" s="1" t="s">
        <v>1242</v>
      </c>
      <c r="C1161" s="1" t="s">
        <v>1302</v>
      </c>
      <c r="D1161" s="1" t="s">
        <v>1303</v>
      </c>
      <c r="E1161" s="1" t="s">
        <v>14</v>
      </c>
      <c r="F1161" s="1" t="s">
        <v>45</v>
      </c>
      <c r="G1161" s="1" t="s">
        <v>16</v>
      </c>
      <c r="H1161" s="1" t="s">
        <v>1304</v>
      </c>
      <c r="I1161" s="2" t="s">
        <v>1305</v>
      </c>
      <c r="J1161" s="3">
        <v>238350649.90071005</v>
      </c>
    </row>
    <row r="1162" spans="1:10" x14ac:dyDescent="0.3">
      <c r="A1162" s="1" t="s">
        <v>10</v>
      </c>
      <c r="B1162" s="1" t="s">
        <v>1242</v>
      </c>
      <c r="C1162" s="1" t="s">
        <v>1302</v>
      </c>
      <c r="D1162" s="1" t="s">
        <v>1303</v>
      </c>
      <c r="E1162" s="1" t="s">
        <v>14</v>
      </c>
      <c r="F1162" s="1" t="s">
        <v>45</v>
      </c>
      <c r="G1162" s="1" t="s">
        <v>16</v>
      </c>
      <c r="H1162" s="1" t="s">
        <v>1306</v>
      </c>
      <c r="I1162" s="2" t="s">
        <v>1307</v>
      </c>
      <c r="J1162" s="3">
        <v>-539.41953820390324</v>
      </c>
    </row>
    <row r="1163" spans="1:10" x14ac:dyDescent="0.3">
      <c r="A1163" s="1" t="s">
        <v>10</v>
      </c>
      <c r="B1163" s="1" t="s">
        <v>1242</v>
      </c>
      <c r="C1163" s="1" t="s">
        <v>1302</v>
      </c>
      <c r="D1163" s="1" t="s">
        <v>1303</v>
      </c>
      <c r="E1163" s="1" t="s">
        <v>14</v>
      </c>
      <c r="F1163" s="1" t="s">
        <v>45</v>
      </c>
      <c r="G1163" s="1" t="s">
        <v>16</v>
      </c>
      <c r="H1163" s="1" t="s">
        <v>1308</v>
      </c>
      <c r="I1163" s="2" t="s">
        <v>1309</v>
      </c>
      <c r="J1163" s="3">
        <v>818122536.46843541</v>
      </c>
    </row>
    <row r="1164" spans="1:10" x14ac:dyDescent="0.3">
      <c r="A1164" s="1" t="s">
        <v>10</v>
      </c>
      <c r="B1164" s="1" t="s">
        <v>1242</v>
      </c>
      <c r="C1164" s="1" t="s">
        <v>1302</v>
      </c>
      <c r="D1164" s="1" t="s">
        <v>1303</v>
      </c>
      <c r="E1164" s="1" t="s">
        <v>14</v>
      </c>
      <c r="F1164" s="1" t="s">
        <v>45</v>
      </c>
      <c r="G1164" s="1" t="s">
        <v>16</v>
      </c>
      <c r="H1164" s="1" t="s">
        <v>1310</v>
      </c>
      <c r="I1164" s="2" t="s">
        <v>1311</v>
      </c>
      <c r="J1164" s="3">
        <v>-1066.0190873829761</v>
      </c>
    </row>
    <row r="1165" spans="1:10" ht="15" thickBot="1" x14ac:dyDescent="0.35">
      <c r="A1165" s="1" t="s">
        <v>10</v>
      </c>
      <c r="B1165" s="1" t="s">
        <v>1242</v>
      </c>
      <c r="C1165" s="1" t="s">
        <v>1302</v>
      </c>
      <c r="D1165" s="1" t="s">
        <v>1303</v>
      </c>
      <c r="E1165" s="1" t="s">
        <v>14</v>
      </c>
      <c r="F1165" s="1" t="s">
        <v>16</v>
      </c>
      <c r="G1165" s="1" t="s">
        <v>45</v>
      </c>
      <c r="H1165" s="1" t="s">
        <v>56</v>
      </c>
      <c r="I1165" s="2" t="s">
        <v>1312</v>
      </c>
      <c r="J1165" s="3">
        <v>191008955.15177718</v>
      </c>
    </row>
    <row r="1166" spans="1:10" s="8" customFormat="1" x14ac:dyDescent="0.3">
      <c r="A1166" s="7" t="s">
        <v>10</v>
      </c>
      <c r="B1166" s="7" t="s">
        <v>1242</v>
      </c>
      <c r="C1166" s="7" t="s">
        <v>1302</v>
      </c>
      <c r="I1166" s="9" t="s">
        <v>1313</v>
      </c>
      <c r="J1166" s="10">
        <v>1247480536.0822971</v>
      </c>
    </row>
    <row r="1168" spans="1:10" x14ac:dyDescent="0.3">
      <c r="A1168" s="1" t="s">
        <v>10</v>
      </c>
      <c r="B1168" s="1" t="s">
        <v>1242</v>
      </c>
      <c r="C1168" s="1" t="s">
        <v>1314</v>
      </c>
      <c r="D1168" s="1" t="s">
        <v>1315</v>
      </c>
      <c r="E1168" s="1" t="s">
        <v>14</v>
      </c>
      <c r="F1168" s="1" t="s">
        <v>45</v>
      </c>
      <c r="G1168" s="1" t="s">
        <v>16</v>
      </c>
      <c r="H1168" s="1" t="s">
        <v>1316</v>
      </c>
      <c r="I1168" s="2" t="s">
        <v>1317</v>
      </c>
      <c r="J1168" s="3">
        <v>-16787.698816614706</v>
      </c>
    </row>
    <row r="1169" spans="1:10" x14ac:dyDescent="0.3">
      <c r="A1169" s="1" t="s">
        <v>10</v>
      </c>
      <c r="B1169" s="1" t="s">
        <v>1242</v>
      </c>
      <c r="C1169" s="1" t="s">
        <v>1314</v>
      </c>
      <c r="D1169" s="1" t="s">
        <v>1315</v>
      </c>
      <c r="E1169" s="1" t="s">
        <v>14</v>
      </c>
      <c r="F1169" s="1" t="s">
        <v>45</v>
      </c>
      <c r="G1169" s="1" t="s">
        <v>16</v>
      </c>
      <c r="H1169" s="1" t="s">
        <v>1316</v>
      </c>
      <c r="I1169" s="2" t="s">
        <v>1318</v>
      </c>
      <c r="J1169" s="3">
        <v>12393316.882367814</v>
      </c>
    </row>
    <row r="1170" spans="1:10" ht="15" thickBot="1" x14ac:dyDescent="0.35">
      <c r="A1170" s="1" t="s">
        <v>10</v>
      </c>
      <c r="B1170" s="1" t="s">
        <v>1242</v>
      </c>
      <c r="C1170" s="1" t="s">
        <v>1314</v>
      </c>
      <c r="D1170" s="1" t="s">
        <v>1315</v>
      </c>
      <c r="E1170" s="1" t="s">
        <v>14</v>
      </c>
      <c r="F1170" s="1" t="s">
        <v>45</v>
      </c>
      <c r="G1170" s="1" t="s">
        <v>16</v>
      </c>
      <c r="H1170" s="1" t="s">
        <v>1316</v>
      </c>
      <c r="I1170" s="2" t="s">
        <v>1319</v>
      </c>
      <c r="J1170" s="3">
        <v>78202826.006448805</v>
      </c>
    </row>
    <row r="1171" spans="1:10" s="8" customFormat="1" x14ac:dyDescent="0.3">
      <c r="A1171" s="7" t="s">
        <v>10</v>
      </c>
      <c r="B1171" s="7" t="s">
        <v>1242</v>
      </c>
      <c r="C1171" s="7" t="s">
        <v>1314</v>
      </c>
      <c r="I1171" s="9" t="s">
        <v>1320</v>
      </c>
      <c r="J1171" s="10">
        <v>90579355.189999998</v>
      </c>
    </row>
    <row r="1173" spans="1:10" x14ac:dyDescent="0.3">
      <c r="A1173" s="1" t="s">
        <v>10</v>
      </c>
      <c r="B1173" s="1" t="s">
        <v>1242</v>
      </c>
      <c r="C1173" s="1" t="s">
        <v>1321</v>
      </c>
      <c r="D1173" s="1" t="s">
        <v>1322</v>
      </c>
      <c r="E1173" s="1" t="s">
        <v>14</v>
      </c>
      <c r="F1173" s="1" t="s">
        <v>45</v>
      </c>
      <c r="G1173" s="1" t="s">
        <v>16</v>
      </c>
      <c r="H1173" s="1" t="s">
        <v>1323</v>
      </c>
      <c r="I1173" s="2" t="s">
        <v>1324</v>
      </c>
      <c r="J1173" s="3">
        <v>71600498.525430262</v>
      </c>
    </row>
    <row r="1174" spans="1:10" x14ac:dyDescent="0.3">
      <c r="A1174" s="1" t="s">
        <v>10</v>
      </c>
      <c r="B1174" s="1" t="s">
        <v>1242</v>
      </c>
      <c r="C1174" s="1" t="s">
        <v>1321</v>
      </c>
      <c r="D1174" s="1" t="s">
        <v>1322</v>
      </c>
      <c r="E1174" s="1" t="s">
        <v>14</v>
      </c>
      <c r="F1174" s="1" t="s">
        <v>45</v>
      </c>
      <c r="G1174" s="1" t="s">
        <v>16</v>
      </c>
      <c r="H1174" s="1" t="s">
        <v>1325</v>
      </c>
      <c r="I1174" s="2" t="s">
        <v>1326</v>
      </c>
      <c r="J1174" s="3">
        <v>781598.65264901554</v>
      </c>
    </row>
    <row r="1175" spans="1:10" ht="15" thickBot="1" x14ac:dyDescent="0.35">
      <c r="A1175" s="1" t="s">
        <v>10</v>
      </c>
      <c r="B1175" s="1" t="s">
        <v>1242</v>
      </c>
      <c r="C1175" s="1" t="s">
        <v>1321</v>
      </c>
      <c r="D1175" s="1" t="s">
        <v>1322</v>
      </c>
      <c r="E1175" s="1" t="s">
        <v>14</v>
      </c>
      <c r="F1175" s="1" t="s">
        <v>16</v>
      </c>
      <c r="G1175" s="1" t="s">
        <v>45</v>
      </c>
      <c r="H1175" s="1" t="s">
        <v>56</v>
      </c>
      <c r="I1175" s="2" t="s">
        <v>1327</v>
      </c>
      <c r="J1175" s="3">
        <v>6320159.4950829484</v>
      </c>
    </row>
    <row r="1176" spans="1:10" s="8" customFormat="1" x14ac:dyDescent="0.3">
      <c r="A1176" s="7" t="s">
        <v>10</v>
      </c>
      <c r="B1176" s="7" t="s">
        <v>1242</v>
      </c>
      <c r="C1176" s="7" t="s">
        <v>1321</v>
      </c>
      <c r="I1176" s="9" t="s">
        <v>1328</v>
      </c>
      <c r="J1176" s="10">
        <v>78702256.673162222</v>
      </c>
    </row>
    <row r="1178" spans="1:10" x14ac:dyDescent="0.3">
      <c r="A1178" s="1" t="s">
        <v>10</v>
      </c>
      <c r="B1178" s="1" t="s">
        <v>1242</v>
      </c>
      <c r="C1178" s="1" t="s">
        <v>1329</v>
      </c>
      <c r="D1178" s="1" t="s">
        <v>1330</v>
      </c>
      <c r="E1178" s="1" t="s">
        <v>14</v>
      </c>
      <c r="F1178" s="1" t="s">
        <v>45</v>
      </c>
      <c r="G1178" s="1" t="s">
        <v>16</v>
      </c>
      <c r="H1178" s="1" t="s">
        <v>1331</v>
      </c>
      <c r="I1178" s="2" t="s">
        <v>1332</v>
      </c>
      <c r="J1178" s="3">
        <v>426257624.99999988</v>
      </c>
    </row>
    <row r="1179" spans="1:10" ht="15" thickBot="1" x14ac:dyDescent="0.35">
      <c r="A1179" s="1" t="s">
        <v>10</v>
      </c>
      <c r="B1179" s="1" t="s">
        <v>1242</v>
      </c>
      <c r="C1179" s="1" t="s">
        <v>1329</v>
      </c>
      <c r="D1179" s="1" t="s">
        <v>1330</v>
      </c>
      <c r="E1179" s="1" t="s">
        <v>14</v>
      </c>
      <c r="F1179" s="1" t="s">
        <v>16</v>
      </c>
      <c r="G1179" s="1" t="s">
        <v>45</v>
      </c>
      <c r="H1179" s="1" t="s">
        <v>56</v>
      </c>
      <c r="I1179" s="2" t="s">
        <v>1333</v>
      </c>
      <c r="J1179" s="3">
        <v>37501375.533914946</v>
      </c>
    </row>
    <row r="1180" spans="1:10" s="8" customFormat="1" x14ac:dyDescent="0.3">
      <c r="A1180" s="7" t="s">
        <v>10</v>
      </c>
      <c r="B1180" s="7" t="s">
        <v>1242</v>
      </c>
      <c r="C1180" s="7" t="s">
        <v>1329</v>
      </c>
      <c r="I1180" s="9" t="s">
        <v>1334</v>
      </c>
      <c r="J1180" s="10">
        <v>463759000.5339148</v>
      </c>
    </row>
    <row r="1182" spans="1:10" ht="15" thickBot="1" x14ac:dyDescent="0.35">
      <c r="A1182" s="1" t="s">
        <v>10</v>
      </c>
      <c r="B1182" s="1" t="s">
        <v>1242</v>
      </c>
      <c r="C1182" s="1" t="s">
        <v>1335</v>
      </c>
      <c r="D1182" s="1" t="s">
        <v>1335</v>
      </c>
      <c r="E1182" s="1" t="s">
        <v>14</v>
      </c>
      <c r="F1182" s="1" t="s">
        <v>45</v>
      </c>
      <c r="G1182" s="1" t="s">
        <v>16</v>
      </c>
      <c r="H1182" s="1" t="s">
        <v>1336</v>
      </c>
      <c r="I1182" s="2" t="s">
        <v>1337</v>
      </c>
      <c r="J1182" s="3">
        <v>-9855.35</v>
      </c>
    </row>
    <row r="1183" spans="1:10" s="8" customFormat="1" x14ac:dyDescent="0.3">
      <c r="A1183" s="7" t="s">
        <v>10</v>
      </c>
      <c r="B1183" s="7" t="s">
        <v>1242</v>
      </c>
      <c r="C1183" s="7" t="s">
        <v>1335</v>
      </c>
      <c r="I1183" s="9" t="s">
        <v>1338</v>
      </c>
      <c r="J1183" s="10">
        <v>-9855.35</v>
      </c>
    </row>
    <row r="1185" spans="1:10" x14ac:dyDescent="0.3">
      <c r="A1185" s="1" t="s">
        <v>10</v>
      </c>
      <c r="B1185" s="1" t="s">
        <v>1242</v>
      </c>
      <c r="C1185" s="1" t="s">
        <v>1339</v>
      </c>
      <c r="D1185" s="1" t="s">
        <v>1339</v>
      </c>
      <c r="E1185" s="1" t="s">
        <v>14</v>
      </c>
      <c r="F1185" s="1" t="s">
        <v>45</v>
      </c>
      <c r="G1185" s="1" t="s">
        <v>16</v>
      </c>
      <c r="H1185" s="1" t="s">
        <v>1340</v>
      </c>
      <c r="I1185" s="2" t="s">
        <v>1341</v>
      </c>
      <c r="J1185" s="3">
        <v>-1275003.9899999993</v>
      </c>
    </row>
    <row r="1186" spans="1:10" x14ac:dyDescent="0.3">
      <c r="A1186" s="1" t="s">
        <v>10</v>
      </c>
      <c r="B1186" s="1" t="s">
        <v>1242</v>
      </c>
      <c r="C1186" s="1" t="s">
        <v>1339</v>
      </c>
      <c r="D1186" s="1" t="s">
        <v>1339</v>
      </c>
      <c r="E1186" s="1" t="s">
        <v>14</v>
      </c>
      <c r="F1186" s="1" t="s">
        <v>45</v>
      </c>
      <c r="G1186" s="1" t="s">
        <v>16</v>
      </c>
      <c r="H1186" s="1" t="s">
        <v>1340</v>
      </c>
      <c r="I1186" s="2" t="s">
        <v>1342</v>
      </c>
      <c r="J1186" s="3">
        <v>633562286.81999981</v>
      </c>
    </row>
    <row r="1187" spans="1:10" ht="15" thickBot="1" x14ac:dyDescent="0.35">
      <c r="A1187" s="1" t="s">
        <v>10</v>
      </c>
      <c r="B1187" s="1" t="s">
        <v>1242</v>
      </c>
      <c r="C1187" s="1" t="s">
        <v>1339</v>
      </c>
      <c r="D1187" s="1" t="s">
        <v>1339</v>
      </c>
      <c r="E1187" s="1" t="s">
        <v>14</v>
      </c>
      <c r="F1187" s="1" t="s">
        <v>16</v>
      </c>
      <c r="G1187" s="1" t="s">
        <v>45</v>
      </c>
      <c r="H1187" s="1" t="s">
        <v>56</v>
      </c>
      <c r="I1187" s="2" t="s">
        <v>1343</v>
      </c>
      <c r="J1187" s="3">
        <v>119769328.82668984</v>
      </c>
    </row>
    <row r="1188" spans="1:10" s="8" customFormat="1" x14ac:dyDescent="0.3">
      <c r="A1188" s="11"/>
      <c r="B1188" s="7" t="s">
        <v>1242</v>
      </c>
      <c r="C1188" s="7" t="s">
        <v>1339</v>
      </c>
      <c r="I1188" s="9" t="s">
        <v>1344</v>
      </c>
      <c r="J1188" s="10">
        <v>752056611.65668964</v>
      </c>
    </row>
    <row r="1190" spans="1:10" s="8" customFormat="1" ht="17.399999999999999" x14ac:dyDescent="0.3">
      <c r="A1190" s="7" t="s">
        <v>10</v>
      </c>
      <c r="B1190" s="14" t="s">
        <v>1242</v>
      </c>
      <c r="I1190" s="12" t="s">
        <v>1345</v>
      </c>
      <c r="J1190" s="13">
        <f>SUM(J1188,J1183,J1180,J1176,J1171,J1166,J1159,J1154,J1146,J1141,J1137,J1132,J1125)</f>
        <v>14694662861.067123</v>
      </c>
    </row>
    <row r="1192" spans="1:10" x14ac:dyDescent="0.3">
      <c r="A1192" s="1" t="s">
        <v>10</v>
      </c>
      <c r="B1192" s="1" t="s">
        <v>1346</v>
      </c>
      <c r="C1192" s="1" t="s">
        <v>1347</v>
      </c>
      <c r="D1192" s="1" t="s">
        <v>1252</v>
      </c>
      <c r="E1192" s="1" t="s">
        <v>114</v>
      </c>
      <c r="F1192" s="1" t="s">
        <v>115</v>
      </c>
      <c r="G1192" s="1" t="s">
        <v>16</v>
      </c>
      <c r="H1192" s="1" t="s">
        <v>1348</v>
      </c>
      <c r="I1192" s="2" t="s">
        <v>1349</v>
      </c>
      <c r="J1192" s="3">
        <v>1843900.9400000002</v>
      </c>
    </row>
    <row r="1193" spans="1:10" x14ac:dyDescent="0.3">
      <c r="A1193" s="1" t="s">
        <v>10</v>
      </c>
      <c r="B1193" s="1" t="s">
        <v>1346</v>
      </c>
      <c r="C1193" s="1" t="s">
        <v>1347</v>
      </c>
      <c r="D1193" s="1" t="s">
        <v>1252</v>
      </c>
      <c r="E1193" s="1" t="s">
        <v>114</v>
      </c>
      <c r="F1193" s="1" t="s">
        <v>115</v>
      </c>
      <c r="G1193" s="1" t="s">
        <v>16</v>
      </c>
      <c r="H1193" s="1" t="s">
        <v>1348</v>
      </c>
      <c r="I1193" s="2" t="s">
        <v>1350</v>
      </c>
      <c r="J1193" s="3">
        <v>1087027.97</v>
      </c>
    </row>
    <row r="1194" spans="1:10" ht="15" thickBot="1" x14ac:dyDescent="0.35">
      <c r="A1194" s="1" t="s">
        <v>10</v>
      </c>
      <c r="B1194" s="1" t="s">
        <v>1346</v>
      </c>
      <c r="C1194" s="1" t="s">
        <v>1347</v>
      </c>
      <c r="D1194" s="1" t="s">
        <v>1252</v>
      </c>
      <c r="E1194" s="1" t="s">
        <v>114</v>
      </c>
      <c r="F1194" s="1" t="s">
        <v>16</v>
      </c>
      <c r="G1194" s="1" t="s">
        <v>115</v>
      </c>
      <c r="H1194" s="1" t="s">
        <v>56</v>
      </c>
      <c r="I1194" s="2" t="s">
        <v>1351</v>
      </c>
      <c r="J1194" s="3">
        <v>12161854.469507158</v>
      </c>
    </row>
    <row r="1195" spans="1:10" s="8" customFormat="1" x14ac:dyDescent="0.3">
      <c r="A1195" s="7" t="s">
        <v>10</v>
      </c>
      <c r="B1195" s="7" t="s">
        <v>1346</v>
      </c>
      <c r="C1195" s="7" t="s">
        <v>1347</v>
      </c>
      <c r="I1195" s="9" t="s">
        <v>1352</v>
      </c>
      <c r="J1195" s="10">
        <v>15092783.379507158</v>
      </c>
    </row>
    <row r="1197" spans="1:10" x14ac:dyDescent="0.3">
      <c r="A1197" s="1" t="s">
        <v>10</v>
      </c>
      <c r="B1197" s="1" t="s">
        <v>1346</v>
      </c>
      <c r="C1197" s="1" t="s">
        <v>1353</v>
      </c>
      <c r="D1197" s="1" t="s">
        <v>1322</v>
      </c>
      <c r="E1197" s="1" t="s">
        <v>114</v>
      </c>
      <c r="F1197" s="1" t="s">
        <v>115</v>
      </c>
      <c r="G1197" s="1" t="s">
        <v>16</v>
      </c>
      <c r="H1197" s="1" t="s">
        <v>1354</v>
      </c>
      <c r="I1197" s="2" t="s">
        <v>1355</v>
      </c>
      <c r="J1197" s="3">
        <v>17526958.831551153</v>
      </c>
    </row>
    <row r="1198" spans="1:10" ht="15" thickBot="1" x14ac:dyDescent="0.35">
      <c r="A1198" s="1" t="s">
        <v>10</v>
      </c>
      <c r="B1198" s="1" t="s">
        <v>1346</v>
      </c>
      <c r="C1198" s="1" t="s">
        <v>1353</v>
      </c>
      <c r="D1198" s="1" t="s">
        <v>1322</v>
      </c>
      <c r="E1198" s="1" t="s">
        <v>114</v>
      </c>
      <c r="F1198" s="1" t="s">
        <v>115</v>
      </c>
      <c r="G1198" s="1" t="s">
        <v>16</v>
      </c>
      <c r="H1198" s="1" t="s">
        <v>1354</v>
      </c>
      <c r="I1198" s="2" t="s">
        <v>1356</v>
      </c>
      <c r="J1198" s="3">
        <v>235.29145715292543</v>
      </c>
    </row>
    <row r="1199" spans="1:10" s="8" customFormat="1" x14ac:dyDescent="0.3">
      <c r="A1199" s="7" t="s">
        <v>10</v>
      </c>
      <c r="B1199" s="7" t="s">
        <v>1346</v>
      </c>
      <c r="C1199" s="7" t="s">
        <v>1353</v>
      </c>
      <c r="I1199" s="9" t="s">
        <v>1357</v>
      </c>
      <c r="J1199" s="10">
        <v>17527194.123008307</v>
      </c>
    </row>
    <row r="1201" spans="1:10" ht="15" thickBot="1" x14ac:dyDescent="0.35">
      <c r="A1201" s="1" t="s">
        <v>10</v>
      </c>
      <c r="B1201" s="1" t="s">
        <v>1346</v>
      </c>
      <c r="C1201" s="1" t="s">
        <v>1358</v>
      </c>
      <c r="D1201" s="1" t="s">
        <v>1322</v>
      </c>
      <c r="E1201" s="1" t="s">
        <v>114</v>
      </c>
      <c r="F1201" s="1" t="s">
        <v>115</v>
      </c>
      <c r="G1201" s="1" t="s">
        <v>16</v>
      </c>
      <c r="H1201" s="1" t="s">
        <v>1359</v>
      </c>
      <c r="I1201" s="2" t="s">
        <v>1360</v>
      </c>
      <c r="J1201" s="3">
        <v>7179404.5489124684</v>
      </c>
    </row>
    <row r="1202" spans="1:10" s="8" customFormat="1" x14ac:dyDescent="0.3">
      <c r="A1202" s="7" t="s">
        <v>10</v>
      </c>
      <c r="B1202" s="7" t="s">
        <v>1346</v>
      </c>
      <c r="C1202" s="7" t="s">
        <v>1358</v>
      </c>
      <c r="I1202" s="9" t="s">
        <v>1361</v>
      </c>
      <c r="J1202" s="10">
        <v>7179404.5489124684</v>
      </c>
    </row>
    <row r="1204" spans="1:10" x14ac:dyDescent="0.3">
      <c r="A1204" s="1" t="s">
        <v>10</v>
      </c>
      <c r="B1204" s="1" t="s">
        <v>1346</v>
      </c>
      <c r="C1204" s="1" t="s">
        <v>1362</v>
      </c>
      <c r="D1204" s="1" t="s">
        <v>13</v>
      </c>
      <c r="E1204" s="1" t="s">
        <v>109</v>
      </c>
      <c r="F1204" s="1" t="s">
        <v>16</v>
      </c>
      <c r="G1204" s="1" t="s">
        <v>138</v>
      </c>
      <c r="H1204" s="1" t="s">
        <v>56</v>
      </c>
      <c r="I1204" s="2" t="s">
        <v>1363</v>
      </c>
      <c r="J1204" s="3">
        <v>2580.293687352395</v>
      </c>
    </row>
    <row r="1205" spans="1:10" x14ac:dyDescent="0.3">
      <c r="A1205" s="1" t="s">
        <v>10</v>
      </c>
      <c r="B1205" s="1" t="s">
        <v>1346</v>
      </c>
      <c r="C1205" s="1" t="s">
        <v>1362</v>
      </c>
      <c r="D1205" s="1" t="s">
        <v>1244</v>
      </c>
      <c r="E1205" s="1" t="s">
        <v>109</v>
      </c>
      <c r="F1205" s="1" t="s">
        <v>138</v>
      </c>
      <c r="G1205" s="1" t="s">
        <v>16</v>
      </c>
      <c r="H1205" s="1" t="s">
        <v>1245</v>
      </c>
      <c r="I1205" s="2" t="s">
        <v>1364</v>
      </c>
      <c r="J1205" s="3">
        <v>73267.38</v>
      </c>
    </row>
    <row r="1206" spans="1:10" x14ac:dyDescent="0.3">
      <c r="A1206" s="1" t="s">
        <v>10</v>
      </c>
      <c r="B1206" s="1" t="s">
        <v>1346</v>
      </c>
      <c r="C1206" s="1" t="s">
        <v>1362</v>
      </c>
      <c r="D1206" s="1" t="s">
        <v>1244</v>
      </c>
      <c r="E1206" s="1" t="s">
        <v>109</v>
      </c>
      <c r="F1206" s="1" t="s">
        <v>138</v>
      </c>
      <c r="G1206" s="1" t="s">
        <v>16</v>
      </c>
      <c r="H1206" s="1" t="s">
        <v>1245</v>
      </c>
      <c r="I1206" s="2" t="s">
        <v>1365</v>
      </c>
      <c r="J1206" s="3">
        <v>2915190.5599999996</v>
      </c>
    </row>
    <row r="1207" spans="1:10" x14ac:dyDescent="0.3">
      <c r="A1207" s="1" t="s">
        <v>10</v>
      </c>
      <c r="B1207" s="1" t="s">
        <v>1346</v>
      </c>
      <c r="C1207" s="1" t="s">
        <v>1362</v>
      </c>
      <c r="D1207" s="1" t="s">
        <v>1244</v>
      </c>
      <c r="E1207" s="1" t="s">
        <v>109</v>
      </c>
      <c r="F1207" s="1" t="s">
        <v>138</v>
      </c>
      <c r="G1207" s="1" t="s">
        <v>16</v>
      </c>
      <c r="H1207" s="1" t="s">
        <v>1245</v>
      </c>
      <c r="I1207" s="2" t="s">
        <v>1366</v>
      </c>
      <c r="J1207" s="3">
        <v>6494.3</v>
      </c>
    </row>
    <row r="1208" spans="1:10" x14ac:dyDescent="0.3">
      <c r="A1208" s="1" t="s">
        <v>10</v>
      </c>
      <c r="B1208" s="1" t="s">
        <v>1346</v>
      </c>
      <c r="C1208" s="1" t="s">
        <v>1362</v>
      </c>
      <c r="D1208" s="1" t="s">
        <v>1244</v>
      </c>
      <c r="E1208" s="1" t="s">
        <v>109</v>
      </c>
      <c r="F1208" s="1" t="s">
        <v>138</v>
      </c>
      <c r="G1208" s="1" t="s">
        <v>16</v>
      </c>
      <c r="H1208" s="1" t="s">
        <v>1245</v>
      </c>
      <c r="I1208" s="2" t="s">
        <v>1367</v>
      </c>
      <c r="J1208" s="3">
        <v>25265.41</v>
      </c>
    </row>
    <row r="1209" spans="1:10" x14ac:dyDescent="0.3">
      <c r="A1209" s="1" t="s">
        <v>10</v>
      </c>
      <c r="B1209" s="1" t="s">
        <v>1346</v>
      </c>
      <c r="C1209" s="1" t="s">
        <v>1362</v>
      </c>
      <c r="D1209" s="1" t="s">
        <v>1244</v>
      </c>
      <c r="E1209" s="1" t="s">
        <v>109</v>
      </c>
      <c r="F1209" s="1" t="s">
        <v>138</v>
      </c>
      <c r="G1209" s="1" t="s">
        <v>16</v>
      </c>
      <c r="H1209" s="1" t="s">
        <v>1245</v>
      </c>
      <c r="I1209" s="2" t="s">
        <v>1368</v>
      </c>
      <c r="J1209" s="3">
        <v>114318.43</v>
      </c>
    </row>
    <row r="1210" spans="1:10" x14ac:dyDescent="0.3">
      <c r="A1210" s="1" t="s">
        <v>10</v>
      </c>
      <c r="B1210" s="1" t="s">
        <v>1346</v>
      </c>
      <c r="C1210" s="1" t="s">
        <v>1362</v>
      </c>
      <c r="D1210" s="1" t="s">
        <v>1244</v>
      </c>
      <c r="E1210" s="1" t="s">
        <v>109</v>
      </c>
      <c r="F1210" s="1" t="s">
        <v>138</v>
      </c>
      <c r="G1210" s="1" t="s">
        <v>16</v>
      </c>
      <c r="H1210" s="1" t="s">
        <v>1245</v>
      </c>
      <c r="I1210" s="2" t="s">
        <v>1369</v>
      </c>
      <c r="J1210" s="3">
        <v>72444.84</v>
      </c>
    </row>
    <row r="1211" spans="1:10" x14ac:dyDescent="0.3">
      <c r="A1211" s="1" t="s">
        <v>10</v>
      </c>
      <c r="B1211" s="1" t="s">
        <v>1346</v>
      </c>
      <c r="C1211" s="1" t="s">
        <v>1362</v>
      </c>
      <c r="D1211" s="1" t="s">
        <v>1244</v>
      </c>
      <c r="E1211" s="1" t="s">
        <v>109</v>
      </c>
      <c r="F1211" s="1" t="s">
        <v>138</v>
      </c>
      <c r="G1211" s="1" t="s">
        <v>16</v>
      </c>
      <c r="H1211" s="1" t="s">
        <v>1245</v>
      </c>
      <c r="I1211" s="2" t="s">
        <v>1370</v>
      </c>
      <c r="J1211" s="3">
        <v>540994.06999999995</v>
      </c>
    </row>
    <row r="1212" spans="1:10" x14ac:dyDescent="0.3">
      <c r="A1212" s="1" t="s">
        <v>10</v>
      </c>
      <c r="B1212" s="1" t="s">
        <v>1346</v>
      </c>
      <c r="C1212" s="1" t="s">
        <v>1362</v>
      </c>
      <c r="D1212" s="1" t="s">
        <v>1244</v>
      </c>
      <c r="E1212" s="1" t="s">
        <v>109</v>
      </c>
      <c r="F1212" s="1" t="s">
        <v>138</v>
      </c>
      <c r="G1212" s="1" t="s">
        <v>16</v>
      </c>
      <c r="H1212" s="1" t="s">
        <v>1245</v>
      </c>
      <c r="I1212" s="2" t="s">
        <v>1371</v>
      </c>
      <c r="J1212" s="3">
        <v>274858.3</v>
      </c>
    </row>
    <row r="1213" spans="1:10" x14ac:dyDescent="0.3">
      <c r="A1213" s="1" t="s">
        <v>10</v>
      </c>
      <c r="B1213" s="1" t="s">
        <v>1346</v>
      </c>
      <c r="C1213" s="1" t="s">
        <v>1362</v>
      </c>
      <c r="D1213" s="1" t="s">
        <v>1252</v>
      </c>
      <c r="E1213" s="1" t="s">
        <v>109</v>
      </c>
      <c r="F1213" s="1" t="s">
        <v>138</v>
      </c>
      <c r="G1213" s="1" t="s">
        <v>16</v>
      </c>
      <c r="H1213" s="1" t="s">
        <v>1253</v>
      </c>
      <c r="I1213" s="2" t="s">
        <v>1372</v>
      </c>
      <c r="J1213" s="3">
        <v>1938178.78</v>
      </c>
    </row>
    <row r="1214" spans="1:10" x14ac:dyDescent="0.3">
      <c r="A1214" s="1" t="s">
        <v>10</v>
      </c>
      <c r="B1214" s="1" t="s">
        <v>1346</v>
      </c>
      <c r="C1214" s="1" t="s">
        <v>1362</v>
      </c>
      <c r="D1214" s="1" t="s">
        <v>1252</v>
      </c>
      <c r="E1214" s="1" t="s">
        <v>109</v>
      </c>
      <c r="F1214" s="1" t="s">
        <v>138</v>
      </c>
      <c r="G1214" s="1" t="s">
        <v>16</v>
      </c>
      <c r="H1214" s="1" t="s">
        <v>1253</v>
      </c>
      <c r="I1214" s="2" t="s">
        <v>1373</v>
      </c>
      <c r="J1214" s="3">
        <v>62688.54</v>
      </c>
    </row>
    <row r="1215" spans="1:10" x14ac:dyDescent="0.3">
      <c r="A1215" s="1" t="s">
        <v>10</v>
      </c>
      <c r="B1215" s="1" t="s">
        <v>1346</v>
      </c>
      <c r="C1215" s="1" t="s">
        <v>1362</v>
      </c>
      <c r="D1215" s="1" t="s">
        <v>1252</v>
      </c>
      <c r="E1215" s="1" t="s">
        <v>109</v>
      </c>
      <c r="F1215" s="1" t="s">
        <v>138</v>
      </c>
      <c r="G1215" s="1" t="s">
        <v>16</v>
      </c>
      <c r="H1215" s="1" t="s">
        <v>1253</v>
      </c>
      <c r="I1215" s="2" t="s">
        <v>1374</v>
      </c>
      <c r="J1215" s="3">
        <v>472661.26</v>
      </c>
    </row>
    <row r="1216" spans="1:10" x14ac:dyDescent="0.3">
      <c r="A1216" s="1" t="s">
        <v>10</v>
      </c>
      <c r="B1216" s="1" t="s">
        <v>1346</v>
      </c>
      <c r="C1216" s="1" t="s">
        <v>1362</v>
      </c>
      <c r="D1216" s="1" t="s">
        <v>1261</v>
      </c>
      <c r="E1216" s="1" t="s">
        <v>109</v>
      </c>
      <c r="F1216" s="1" t="s">
        <v>138</v>
      </c>
      <c r="G1216" s="1" t="s">
        <v>16</v>
      </c>
      <c r="H1216" s="1" t="s">
        <v>1262</v>
      </c>
      <c r="I1216" s="2" t="s">
        <v>1375</v>
      </c>
      <c r="J1216" s="3">
        <v>160554.72322988606</v>
      </c>
    </row>
    <row r="1217" spans="1:10" x14ac:dyDescent="0.3">
      <c r="A1217" s="1" t="s">
        <v>10</v>
      </c>
      <c r="B1217" s="1" t="s">
        <v>1346</v>
      </c>
      <c r="C1217" s="1" t="s">
        <v>1362</v>
      </c>
      <c r="D1217" s="1" t="s">
        <v>1261</v>
      </c>
      <c r="E1217" s="1" t="s">
        <v>109</v>
      </c>
      <c r="F1217" s="1" t="s">
        <v>138</v>
      </c>
      <c r="G1217" s="1" t="s">
        <v>16</v>
      </c>
      <c r="H1217" s="1" t="s">
        <v>1262</v>
      </c>
      <c r="I1217" s="2" t="s">
        <v>1376</v>
      </c>
      <c r="J1217" s="3">
        <v>9289.6370186369713</v>
      </c>
    </row>
    <row r="1218" spans="1:10" x14ac:dyDescent="0.3">
      <c r="A1218" s="1" t="s">
        <v>10</v>
      </c>
      <c r="B1218" s="1" t="s">
        <v>1346</v>
      </c>
      <c r="C1218" s="1" t="s">
        <v>1362</v>
      </c>
      <c r="D1218" s="1" t="s">
        <v>1261</v>
      </c>
      <c r="E1218" s="1" t="s">
        <v>109</v>
      </c>
      <c r="F1218" s="1" t="s">
        <v>138</v>
      </c>
      <c r="G1218" s="1" t="s">
        <v>16</v>
      </c>
      <c r="H1218" s="1" t="s">
        <v>1262</v>
      </c>
      <c r="I1218" s="2" t="s">
        <v>1377</v>
      </c>
      <c r="J1218" s="3">
        <v>65572.542599917288</v>
      </c>
    </row>
    <row r="1219" spans="1:10" x14ac:dyDescent="0.3">
      <c r="A1219" s="1" t="s">
        <v>10</v>
      </c>
      <c r="B1219" s="1" t="s">
        <v>1346</v>
      </c>
      <c r="C1219" s="1" t="s">
        <v>1362</v>
      </c>
      <c r="D1219" s="1" t="s">
        <v>1268</v>
      </c>
      <c r="E1219" s="1" t="s">
        <v>109</v>
      </c>
      <c r="F1219" s="1" t="s">
        <v>138</v>
      </c>
      <c r="G1219" s="1" t="s">
        <v>16</v>
      </c>
      <c r="H1219" s="1" t="s">
        <v>1269</v>
      </c>
      <c r="I1219" s="2" t="s">
        <v>1378</v>
      </c>
      <c r="J1219" s="3">
        <v>232511.11419487154</v>
      </c>
    </row>
    <row r="1220" spans="1:10" x14ac:dyDescent="0.3">
      <c r="A1220" s="1" t="s">
        <v>10</v>
      </c>
      <c r="B1220" s="1" t="s">
        <v>1346</v>
      </c>
      <c r="C1220" s="1" t="s">
        <v>1362</v>
      </c>
      <c r="D1220" s="1" t="s">
        <v>1268</v>
      </c>
      <c r="E1220" s="1" t="s">
        <v>109</v>
      </c>
      <c r="F1220" s="1" t="s">
        <v>138</v>
      </c>
      <c r="G1220" s="1" t="s">
        <v>16</v>
      </c>
      <c r="H1220" s="1" t="s">
        <v>1269</v>
      </c>
      <c r="I1220" s="2" t="s">
        <v>1379</v>
      </c>
      <c r="J1220" s="3">
        <v>412006.15891617083</v>
      </c>
    </row>
    <row r="1221" spans="1:10" x14ac:dyDescent="0.3">
      <c r="A1221" s="1" t="s">
        <v>10</v>
      </c>
      <c r="B1221" s="1" t="s">
        <v>1346</v>
      </c>
      <c r="C1221" s="1" t="s">
        <v>1362</v>
      </c>
      <c r="D1221" s="1" t="s">
        <v>1268</v>
      </c>
      <c r="E1221" s="1" t="s">
        <v>109</v>
      </c>
      <c r="F1221" s="1" t="s">
        <v>138</v>
      </c>
      <c r="G1221" s="1" t="s">
        <v>16</v>
      </c>
      <c r="H1221" s="1" t="s">
        <v>1269</v>
      </c>
      <c r="I1221" s="2" t="s">
        <v>1380</v>
      </c>
      <c r="J1221" s="3">
        <v>75256.971434601393</v>
      </c>
    </row>
    <row r="1222" spans="1:10" x14ac:dyDescent="0.3">
      <c r="A1222" s="1" t="s">
        <v>10</v>
      </c>
      <c r="B1222" s="1" t="s">
        <v>1346</v>
      </c>
      <c r="C1222" s="1" t="s">
        <v>1362</v>
      </c>
      <c r="D1222" s="1" t="s">
        <v>1274</v>
      </c>
      <c r="E1222" s="1" t="s">
        <v>109</v>
      </c>
      <c r="F1222" s="1" t="s">
        <v>138</v>
      </c>
      <c r="G1222" s="1" t="s">
        <v>16</v>
      </c>
      <c r="H1222" s="1" t="s">
        <v>1275</v>
      </c>
      <c r="I1222" s="2" t="s">
        <v>1381</v>
      </c>
      <c r="J1222" s="3">
        <v>220824.92424652845</v>
      </c>
    </row>
    <row r="1223" spans="1:10" x14ac:dyDescent="0.3">
      <c r="A1223" s="1" t="s">
        <v>10</v>
      </c>
      <c r="B1223" s="1" t="s">
        <v>1346</v>
      </c>
      <c r="C1223" s="1" t="s">
        <v>1362</v>
      </c>
      <c r="D1223" s="1" t="s">
        <v>1274</v>
      </c>
      <c r="E1223" s="1" t="s">
        <v>109</v>
      </c>
      <c r="F1223" s="1" t="s">
        <v>138</v>
      </c>
      <c r="G1223" s="1" t="s">
        <v>16</v>
      </c>
      <c r="H1223" s="1" t="s">
        <v>1275</v>
      </c>
      <c r="I1223" s="2" t="s">
        <v>1382</v>
      </c>
      <c r="J1223" s="3">
        <v>94474.785606325779</v>
      </c>
    </row>
    <row r="1224" spans="1:10" x14ac:dyDescent="0.3">
      <c r="A1224" s="1" t="s">
        <v>10</v>
      </c>
      <c r="B1224" s="1" t="s">
        <v>1346</v>
      </c>
      <c r="C1224" s="1" t="s">
        <v>1362</v>
      </c>
      <c r="D1224" s="1" t="s">
        <v>1274</v>
      </c>
      <c r="E1224" s="1" t="s">
        <v>109</v>
      </c>
      <c r="F1224" s="1" t="s">
        <v>138</v>
      </c>
      <c r="G1224" s="1" t="s">
        <v>16</v>
      </c>
      <c r="H1224" s="1" t="s">
        <v>1275</v>
      </c>
      <c r="I1224" s="2" t="s">
        <v>1383</v>
      </c>
      <c r="J1224" s="3">
        <v>497.40286921589421</v>
      </c>
    </row>
    <row r="1225" spans="1:10" x14ac:dyDescent="0.3">
      <c r="A1225" s="1" t="s">
        <v>10</v>
      </c>
      <c r="B1225" s="1" t="s">
        <v>1346</v>
      </c>
      <c r="C1225" s="1" t="s">
        <v>1362</v>
      </c>
      <c r="D1225" s="1" t="s">
        <v>1274</v>
      </c>
      <c r="E1225" s="1" t="s">
        <v>109</v>
      </c>
      <c r="F1225" s="1" t="s">
        <v>138</v>
      </c>
      <c r="G1225" s="1" t="s">
        <v>16</v>
      </c>
      <c r="H1225" s="1" t="s">
        <v>1277</v>
      </c>
      <c r="I1225" s="2" t="s">
        <v>1384</v>
      </c>
      <c r="J1225" s="3">
        <v>3097.4655946300327</v>
      </c>
    </row>
    <row r="1226" spans="1:10" x14ac:dyDescent="0.3">
      <c r="A1226" s="1" t="s">
        <v>10</v>
      </c>
      <c r="B1226" s="1" t="s">
        <v>1346</v>
      </c>
      <c r="C1226" s="1" t="s">
        <v>1362</v>
      </c>
      <c r="D1226" s="1" t="s">
        <v>1274</v>
      </c>
      <c r="E1226" s="1" t="s">
        <v>109</v>
      </c>
      <c r="F1226" s="1" t="s">
        <v>138</v>
      </c>
      <c r="G1226" s="1" t="s">
        <v>16</v>
      </c>
      <c r="H1226" s="1" t="s">
        <v>1277</v>
      </c>
      <c r="I1226" s="2" t="s">
        <v>1385</v>
      </c>
      <c r="J1226" s="3">
        <v>6194.9311892600654</v>
      </c>
    </row>
    <row r="1227" spans="1:10" x14ac:dyDescent="0.3">
      <c r="A1227" s="1" t="s">
        <v>10</v>
      </c>
      <c r="B1227" s="1" t="s">
        <v>1346</v>
      </c>
      <c r="C1227" s="1" t="s">
        <v>1362</v>
      </c>
      <c r="D1227" s="1" t="s">
        <v>1274</v>
      </c>
      <c r="E1227" s="1" t="s">
        <v>109</v>
      </c>
      <c r="F1227" s="1" t="s">
        <v>138</v>
      </c>
      <c r="G1227" s="1" t="s">
        <v>16</v>
      </c>
      <c r="H1227" s="1" t="s">
        <v>1277</v>
      </c>
      <c r="I1227" s="2" t="s">
        <v>1386</v>
      </c>
      <c r="J1227" s="3">
        <v>12204.035042547008</v>
      </c>
    </row>
    <row r="1228" spans="1:10" x14ac:dyDescent="0.3">
      <c r="A1228" s="1" t="s">
        <v>10</v>
      </c>
      <c r="B1228" s="1" t="s">
        <v>1346</v>
      </c>
      <c r="C1228" s="1" t="s">
        <v>1362</v>
      </c>
      <c r="D1228" s="1" t="s">
        <v>1274</v>
      </c>
      <c r="E1228" s="1" t="s">
        <v>109</v>
      </c>
      <c r="F1228" s="1" t="s">
        <v>138</v>
      </c>
      <c r="G1228" s="1" t="s">
        <v>16</v>
      </c>
      <c r="H1228" s="1" t="s">
        <v>1277</v>
      </c>
      <c r="I1228" s="2" t="s">
        <v>1387</v>
      </c>
      <c r="J1228" s="3">
        <v>24593.947420350345</v>
      </c>
    </row>
    <row r="1229" spans="1:10" x14ac:dyDescent="0.3">
      <c r="A1229" s="1" t="s">
        <v>10</v>
      </c>
      <c r="B1229" s="1" t="s">
        <v>1346</v>
      </c>
      <c r="C1229" s="1" t="s">
        <v>1362</v>
      </c>
      <c r="D1229" s="1" t="s">
        <v>1274</v>
      </c>
      <c r="E1229" s="1" t="s">
        <v>109</v>
      </c>
      <c r="F1229" s="1" t="s">
        <v>138</v>
      </c>
      <c r="G1229" s="1" t="s">
        <v>16</v>
      </c>
      <c r="H1229" s="1" t="s">
        <v>1277</v>
      </c>
      <c r="I1229" s="2" t="s">
        <v>1388</v>
      </c>
      <c r="J1229" s="3">
        <v>18306.057563748836</v>
      </c>
    </row>
    <row r="1230" spans="1:10" x14ac:dyDescent="0.3">
      <c r="A1230" s="1" t="s">
        <v>10</v>
      </c>
      <c r="B1230" s="1" t="s">
        <v>1346</v>
      </c>
      <c r="C1230" s="1" t="s">
        <v>1362</v>
      </c>
      <c r="D1230" s="1" t="s">
        <v>1274</v>
      </c>
      <c r="E1230" s="1" t="s">
        <v>109</v>
      </c>
      <c r="F1230" s="1" t="s">
        <v>138</v>
      </c>
      <c r="G1230" s="1" t="s">
        <v>16</v>
      </c>
      <c r="H1230" s="1" t="s">
        <v>1277</v>
      </c>
      <c r="I1230" s="2" t="s">
        <v>1389</v>
      </c>
      <c r="J1230" s="3">
        <v>6102.0025214885427</v>
      </c>
    </row>
    <row r="1231" spans="1:10" x14ac:dyDescent="0.3">
      <c r="A1231" s="1" t="s">
        <v>10</v>
      </c>
      <c r="B1231" s="1" t="s">
        <v>1346</v>
      </c>
      <c r="C1231" s="1" t="s">
        <v>1362</v>
      </c>
      <c r="D1231" s="1" t="s">
        <v>1274</v>
      </c>
      <c r="E1231" s="1" t="s">
        <v>109</v>
      </c>
      <c r="F1231" s="1" t="s">
        <v>138</v>
      </c>
      <c r="G1231" s="1" t="s">
        <v>16</v>
      </c>
      <c r="H1231" s="1" t="s">
        <v>1277</v>
      </c>
      <c r="I1231" s="2" t="s">
        <v>1390</v>
      </c>
      <c r="J1231" s="3">
        <v>2995.2070606117832</v>
      </c>
    </row>
    <row r="1232" spans="1:10" x14ac:dyDescent="0.3">
      <c r="A1232" s="1" t="s">
        <v>10</v>
      </c>
      <c r="B1232" s="1" t="s">
        <v>1346</v>
      </c>
      <c r="C1232" s="1" t="s">
        <v>1362</v>
      </c>
      <c r="D1232" s="1" t="s">
        <v>1282</v>
      </c>
      <c r="E1232" s="1" t="s">
        <v>109</v>
      </c>
      <c r="F1232" s="1" t="s">
        <v>138</v>
      </c>
      <c r="G1232" s="1" t="s">
        <v>16</v>
      </c>
      <c r="H1232" s="1" t="s">
        <v>1287</v>
      </c>
      <c r="I1232" s="2" t="s">
        <v>1391</v>
      </c>
      <c r="J1232" s="3">
        <v>154852.83146107741</v>
      </c>
    </row>
    <row r="1233" spans="1:10" x14ac:dyDescent="0.3">
      <c r="A1233" s="1" t="s">
        <v>10</v>
      </c>
      <c r="B1233" s="1" t="s">
        <v>1346</v>
      </c>
      <c r="C1233" s="1" t="s">
        <v>1362</v>
      </c>
      <c r="D1233" s="1" t="s">
        <v>1282</v>
      </c>
      <c r="E1233" s="1" t="s">
        <v>109</v>
      </c>
      <c r="F1233" s="1" t="s">
        <v>138</v>
      </c>
      <c r="G1233" s="1" t="s">
        <v>16</v>
      </c>
      <c r="H1233" s="1" t="s">
        <v>1287</v>
      </c>
      <c r="I1233" s="2" t="s">
        <v>1392</v>
      </c>
      <c r="J1233" s="3">
        <v>2728.9458087645444</v>
      </c>
    </row>
    <row r="1234" spans="1:10" x14ac:dyDescent="0.3">
      <c r="A1234" s="1" t="s">
        <v>10</v>
      </c>
      <c r="B1234" s="1" t="s">
        <v>1346</v>
      </c>
      <c r="C1234" s="1" t="s">
        <v>1362</v>
      </c>
      <c r="D1234" s="1" t="s">
        <v>1282</v>
      </c>
      <c r="E1234" s="1" t="s">
        <v>109</v>
      </c>
      <c r="F1234" s="1" t="s">
        <v>138</v>
      </c>
      <c r="G1234" s="1" t="s">
        <v>16</v>
      </c>
      <c r="H1234" s="1" t="s">
        <v>1287</v>
      </c>
      <c r="I1234" s="2" t="s">
        <v>1393</v>
      </c>
      <c r="J1234" s="3">
        <v>14178.873705910763</v>
      </c>
    </row>
    <row r="1235" spans="1:10" ht="15" thickBot="1" x14ac:dyDescent="0.35">
      <c r="A1235" s="1" t="s">
        <v>10</v>
      </c>
      <c r="B1235" s="1" t="s">
        <v>1346</v>
      </c>
      <c r="C1235" s="1" t="s">
        <v>1362</v>
      </c>
      <c r="D1235" s="1" t="s">
        <v>1303</v>
      </c>
      <c r="E1235" s="1" t="s">
        <v>109</v>
      </c>
      <c r="F1235" s="1" t="s">
        <v>138</v>
      </c>
      <c r="G1235" s="1" t="s">
        <v>16</v>
      </c>
      <c r="H1235" s="1" t="s">
        <v>1304</v>
      </c>
      <c r="I1235" s="2" t="s">
        <v>1394</v>
      </c>
      <c r="J1235" s="3">
        <v>607.05948029747037</v>
      </c>
    </row>
    <row r="1236" spans="1:10" s="8" customFormat="1" x14ac:dyDescent="0.3">
      <c r="A1236" s="11"/>
      <c r="B1236" s="7" t="s">
        <v>1346</v>
      </c>
      <c r="C1236" s="7" t="s">
        <v>1362</v>
      </c>
      <c r="I1236" s="9" t="s">
        <v>1395</v>
      </c>
      <c r="J1236" s="10">
        <v>8015791.7806521924</v>
      </c>
    </row>
    <row r="1238" spans="1:10" s="8" customFormat="1" ht="17.399999999999999" x14ac:dyDescent="0.3">
      <c r="A1238" s="7" t="s">
        <v>10</v>
      </c>
      <c r="B1238" s="14" t="s">
        <v>1346</v>
      </c>
      <c r="I1238" s="12" t="s">
        <v>1396</v>
      </c>
      <c r="J1238" s="13">
        <f>SUM(J1236,J1202,J1199,J1195)</f>
        <v>47815173.832080126</v>
      </c>
    </row>
    <row r="1240" spans="1:10" x14ac:dyDescent="0.3">
      <c r="A1240" s="1" t="s">
        <v>10</v>
      </c>
      <c r="B1240" s="1" t="s">
        <v>1397</v>
      </c>
      <c r="C1240" s="1" t="s">
        <v>1397</v>
      </c>
      <c r="D1240" s="1" t="s">
        <v>13</v>
      </c>
      <c r="E1240" s="1" t="s">
        <v>14</v>
      </c>
      <c r="F1240" s="1" t="s">
        <v>45</v>
      </c>
      <c r="G1240" s="1" t="s">
        <v>16</v>
      </c>
      <c r="H1240" s="1" t="s">
        <v>1398</v>
      </c>
      <c r="I1240" s="2" t="s">
        <v>1399</v>
      </c>
      <c r="J1240" s="3">
        <v>14343.171148662623</v>
      </c>
    </row>
    <row r="1241" spans="1:10" x14ac:dyDescent="0.3">
      <c r="A1241" s="1" t="s">
        <v>10</v>
      </c>
      <c r="B1241" s="1" t="s">
        <v>1397</v>
      </c>
      <c r="C1241" s="1" t="s">
        <v>1397</v>
      </c>
      <c r="D1241" s="1" t="s">
        <v>13</v>
      </c>
      <c r="E1241" s="1" t="s">
        <v>14</v>
      </c>
      <c r="F1241" s="1" t="s">
        <v>45</v>
      </c>
      <c r="G1241" s="1" t="s">
        <v>16</v>
      </c>
      <c r="H1241" s="1" t="s">
        <v>1398</v>
      </c>
      <c r="I1241" s="2" t="s">
        <v>1400</v>
      </c>
      <c r="J1241" s="3">
        <v>1047228.241138713</v>
      </c>
    </row>
    <row r="1242" spans="1:10" x14ac:dyDescent="0.3">
      <c r="A1242" s="1" t="s">
        <v>10</v>
      </c>
      <c r="B1242" s="1" t="s">
        <v>1397</v>
      </c>
      <c r="C1242" s="1" t="s">
        <v>1397</v>
      </c>
      <c r="D1242" s="1" t="s">
        <v>13</v>
      </c>
      <c r="E1242" s="1" t="s">
        <v>14</v>
      </c>
      <c r="F1242" s="1" t="s">
        <v>45</v>
      </c>
      <c r="G1242" s="1" t="s">
        <v>16</v>
      </c>
      <c r="H1242" s="1" t="s">
        <v>1398</v>
      </c>
      <c r="I1242" s="2" t="s">
        <v>1401</v>
      </c>
      <c r="J1242" s="3">
        <v>355063544.02705264</v>
      </c>
    </row>
    <row r="1243" spans="1:10" x14ac:dyDescent="0.3">
      <c r="A1243" s="1" t="s">
        <v>10</v>
      </c>
      <c r="B1243" s="1" t="s">
        <v>1397</v>
      </c>
      <c r="C1243" s="1" t="s">
        <v>1397</v>
      </c>
      <c r="D1243" s="1" t="s">
        <v>13</v>
      </c>
      <c r="E1243" s="1" t="s">
        <v>14</v>
      </c>
      <c r="F1243" s="1" t="s">
        <v>45</v>
      </c>
      <c r="G1243" s="1" t="s">
        <v>16</v>
      </c>
      <c r="H1243" s="1" t="s">
        <v>1398</v>
      </c>
      <c r="I1243" s="2" t="s">
        <v>1402</v>
      </c>
      <c r="J1243" s="3">
        <v>3580694.473838937</v>
      </c>
    </row>
    <row r="1244" spans="1:10" x14ac:dyDescent="0.3">
      <c r="A1244" s="1" t="s">
        <v>10</v>
      </c>
      <c r="B1244" s="1" t="s">
        <v>1397</v>
      </c>
      <c r="C1244" s="1" t="s">
        <v>1397</v>
      </c>
      <c r="D1244" s="1" t="s">
        <v>13</v>
      </c>
      <c r="E1244" s="1" t="s">
        <v>14</v>
      </c>
      <c r="F1244" s="1" t="s">
        <v>45</v>
      </c>
      <c r="G1244" s="1" t="s">
        <v>16</v>
      </c>
      <c r="H1244" s="1" t="s">
        <v>1398</v>
      </c>
      <c r="I1244" s="2" t="s">
        <v>1403</v>
      </c>
      <c r="J1244" s="3">
        <v>2316514.2654871843</v>
      </c>
    </row>
    <row r="1245" spans="1:10" x14ac:dyDescent="0.3">
      <c r="A1245" s="1" t="s">
        <v>10</v>
      </c>
      <c r="B1245" s="1" t="s">
        <v>1397</v>
      </c>
      <c r="C1245" s="1" t="s">
        <v>1397</v>
      </c>
      <c r="D1245" s="1" t="s">
        <v>13</v>
      </c>
      <c r="E1245" s="1" t="s">
        <v>14</v>
      </c>
      <c r="F1245" s="1" t="s">
        <v>45</v>
      </c>
      <c r="G1245" s="1" t="s">
        <v>16</v>
      </c>
      <c r="H1245" s="1" t="s">
        <v>1398</v>
      </c>
      <c r="I1245" s="2" t="s">
        <v>1404</v>
      </c>
      <c r="J1245" s="3">
        <v>5442225.7013816312</v>
      </c>
    </row>
    <row r="1246" spans="1:10" x14ac:dyDescent="0.3">
      <c r="A1246" s="1" t="s">
        <v>10</v>
      </c>
      <c r="B1246" s="1" t="s">
        <v>1397</v>
      </c>
      <c r="C1246" s="1" t="s">
        <v>1397</v>
      </c>
      <c r="D1246" s="1" t="s">
        <v>13</v>
      </c>
      <c r="E1246" s="1" t="s">
        <v>14</v>
      </c>
      <c r="F1246" s="1" t="s">
        <v>45</v>
      </c>
      <c r="G1246" s="1" t="s">
        <v>16</v>
      </c>
      <c r="H1246" s="1" t="s">
        <v>1398</v>
      </c>
      <c r="I1246" s="2" t="s">
        <v>1405</v>
      </c>
      <c r="J1246" s="3">
        <v>538219.84622669395</v>
      </c>
    </row>
    <row r="1247" spans="1:10" x14ac:dyDescent="0.3">
      <c r="A1247" s="1" t="s">
        <v>10</v>
      </c>
      <c r="B1247" s="1" t="s">
        <v>1397</v>
      </c>
      <c r="C1247" s="1" t="s">
        <v>1397</v>
      </c>
      <c r="D1247" s="1" t="s">
        <v>13</v>
      </c>
      <c r="E1247" s="1" t="s">
        <v>14</v>
      </c>
      <c r="F1247" s="1" t="s">
        <v>45</v>
      </c>
      <c r="G1247" s="1" t="s">
        <v>16</v>
      </c>
      <c r="H1247" s="1" t="s">
        <v>1398</v>
      </c>
      <c r="I1247" s="2" t="s">
        <v>1406</v>
      </c>
      <c r="J1247" s="3">
        <v>13459336.678471064</v>
      </c>
    </row>
    <row r="1248" spans="1:10" x14ac:dyDescent="0.3">
      <c r="A1248" s="1" t="s">
        <v>10</v>
      </c>
      <c r="B1248" s="1" t="s">
        <v>1397</v>
      </c>
      <c r="C1248" s="1" t="s">
        <v>1397</v>
      </c>
      <c r="D1248" s="1" t="s">
        <v>13</v>
      </c>
      <c r="E1248" s="1" t="s">
        <v>14</v>
      </c>
      <c r="F1248" s="1" t="s">
        <v>45</v>
      </c>
      <c r="G1248" s="1" t="s">
        <v>16</v>
      </c>
      <c r="H1248" s="1" t="s">
        <v>1398</v>
      </c>
      <c r="I1248" s="2" t="s">
        <v>1407</v>
      </c>
      <c r="J1248" s="3">
        <v>141148.01051950912</v>
      </c>
    </row>
    <row r="1249" spans="1:10" x14ac:dyDescent="0.3">
      <c r="A1249" s="1" t="s">
        <v>10</v>
      </c>
      <c r="B1249" s="1" t="s">
        <v>1397</v>
      </c>
      <c r="C1249" s="1" t="s">
        <v>1397</v>
      </c>
      <c r="D1249" s="1" t="s">
        <v>13</v>
      </c>
      <c r="E1249" s="1" t="s">
        <v>14</v>
      </c>
      <c r="F1249" s="1" t="s">
        <v>45</v>
      </c>
      <c r="G1249" s="1" t="s">
        <v>16</v>
      </c>
      <c r="H1249" s="1" t="s">
        <v>1398</v>
      </c>
      <c r="I1249" s="2" t="s">
        <v>1408</v>
      </c>
      <c r="J1249" s="3">
        <v>228308.865692783</v>
      </c>
    </row>
    <row r="1250" spans="1:10" x14ac:dyDescent="0.3">
      <c r="A1250" s="1" t="s">
        <v>10</v>
      </c>
      <c r="B1250" s="1" t="s">
        <v>1397</v>
      </c>
      <c r="C1250" s="1" t="s">
        <v>1397</v>
      </c>
      <c r="D1250" s="1" t="s">
        <v>13</v>
      </c>
      <c r="E1250" s="1" t="s">
        <v>14</v>
      </c>
      <c r="F1250" s="1" t="s">
        <v>48</v>
      </c>
      <c r="G1250" s="1" t="s">
        <v>16</v>
      </c>
      <c r="H1250" s="1" t="s">
        <v>1409</v>
      </c>
      <c r="I1250" s="2" t="s">
        <v>1410</v>
      </c>
      <c r="J1250" s="3">
        <v>223971.38513442344</v>
      </c>
    </row>
    <row r="1251" spans="1:10" x14ac:dyDescent="0.3">
      <c r="A1251" s="1" t="s">
        <v>10</v>
      </c>
      <c r="B1251" s="1" t="s">
        <v>1397</v>
      </c>
      <c r="C1251" s="1" t="s">
        <v>1397</v>
      </c>
      <c r="D1251" s="1" t="s">
        <v>13</v>
      </c>
      <c r="E1251" s="1" t="s">
        <v>14</v>
      </c>
      <c r="F1251" s="1" t="s">
        <v>48</v>
      </c>
      <c r="G1251" s="1" t="s">
        <v>16</v>
      </c>
      <c r="H1251" s="1" t="s">
        <v>1409</v>
      </c>
      <c r="I1251" s="2" t="s">
        <v>1411</v>
      </c>
      <c r="J1251" s="3">
        <v>2217760.1406285618</v>
      </c>
    </row>
    <row r="1252" spans="1:10" ht="15" thickBot="1" x14ac:dyDescent="0.35">
      <c r="A1252" s="1" t="s">
        <v>10</v>
      </c>
      <c r="B1252" s="1" t="s">
        <v>1397</v>
      </c>
      <c r="C1252" s="1" t="s">
        <v>1397</v>
      </c>
      <c r="D1252" s="1" t="s">
        <v>13</v>
      </c>
      <c r="E1252" s="1" t="s">
        <v>14</v>
      </c>
      <c r="F1252" s="1" t="s">
        <v>16</v>
      </c>
      <c r="G1252" s="1" t="s">
        <v>45</v>
      </c>
      <c r="H1252" s="1" t="s">
        <v>56</v>
      </c>
      <c r="I1252" s="2" t="s">
        <v>1412</v>
      </c>
      <c r="J1252" s="3">
        <v>50248645.597969405</v>
      </c>
    </row>
    <row r="1253" spans="1:10" s="8" customFormat="1" x14ac:dyDescent="0.3">
      <c r="A1253" s="11"/>
      <c r="B1253" s="7" t="s">
        <v>1397</v>
      </c>
      <c r="C1253" s="7" t="s">
        <v>1397</v>
      </c>
      <c r="I1253" s="9" t="s">
        <v>1413</v>
      </c>
      <c r="J1253" s="10">
        <v>434521940.40469021</v>
      </c>
    </row>
    <row r="1255" spans="1:10" ht="17.399999999999999" x14ac:dyDescent="0.3">
      <c r="A1255" s="7" t="s">
        <v>10</v>
      </c>
      <c r="B1255" s="7" t="s">
        <v>1397</v>
      </c>
      <c r="C1255" s="8"/>
      <c r="I1255" s="12" t="s">
        <v>1413</v>
      </c>
      <c r="J1255" s="13">
        <v>434521940.40469021</v>
      </c>
    </row>
    <row r="1257" spans="1:10" x14ac:dyDescent="0.3">
      <c r="A1257" s="1" t="s">
        <v>10</v>
      </c>
      <c r="B1257" s="1" t="s">
        <v>1414</v>
      </c>
      <c r="C1257" s="1" t="s">
        <v>1415</v>
      </c>
      <c r="D1257" s="1" t="s">
        <v>13</v>
      </c>
      <c r="E1257" s="1" t="s">
        <v>109</v>
      </c>
      <c r="F1257" s="1" t="s">
        <v>138</v>
      </c>
      <c r="G1257" s="1" t="s">
        <v>16</v>
      </c>
      <c r="H1257" s="1" t="s">
        <v>1398</v>
      </c>
      <c r="I1257" s="2" t="s">
        <v>1416</v>
      </c>
      <c r="J1257" s="3">
        <v>4413.5542483239869</v>
      </c>
    </row>
    <row r="1258" spans="1:10" x14ac:dyDescent="0.3">
      <c r="A1258" s="1" t="s">
        <v>10</v>
      </c>
      <c r="B1258" s="1" t="s">
        <v>1414</v>
      </c>
      <c r="C1258" s="1" t="s">
        <v>1415</v>
      </c>
      <c r="D1258" s="1" t="s">
        <v>13</v>
      </c>
      <c r="E1258" s="1" t="s">
        <v>109</v>
      </c>
      <c r="F1258" s="1" t="s">
        <v>138</v>
      </c>
      <c r="G1258" s="1" t="s">
        <v>16</v>
      </c>
      <c r="H1258" s="1" t="s">
        <v>1398</v>
      </c>
      <c r="I1258" s="2" t="s">
        <v>1417</v>
      </c>
      <c r="J1258" s="3">
        <v>146717.72282613453</v>
      </c>
    </row>
    <row r="1259" spans="1:10" x14ac:dyDescent="0.3">
      <c r="A1259" s="1" t="s">
        <v>10</v>
      </c>
      <c r="B1259" s="1" t="s">
        <v>1414</v>
      </c>
      <c r="C1259" s="1" t="s">
        <v>1415</v>
      </c>
      <c r="D1259" s="1" t="s">
        <v>13</v>
      </c>
      <c r="E1259" s="1" t="s">
        <v>109</v>
      </c>
      <c r="F1259" s="1" t="s">
        <v>138</v>
      </c>
      <c r="G1259" s="1" t="s">
        <v>16</v>
      </c>
      <c r="H1259" s="1" t="s">
        <v>1398</v>
      </c>
      <c r="I1259" s="2" t="s">
        <v>1418</v>
      </c>
      <c r="J1259" s="3">
        <v>5838890.7470688866</v>
      </c>
    </row>
    <row r="1260" spans="1:10" x14ac:dyDescent="0.3">
      <c r="A1260" s="1" t="s">
        <v>10</v>
      </c>
      <c r="B1260" s="1" t="s">
        <v>1414</v>
      </c>
      <c r="C1260" s="1" t="s">
        <v>1415</v>
      </c>
      <c r="D1260" s="1" t="s">
        <v>13</v>
      </c>
      <c r="E1260" s="1" t="s">
        <v>109</v>
      </c>
      <c r="F1260" s="1" t="s">
        <v>138</v>
      </c>
      <c r="G1260" s="1" t="s">
        <v>16</v>
      </c>
      <c r="H1260" s="1" t="s">
        <v>1398</v>
      </c>
      <c r="I1260" s="2" t="s">
        <v>1419</v>
      </c>
      <c r="J1260" s="3">
        <v>115467.46913596985</v>
      </c>
    </row>
    <row r="1261" spans="1:10" x14ac:dyDescent="0.3">
      <c r="A1261" s="1" t="s">
        <v>10</v>
      </c>
      <c r="B1261" s="1" t="s">
        <v>1414</v>
      </c>
      <c r="C1261" s="1" t="s">
        <v>1415</v>
      </c>
      <c r="D1261" s="1" t="s">
        <v>13</v>
      </c>
      <c r="E1261" s="1" t="s">
        <v>109</v>
      </c>
      <c r="F1261" s="1" t="s">
        <v>110</v>
      </c>
      <c r="G1261" s="1" t="s">
        <v>16</v>
      </c>
      <c r="H1261" s="1" t="s">
        <v>1420</v>
      </c>
      <c r="I1261" s="2" t="s">
        <v>1421</v>
      </c>
      <c r="J1261" s="3">
        <v>16230.117940132743</v>
      </c>
    </row>
    <row r="1262" spans="1:10" x14ac:dyDescent="0.3">
      <c r="A1262" s="1" t="s">
        <v>10</v>
      </c>
      <c r="B1262" s="1" t="s">
        <v>1414</v>
      </c>
      <c r="C1262" s="1" t="s">
        <v>1415</v>
      </c>
      <c r="D1262" s="1" t="s">
        <v>13</v>
      </c>
      <c r="E1262" s="1" t="s">
        <v>109</v>
      </c>
      <c r="F1262" s="1" t="s">
        <v>110</v>
      </c>
      <c r="G1262" s="1" t="s">
        <v>16</v>
      </c>
      <c r="H1262" s="1" t="s">
        <v>1420</v>
      </c>
      <c r="I1262" s="2" t="s">
        <v>1422</v>
      </c>
      <c r="J1262" s="3">
        <v>6735.1281700563413</v>
      </c>
    </row>
    <row r="1263" spans="1:10" x14ac:dyDescent="0.3">
      <c r="A1263" s="1" t="s">
        <v>10</v>
      </c>
      <c r="B1263" s="1" t="s">
        <v>1414</v>
      </c>
      <c r="C1263" s="1" t="s">
        <v>1415</v>
      </c>
      <c r="D1263" s="1" t="s">
        <v>13</v>
      </c>
      <c r="E1263" s="1" t="s">
        <v>109</v>
      </c>
      <c r="F1263" s="1" t="s">
        <v>110</v>
      </c>
      <c r="G1263" s="1" t="s">
        <v>16</v>
      </c>
      <c r="H1263" s="1" t="s">
        <v>1420</v>
      </c>
      <c r="I1263" s="2" t="s">
        <v>1423</v>
      </c>
      <c r="J1263" s="3">
        <v>21219.585790113259</v>
      </c>
    </row>
    <row r="1264" spans="1:10" x14ac:dyDescent="0.3">
      <c r="A1264" s="1" t="s">
        <v>10</v>
      </c>
      <c r="B1264" s="1" t="s">
        <v>1414</v>
      </c>
      <c r="C1264" s="1" t="s">
        <v>1415</v>
      </c>
      <c r="D1264" s="1" t="s">
        <v>13</v>
      </c>
      <c r="E1264" s="1" t="s">
        <v>109</v>
      </c>
      <c r="F1264" s="1" t="s">
        <v>16</v>
      </c>
      <c r="G1264" s="1" t="s">
        <v>138</v>
      </c>
      <c r="H1264" s="1" t="s">
        <v>56</v>
      </c>
      <c r="I1264" s="2" t="s">
        <v>1424</v>
      </c>
      <c r="J1264" s="3">
        <v>0</v>
      </c>
    </row>
    <row r="1265" spans="1:10" x14ac:dyDescent="0.3">
      <c r="A1265" s="1" t="s">
        <v>10</v>
      </c>
      <c r="B1265" s="1" t="s">
        <v>1414</v>
      </c>
      <c r="C1265" s="1" t="s">
        <v>1415</v>
      </c>
      <c r="D1265" s="1" t="s">
        <v>811</v>
      </c>
      <c r="E1265" s="1" t="s">
        <v>109</v>
      </c>
      <c r="F1265" s="1" t="s">
        <v>110</v>
      </c>
      <c r="G1265" s="1" t="s">
        <v>16</v>
      </c>
      <c r="H1265" s="1" t="s">
        <v>1425</v>
      </c>
      <c r="I1265" s="2" t="s">
        <v>1426</v>
      </c>
      <c r="J1265" s="3">
        <v>18992.89</v>
      </c>
    </row>
    <row r="1266" spans="1:10" ht="15" thickBot="1" x14ac:dyDescent="0.35">
      <c r="A1266" s="1" t="s">
        <v>10</v>
      </c>
      <c r="B1266" s="1" t="s">
        <v>1414</v>
      </c>
      <c r="C1266" s="1" t="s">
        <v>1415</v>
      </c>
      <c r="D1266" s="1" t="s">
        <v>811</v>
      </c>
      <c r="E1266" s="1" t="s">
        <v>109</v>
      </c>
      <c r="F1266" s="1" t="s">
        <v>110</v>
      </c>
      <c r="G1266" s="1" t="s">
        <v>16</v>
      </c>
      <c r="H1266" s="1" t="s">
        <v>1420</v>
      </c>
      <c r="I1266" s="2" t="s">
        <v>1427</v>
      </c>
      <c r="J1266" s="3">
        <v>3203.99</v>
      </c>
    </row>
    <row r="1267" spans="1:10" s="8" customFormat="1" x14ac:dyDescent="0.3">
      <c r="A1267" s="7" t="s">
        <v>10</v>
      </c>
      <c r="B1267" s="7" t="s">
        <v>1414</v>
      </c>
      <c r="C1267" s="7" t="s">
        <v>1415</v>
      </c>
      <c r="I1267" s="9" t="s">
        <v>1428</v>
      </c>
      <c r="J1267" s="10">
        <v>6171871.2051796168</v>
      </c>
    </row>
    <row r="1269" spans="1:10" x14ac:dyDescent="0.3">
      <c r="A1269" s="1" t="s">
        <v>10</v>
      </c>
      <c r="B1269" s="1" t="s">
        <v>1414</v>
      </c>
      <c r="C1269" s="1" t="s">
        <v>1429</v>
      </c>
      <c r="D1269" s="1" t="s">
        <v>13</v>
      </c>
      <c r="E1269" s="1" t="s">
        <v>14</v>
      </c>
      <c r="F1269" s="1" t="s">
        <v>45</v>
      </c>
      <c r="G1269" s="1" t="s">
        <v>16</v>
      </c>
      <c r="H1269" s="1" t="s">
        <v>1430</v>
      </c>
      <c r="I1269" s="2" t="s">
        <v>1431</v>
      </c>
      <c r="J1269" s="3">
        <v>464580.70009332162</v>
      </c>
    </row>
    <row r="1270" spans="1:10" x14ac:dyDescent="0.3">
      <c r="A1270" s="1" t="s">
        <v>10</v>
      </c>
      <c r="B1270" s="1" t="s">
        <v>1414</v>
      </c>
      <c r="C1270" s="1" t="s">
        <v>1429</v>
      </c>
      <c r="D1270" s="1" t="s">
        <v>13</v>
      </c>
      <c r="E1270" s="1" t="s">
        <v>14</v>
      </c>
      <c r="F1270" s="1" t="s">
        <v>45</v>
      </c>
      <c r="G1270" s="1" t="s">
        <v>16</v>
      </c>
      <c r="H1270" s="1" t="s">
        <v>1430</v>
      </c>
      <c r="I1270" s="2" t="s">
        <v>1432</v>
      </c>
      <c r="J1270" s="3">
        <v>22310.300023606567</v>
      </c>
    </row>
    <row r="1271" spans="1:10" x14ac:dyDescent="0.3">
      <c r="A1271" s="1" t="s">
        <v>10</v>
      </c>
      <c r="B1271" s="1" t="s">
        <v>1414</v>
      </c>
      <c r="C1271" s="1" t="s">
        <v>1429</v>
      </c>
      <c r="D1271" s="1" t="s">
        <v>13</v>
      </c>
      <c r="E1271" s="1" t="s">
        <v>14</v>
      </c>
      <c r="F1271" s="1" t="s">
        <v>45</v>
      </c>
      <c r="G1271" s="1" t="s">
        <v>16</v>
      </c>
      <c r="H1271" s="1" t="s">
        <v>1433</v>
      </c>
      <c r="I1271" s="2" t="s">
        <v>1434</v>
      </c>
      <c r="J1271" s="3">
        <v>13365.807865784918</v>
      </c>
    </row>
    <row r="1272" spans="1:10" x14ac:dyDescent="0.3">
      <c r="A1272" s="1" t="s">
        <v>10</v>
      </c>
      <c r="B1272" s="1" t="s">
        <v>1414</v>
      </c>
      <c r="C1272" s="1" t="s">
        <v>1429</v>
      </c>
      <c r="D1272" s="1" t="s">
        <v>13</v>
      </c>
      <c r="E1272" s="1" t="s">
        <v>14</v>
      </c>
      <c r="F1272" s="1" t="s">
        <v>45</v>
      </c>
      <c r="G1272" s="1" t="s">
        <v>16</v>
      </c>
      <c r="H1272" s="1" t="s">
        <v>1435</v>
      </c>
      <c r="I1272" s="2" t="s">
        <v>1436</v>
      </c>
      <c r="J1272" s="3">
        <v>11835.13</v>
      </c>
    </row>
    <row r="1273" spans="1:10" x14ac:dyDescent="0.3">
      <c r="A1273" s="1" t="s">
        <v>10</v>
      </c>
      <c r="B1273" s="1" t="s">
        <v>1414</v>
      </c>
      <c r="C1273" s="1" t="s">
        <v>1429</v>
      </c>
      <c r="D1273" s="1" t="s">
        <v>13</v>
      </c>
      <c r="E1273" s="1" t="s">
        <v>14</v>
      </c>
      <c r="F1273" s="1" t="s">
        <v>45</v>
      </c>
      <c r="G1273" s="1" t="s">
        <v>16</v>
      </c>
      <c r="H1273" s="1" t="s">
        <v>1435</v>
      </c>
      <c r="I1273" s="2" t="s">
        <v>1437</v>
      </c>
      <c r="J1273" s="3">
        <v>341.52</v>
      </c>
    </row>
    <row r="1274" spans="1:10" x14ac:dyDescent="0.3">
      <c r="A1274" s="1" t="s">
        <v>10</v>
      </c>
      <c r="B1274" s="1" t="s">
        <v>1414</v>
      </c>
      <c r="C1274" s="1" t="s">
        <v>1429</v>
      </c>
      <c r="D1274" s="1" t="s">
        <v>13</v>
      </c>
      <c r="E1274" s="1" t="s">
        <v>14</v>
      </c>
      <c r="F1274" s="1" t="s">
        <v>45</v>
      </c>
      <c r="G1274" s="1" t="s">
        <v>16</v>
      </c>
      <c r="H1274" s="1" t="s">
        <v>1435</v>
      </c>
      <c r="I1274" s="2" t="s">
        <v>1438</v>
      </c>
      <c r="J1274" s="3">
        <v>1546.0152642103774</v>
      </c>
    </row>
    <row r="1275" spans="1:10" x14ac:dyDescent="0.3">
      <c r="A1275" s="1" t="s">
        <v>10</v>
      </c>
      <c r="B1275" s="1" t="s">
        <v>1414</v>
      </c>
      <c r="C1275" s="1" t="s">
        <v>1429</v>
      </c>
      <c r="D1275" s="1" t="s">
        <v>13</v>
      </c>
      <c r="E1275" s="1" t="s">
        <v>14</v>
      </c>
      <c r="F1275" s="1" t="s">
        <v>45</v>
      </c>
      <c r="G1275" s="1" t="s">
        <v>16</v>
      </c>
      <c r="H1275" s="1" t="s">
        <v>1435</v>
      </c>
      <c r="I1275" s="2" t="s">
        <v>1439</v>
      </c>
      <c r="J1275" s="3">
        <v>25973.739839886439</v>
      </c>
    </row>
    <row r="1276" spans="1:10" x14ac:dyDescent="0.3">
      <c r="A1276" s="1" t="s">
        <v>10</v>
      </c>
      <c r="B1276" s="1" t="s">
        <v>1414</v>
      </c>
      <c r="C1276" s="1" t="s">
        <v>1429</v>
      </c>
      <c r="D1276" s="1" t="s">
        <v>13</v>
      </c>
      <c r="E1276" s="1" t="s">
        <v>14</v>
      </c>
      <c r="F1276" s="1" t="s">
        <v>45</v>
      </c>
      <c r="G1276" s="1" t="s">
        <v>16</v>
      </c>
      <c r="H1276" s="1" t="s">
        <v>1435</v>
      </c>
      <c r="I1276" s="2" t="s">
        <v>1440</v>
      </c>
      <c r="J1276" s="3">
        <v>393853.12602998537</v>
      </c>
    </row>
    <row r="1277" spans="1:10" x14ac:dyDescent="0.3">
      <c r="A1277" s="1" t="s">
        <v>10</v>
      </c>
      <c r="B1277" s="1" t="s">
        <v>1414</v>
      </c>
      <c r="C1277" s="1" t="s">
        <v>1429</v>
      </c>
      <c r="D1277" s="1" t="s">
        <v>13</v>
      </c>
      <c r="E1277" s="1" t="s">
        <v>14</v>
      </c>
      <c r="F1277" s="1" t="s">
        <v>45</v>
      </c>
      <c r="G1277" s="1" t="s">
        <v>16</v>
      </c>
      <c r="H1277" s="1" t="s">
        <v>1435</v>
      </c>
      <c r="I1277" s="2" t="s">
        <v>1441</v>
      </c>
      <c r="J1277" s="3">
        <v>10748.801085540863</v>
      </c>
    </row>
    <row r="1278" spans="1:10" x14ac:dyDescent="0.3">
      <c r="A1278" s="1" t="s">
        <v>10</v>
      </c>
      <c r="B1278" s="1" t="s">
        <v>1414</v>
      </c>
      <c r="C1278" s="1" t="s">
        <v>1429</v>
      </c>
      <c r="D1278" s="1" t="s">
        <v>13</v>
      </c>
      <c r="E1278" s="1" t="s">
        <v>14</v>
      </c>
      <c r="F1278" s="1" t="s">
        <v>45</v>
      </c>
      <c r="G1278" s="1" t="s">
        <v>16</v>
      </c>
      <c r="H1278" s="1" t="s">
        <v>1435</v>
      </c>
      <c r="I1278" s="2" t="s">
        <v>1442</v>
      </c>
      <c r="J1278" s="3">
        <v>64022.768396280422</v>
      </c>
    </row>
    <row r="1279" spans="1:10" x14ac:dyDescent="0.3">
      <c r="A1279" s="1" t="s">
        <v>10</v>
      </c>
      <c r="B1279" s="1" t="s">
        <v>1414</v>
      </c>
      <c r="C1279" s="1" t="s">
        <v>1429</v>
      </c>
      <c r="D1279" s="1" t="s">
        <v>13</v>
      </c>
      <c r="E1279" s="1" t="s">
        <v>14</v>
      </c>
      <c r="F1279" s="1" t="s">
        <v>45</v>
      </c>
      <c r="G1279" s="1" t="s">
        <v>16</v>
      </c>
      <c r="H1279" s="1" t="s">
        <v>1435</v>
      </c>
      <c r="I1279" s="2" t="s">
        <v>1443</v>
      </c>
      <c r="J1279" s="3">
        <v>7299.7234288843156</v>
      </c>
    </row>
    <row r="1280" spans="1:10" x14ac:dyDescent="0.3">
      <c r="A1280" s="1" t="s">
        <v>10</v>
      </c>
      <c r="B1280" s="1" t="s">
        <v>1414</v>
      </c>
      <c r="C1280" s="1" t="s">
        <v>1429</v>
      </c>
      <c r="D1280" s="1" t="s">
        <v>13</v>
      </c>
      <c r="E1280" s="1" t="s">
        <v>14</v>
      </c>
      <c r="F1280" s="1" t="s">
        <v>45</v>
      </c>
      <c r="G1280" s="1" t="s">
        <v>16</v>
      </c>
      <c r="H1280" s="1" t="s">
        <v>1435</v>
      </c>
      <c r="I1280" s="2" t="s">
        <v>1444</v>
      </c>
      <c r="J1280" s="3">
        <v>134139.87647007738</v>
      </c>
    </row>
    <row r="1281" spans="1:10" x14ac:dyDescent="0.3">
      <c r="A1281" s="1" t="s">
        <v>10</v>
      </c>
      <c r="B1281" s="1" t="s">
        <v>1414</v>
      </c>
      <c r="C1281" s="1" t="s">
        <v>1429</v>
      </c>
      <c r="D1281" s="1" t="s">
        <v>13</v>
      </c>
      <c r="E1281" s="1" t="s">
        <v>14</v>
      </c>
      <c r="F1281" s="1" t="s">
        <v>45</v>
      </c>
      <c r="G1281" s="1" t="s">
        <v>16</v>
      </c>
      <c r="H1281" s="1" t="s">
        <v>1435</v>
      </c>
      <c r="I1281" s="2" t="s">
        <v>1445</v>
      </c>
      <c r="J1281" s="3">
        <v>24222.274606515755</v>
      </c>
    </row>
    <row r="1282" spans="1:10" x14ac:dyDescent="0.3">
      <c r="A1282" s="1" t="s">
        <v>10</v>
      </c>
      <c r="B1282" s="1" t="s">
        <v>1414</v>
      </c>
      <c r="C1282" s="1" t="s">
        <v>1429</v>
      </c>
      <c r="D1282" s="1" t="s">
        <v>13</v>
      </c>
      <c r="E1282" s="1" t="s">
        <v>14</v>
      </c>
      <c r="F1282" s="1" t="s">
        <v>45</v>
      </c>
      <c r="G1282" s="1" t="s">
        <v>16</v>
      </c>
      <c r="H1282" s="1" t="s">
        <v>1435</v>
      </c>
      <c r="I1282" s="2" t="s">
        <v>1446</v>
      </c>
      <c r="J1282" s="3">
        <v>62663.81921058915</v>
      </c>
    </row>
    <row r="1283" spans="1:10" x14ac:dyDescent="0.3">
      <c r="A1283" s="1" t="s">
        <v>10</v>
      </c>
      <c r="B1283" s="1" t="s">
        <v>1414</v>
      </c>
      <c r="C1283" s="1" t="s">
        <v>1429</v>
      </c>
      <c r="D1283" s="1" t="s">
        <v>13</v>
      </c>
      <c r="E1283" s="1" t="s">
        <v>14</v>
      </c>
      <c r="F1283" s="1" t="s">
        <v>45</v>
      </c>
      <c r="G1283" s="1" t="s">
        <v>16</v>
      </c>
      <c r="H1283" s="1" t="s">
        <v>1435</v>
      </c>
      <c r="I1283" s="2" t="s">
        <v>1447</v>
      </c>
      <c r="J1283" s="3">
        <v>1827883.5084741528</v>
      </c>
    </row>
    <row r="1284" spans="1:10" x14ac:dyDescent="0.3">
      <c r="A1284" s="1" t="s">
        <v>10</v>
      </c>
      <c r="B1284" s="1" t="s">
        <v>1414</v>
      </c>
      <c r="C1284" s="1" t="s">
        <v>1429</v>
      </c>
      <c r="D1284" s="1" t="s">
        <v>13</v>
      </c>
      <c r="E1284" s="1" t="s">
        <v>14</v>
      </c>
      <c r="F1284" s="1" t="s">
        <v>45</v>
      </c>
      <c r="G1284" s="1" t="s">
        <v>16</v>
      </c>
      <c r="H1284" s="1" t="s">
        <v>1435</v>
      </c>
      <c r="I1284" s="2" t="s">
        <v>1448</v>
      </c>
      <c r="J1284" s="3">
        <v>4602038.193074639</v>
      </c>
    </row>
    <row r="1285" spans="1:10" x14ac:dyDescent="0.3">
      <c r="A1285" s="1" t="s">
        <v>10</v>
      </c>
      <c r="B1285" s="1" t="s">
        <v>1414</v>
      </c>
      <c r="C1285" s="1" t="s">
        <v>1429</v>
      </c>
      <c r="D1285" s="1" t="s">
        <v>13</v>
      </c>
      <c r="E1285" s="1" t="s">
        <v>14</v>
      </c>
      <c r="F1285" s="1" t="s">
        <v>45</v>
      </c>
      <c r="G1285" s="1" t="s">
        <v>16</v>
      </c>
      <c r="H1285" s="1" t="s">
        <v>1435</v>
      </c>
      <c r="I1285" s="2" t="s">
        <v>1449</v>
      </c>
      <c r="J1285" s="3">
        <v>1021205.4329136099</v>
      </c>
    </row>
    <row r="1286" spans="1:10" x14ac:dyDescent="0.3">
      <c r="A1286" s="1" t="s">
        <v>10</v>
      </c>
      <c r="B1286" s="1" t="s">
        <v>1414</v>
      </c>
      <c r="C1286" s="1" t="s">
        <v>1429</v>
      </c>
      <c r="D1286" s="1" t="s">
        <v>13</v>
      </c>
      <c r="E1286" s="1" t="s">
        <v>14</v>
      </c>
      <c r="F1286" s="1" t="s">
        <v>45</v>
      </c>
      <c r="G1286" s="1" t="s">
        <v>16</v>
      </c>
      <c r="H1286" s="1" t="s">
        <v>1435</v>
      </c>
      <c r="I1286" s="2" t="s">
        <v>1450</v>
      </c>
      <c r="J1286" s="3">
        <v>91482.256311057819</v>
      </c>
    </row>
    <row r="1287" spans="1:10" x14ac:dyDescent="0.3">
      <c r="A1287" s="1" t="s">
        <v>10</v>
      </c>
      <c r="B1287" s="1" t="s">
        <v>1414</v>
      </c>
      <c r="C1287" s="1" t="s">
        <v>1429</v>
      </c>
      <c r="D1287" s="1" t="s">
        <v>13</v>
      </c>
      <c r="E1287" s="1" t="s">
        <v>14</v>
      </c>
      <c r="F1287" s="1" t="s">
        <v>45</v>
      </c>
      <c r="G1287" s="1" t="s">
        <v>16</v>
      </c>
      <c r="H1287" s="1" t="s">
        <v>1435</v>
      </c>
      <c r="I1287" s="2" t="s">
        <v>1451</v>
      </c>
      <c r="J1287" s="3">
        <v>52590.945825949559</v>
      </c>
    </row>
    <row r="1288" spans="1:10" x14ac:dyDescent="0.3">
      <c r="A1288" s="1" t="s">
        <v>10</v>
      </c>
      <c r="B1288" s="1" t="s">
        <v>1414</v>
      </c>
      <c r="C1288" s="1" t="s">
        <v>1429</v>
      </c>
      <c r="D1288" s="1" t="s">
        <v>13</v>
      </c>
      <c r="E1288" s="1" t="s">
        <v>14</v>
      </c>
      <c r="F1288" s="1" t="s">
        <v>45</v>
      </c>
      <c r="G1288" s="1" t="s">
        <v>16</v>
      </c>
      <c r="H1288" s="1" t="s">
        <v>1435</v>
      </c>
      <c r="I1288" s="2" t="s">
        <v>1452</v>
      </c>
      <c r="J1288" s="3">
        <v>32564.014941184032</v>
      </c>
    </row>
    <row r="1289" spans="1:10" x14ac:dyDescent="0.3">
      <c r="A1289" s="1" t="s">
        <v>10</v>
      </c>
      <c r="B1289" s="1" t="s">
        <v>1414</v>
      </c>
      <c r="C1289" s="1" t="s">
        <v>1429</v>
      </c>
      <c r="D1289" s="1" t="s">
        <v>13</v>
      </c>
      <c r="E1289" s="1" t="s">
        <v>14</v>
      </c>
      <c r="F1289" s="1" t="s">
        <v>45</v>
      </c>
      <c r="G1289" s="1" t="s">
        <v>16</v>
      </c>
      <c r="H1289" s="1" t="s">
        <v>1435</v>
      </c>
      <c r="I1289" s="2" t="s">
        <v>1453</v>
      </c>
      <c r="J1289" s="3">
        <v>1118048.8907941356</v>
      </c>
    </row>
    <row r="1290" spans="1:10" x14ac:dyDescent="0.3">
      <c r="A1290" s="1" t="s">
        <v>10</v>
      </c>
      <c r="B1290" s="1" t="s">
        <v>1414</v>
      </c>
      <c r="C1290" s="1" t="s">
        <v>1429</v>
      </c>
      <c r="D1290" s="1" t="s">
        <v>13</v>
      </c>
      <c r="E1290" s="1" t="s">
        <v>14</v>
      </c>
      <c r="F1290" s="1" t="s">
        <v>45</v>
      </c>
      <c r="G1290" s="1" t="s">
        <v>16</v>
      </c>
      <c r="H1290" s="1" t="s">
        <v>1435</v>
      </c>
      <c r="I1290" s="2" t="s">
        <v>1454</v>
      </c>
      <c r="J1290" s="3">
        <v>6239.0728513363129</v>
      </c>
    </row>
    <row r="1291" spans="1:10" x14ac:dyDescent="0.3">
      <c r="A1291" s="1" t="s">
        <v>10</v>
      </c>
      <c r="B1291" s="1" t="s">
        <v>1414</v>
      </c>
      <c r="C1291" s="1" t="s">
        <v>1429</v>
      </c>
      <c r="D1291" s="1" t="s">
        <v>13</v>
      </c>
      <c r="E1291" s="1" t="s">
        <v>14</v>
      </c>
      <c r="F1291" s="1" t="s">
        <v>45</v>
      </c>
      <c r="G1291" s="1" t="s">
        <v>16</v>
      </c>
      <c r="H1291" s="1" t="s">
        <v>1435</v>
      </c>
      <c r="I1291" s="2" t="s">
        <v>1455</v>
      </c>
      <c r="J1291" s="3">
        <v>42412.894606103502</v>
      </c>
    </row>
    <row r="1292" spans="1:10" x14ac:dyDescent="0.3">
      <c r="A1292" s="1" t="s">
        <v>10</v>
      </c>
      <c r="B1292" s="1" t="s">
        <v>1414</v>
      </c>
      <c r="C1292" s="1" t="s">
        <v>1429</v>
      </c>
      <c r="D1292" s="1" t="s">
        <v>13</v>
      </c>
      <c r="E1292" s="1" t="s">
        <v>14</v>
      </c>
      <c r="F1292" s="1" t="s">
        <v>45</v>
      </c>
      <c r="G1292" s="1" t="s">
        <v>16</v>
      </c>
      <c r="H1292" s="1" t="s">
        <v>1456</v>
      </c>
      <c r="I1292" s="2" t="s">
        <v>1457</v>
      </c>
      <c r="J1292" s="3">
        <v>3832.0920304230353</v>
      </c>
    </row>
    <row r="1293" spans="1:10" x14ac:dyDescent="0.3">
      <c r="A1293" s="1" t="s">
        <v>10</v>
      </c>
      <c r="B1293" s="1" t="s">
        <v>1414</v>
      </c>
      <c r="C1293" s="1" t="s">
        <v>1429</v>
      </c>
      <c r="D1293" s="1" t="s">
        <v>13</v>
      </c>
      <c r="E1293" s="1" t="s">
        <v>14</v>
      </c>
      <c r="F1293" s="1" t="s">
        <v>45</v>
      </c>
      <c r="G1293" s="1" t="s">
        <v>16</v>
      </c>
      <c r="H1293" s="1" t="s">
        <v>1458</v>
      </c>
      <c r="I1293" s="2" t="s">
        <v>1459</v>
      </c>
      <c r="J1293" s="3">
        <v>22084.887547108705</v>
      </c>
    </row>
    <row r="1294" spans="1:10" x14ac:dyDescent="0.3">
      <c r="A1294" s="1" t="s">
        <v>10</v>
      </c>
      <c r="B1294" s="1" t="s">
        <v>1414</v>
      </c>
      <c r="C1294" s="1" t="s">
        <v>1429</v>
      </c>
      <c r="D1294" s="1" t="s">
        <v>13</v>
      </c>
      <c r="E1294" s="1" t="s">
        <v>14</v>
      </c>
      <c r="F1294" s="1" t="s">
        <v>45</v>
      </c>
      <c r="G1294" s="1" t="s">
        <v>16</v>
      </c>
      <c r="H1294" s="1" t="s">
        <v>1458</v>
      </c>
      <c r="I1294" s="2" t="s">
        <v>1460</v>
      </c>
      <c r="J1294" s="3">
        <v>1150.5517992814273</v>
      </c>
    </row>
    <row r="1295" spans="1:10" x14ac:dyDescent="0.3">
      <c r="A1295" s="1" t="s">
        <v>10</v>
      </c>
      <c r="B1295" s="1" t="s">
        <v>1414</v>
      </c>
      <c r="C1295" s="1" t="s">
        <v>1429</v>
      </c>
      <c r="D1295" s="1" t="s">
        <v>13</v>
      </c>
      <c r="E1295" s="1" t="s">
        <v>14</v>
      </c>
      <c r="F1295" s="1" t="s">
        <v>48</v>
      </c>
      <c r="G1295" s="1" t="s">
        <v>16</v>
      </c>
      <c r="H1295" s="1" t="s">
        <v>1430</v>
      </c>
      <c r="I1295" s="2" t="s">
        <v>1461</v>
      </c>
      <c r="J1295" s="3">
        <v>15645744.179840036</v>
      </c>
    </row>
    <row r="1296" spans="1:10" x14ac:dyDescent="0.3">
      <c r="A1296" s="1" t="s">
        <v>10</v>
      </c>
      <c r="B1296" s="1" t="s">
        <v>1414</v>
      </c>
      <c r="C1296" s="1" t="s">
        <v>1429</v>
      </c>
      <c r="D1296" s="1" t="s">
        <v>13</v>
      </c>
      <c r="E1296" s="1" t="s">
        <v>14</v>
      </c>
      <c r="F1296" s="1" t="s">
        <v>48</v>
      </c>
      <c r="G1296" s="1" t="s">
        <v>16</v>
      </c>
      <c r="H1296" s="1" t="s">
        <v>1430</v>
      </c>
      <c r="I1296" s="2" t="s">
        <v>1462</v>
      </c>
      <c r="J1296" s="3">
        <v>660243.10727176489</v>
      </c>
    </row>
    <row r="1297" spans="1:10" x14ac:dyDescent="0.3">
      <c r="A1297" s="1" t="s">
        <v>10</v>
      </c>
      <c r="B1297" s="1" t="s">
        <v>1414</v>
      </c>
      <c r="C1297" s="1" t="s">
        <v>1429</v>
      </c>
      <c r="D1297" s="1" t="s">
        <v>13</v>
      </c>
      <c r="E1297" s="1" t="s">
        <v>14</v>
      </c>
      <c r="F1297" s="1" t="s">
        <v>48</v>
      </c>
      <c r="G1297" s="1" t="s">
        <v>16</v>
      </c>
      <c r="H1297" s="1" t="s">
        <v>1430</v>
      </c>
      <c r="I1297" s="2" t="s">
        <v>1463</v>
      </c>
      <c r="J1297" s="3">
        <v>344746.86995868088</v>
      </c>
    </row>
    <row r="1298" spans="1:10" x14ac:dyDescent="0.3">
      <c r="A1298" s="1" t="s">
        <v>10</v>
      </c>
      <c r="B1298" s="1" t="s">
        <v>1414</v>
      </c>
      <c r="C1298" s="1" t="s">
        <v>1429</v>
      </c>
      <c r="D1298" s="1" t="s">
        <v>13</v>
      </c>
      <c r="E1298" s="1" t="s">
        <v>14</v>
      </c>
      <c r="F1298" s="1" t="s">
        <v>48</v>
      </c>
      <c r="G1298" s="1" t="s">
        <v>16</v>
      </c>
      <c r="H1298" s="1" t="s">
        <v>1430</v>
      </c>
      <c r="I1298" s="2" t="s">
        <v>1464</v>
      </c>
      <c r="J1298" s="3">
        <v>1838426.7267072238</v>
      </c>
    </row>
    <row r="1299" spans="1:10" x14ac:dyDescent="0.3">
      <c r="A1299" s="1" t="s">
        <v>10</v>
      </c>
      <c r="B1299" s="1" t="s">
        <v>1414</v>
      </c>
      <c r="C1299" s="1" t="s">
        <v>1429</v>
      </c>
      <c r="D1299" s="1" t="s">
        <v>13</v>
      </c>
      <c r="E1299" s="1" t="s">
        <v>14</v>
      </c>
      <c r="F1299" s="1" t="s">
        <v>48</v>
      </c>
      <c r="G1299" s="1" t="s">
        <v>16</v>
      </c>
      <c r="H1299" s="1" t="s">
        <v>1430</v>
      </c>
      <c r="I1299" s="2" t="s">
        <v>1465</v>
      </c>
      <c r="J1299" s="3">
        <v>58291.062963915094</v>
      </c>
    </row>
    <row r="1300" spans="1:10" x14ac:dyDescent="0.3">
      <c r="A1300" s="1" t="s">
        <v>10</v>
      </c>
      <c r="B1300" s="1" t="s">
        <v>1414</v>
      </c>
      <c r="C1300" s="1" t="s">
        <v>1429</v>
      </c>
      <c r="D1300" s="1" t="s">
        <v>13</v>
      </c>
      <c r="E1300" s="1" t="s">
        <v>14</v>
      </c>
      <c r="F1300" s="1" t="s">
        <v>48</v>
      </c>
      <c r="G1300" s="1" t="s">
        <v>16</v>
      </c>
      <c r="H1300" s="1" t="s">
        <v>1433</v>
      </c>
      <c r="I1300" s="2" t="s">
        <v>1466</v>
      </c>
      <c r="J1300" s="3">
        <v>3029932.1369379107</v>
      </c>
    </row>
    <row r="1301" spans="1:10" x14ac:dyDescent="0.3">
      <c r="A1301" s="1" t="s">
        <v>10</v>
      </c>
      <c r="B1301" s="1" t="s">
        <v>1414</v>
      </c>
      <c r="C1301" s="1" t="s">
        <v>1429</v>
      </c>
      <c r="D1301" s="1" t="s">
        <v>13</v>
      </c>
      <c r="E1301" s="1" t="s">
        <v>14</v>
      </c>
      <c r="F1301" s="1" t="s">
        <v>48</v>
      </c>
      <c r="G1301" s="1" t="s">
        <v>16</v>
      </c>
      <c r="H1301" s="1" t="s">
        <v>1433</v>
      </c>
      <c r="I1301" s="2" t="s">
        <v>1467</v>
      </c>
      <c r="J1301" s="3">
        <v>93141.530786859323</v>
      </c>
    </row>
    <row r="1302" spans="1:10" x14ac:dyDescent="0.3">
      <c r="A1302" s="1" t="s">
        <v>10</v>
      </c>
      <c r="B1302" s="1" t="s">
        <v>1414</v>
      </c>
      <c r="C1302" s="1" t="s">
        <v>1429</v>
      </c>
      <c r="D1302" s="1" t="s">
        <v>13</v>
      </c>
      <c r="E1302" s="1" t="s">
        <v>14</v>
      </c>
      <c r="F1302" s="1" t="s">
        <v>48</v>
      </c>
      <c r="G1302" s="1" t="s">
        <v>16</v>
      </c>
      <c r="H1302" s="1" t="s">
        <v>1433</v>
      </c>
      <c r="I1302" s="2" t="s">
        <v>1468</v>
      </c>
      <c r="J1302" s="3">
        <v>578.8527653198164</v>
      </c>
    </row>
    <row r="1303" spans="1:10" x14ac:dyDescent="0.3">
      <c r="A1303" s="1" t="s">
        <v>10</v>
      </c>
      <c r="B1303" s="1" t="s">
        <v>1414</v>
      </c>
      <c r="C1303" s="1" t="s">
        <v>1429</v>
      </c>
      <c r="D1303" s="1" t="s">
        <v>13</v>
      </c>
      <c r="E1303" s="1" t="s">
        <v>14</v>
      </c>
      <c r="F1303" s="1" t="s">
        <v>48</v>
      </c>
      <c r="G1303" s="1" t="s">
        <v>16</v>
      </c>
      <c r="H1303" s="1" t="s">
        <v>1433</v>
      </c>
      <c r="I1303" s="2" t="s">
        <v>1469</v>
      </c>
      <c r="J1303" s="3">
        <v>-154.54227075132076</v>
      </c>
    </row>
    <row r="1304" spans="1:10" x14ac:dyDescent="0.3">
      <c r="A1304" s="1" t="s">
        <v>10</v>
      </c>
      <c r="B1304" s="1" t="s">
        <v>1414</v>
      </c>
      <c r="C1304" s="1" t="s">
        <v>1429</v>
      </c>
      <c r="D1304" s="1" t="s">
        <v>13</v>
      </c>
      <c r="E1304" s="1" t="s">
        <v>14</v>
      </c>
      <c r="F1304" s="1" t="s">
        <v>48</v>
      </c>
      <c r="G1304" s="1" t="s">
        <v>16</v>
      </c>
      <c r="H1304" s="1" t="s">
        <v>1470</v>
      </c>
      <c r="I1304" s="2" t="s">
        <v>1471</v>
      </c>
      <c r="J1304" s="3">
        <v>39840.478051214668</v>
      </c>
    </row>
    <row r="1305" spans="1:10" x14ac:dyDescent="0.3">
      <c r="A1305" s="1" t="s">
        <v>10</v>
      </c>
      <c r="B1305" s="1" t="s">
        <v>1414</v>
      </c>
      <c r="C1305" s="1" t="s">
        <v>1429</v>
      </c>
      <c r="D1305" s="1" t="s">
        <v>13</v>
      </c>
      <c r="E1305" s="1" t="s">
        <v>14</v>
      </c>
      <c r="F1305" s="1" t="s">
        <v>48</v>
      </c>
      <c r="G1305" s="1" t="s">
        <v>16</v>
      </c>
      <c r="H1305" s="1" t="s">
        <v>1470</v>
      </c>
      <c r="I1305" s="2" t="s">
        <v>1472</v>
      </c>
      <c r="J1305" s="3">
        <v>150813.5131751695</v>
      </c>
    </row>
    <row r="1306" spans="1:10" x14ac:dyDescent="0.3">
      <c r="A1306" s="1" t="s">
        <v>10</v>
      </c>
      <c r="B1306" s="1" t="s">
        <v>1414</v>
      </c>
      <c r="C1306" s="1" t="s">
        <v>1429</v>
      </c>
      <c r="D1306" s="1" t="s">
        <v>13</v>
      </c>
      <c r="E1306" s="1" t="s">
        <v>14</v>
      </c>
      <c r="F1306" s="1" t="s">
        <v>48</v>
      </c>
      <c r="G1306" s="1" t="s">
        <v>16</v>
      </c>
      <c r="H1306" s="1" t="s">
        <v>1470</v>
      </c>
      <c r="I1306" s="2" t="s">
        <v>1473</v>
      </c>
      <c r="J1306" s="3">
        <v>-1.7564454145683612</v>
      </c>
    </row>
    <row r="1307" spans="1:10" x14ac:dyDescent="0.3">
      <c r="A1307" s="1" t="s">
        <v>10</v>
      </c>
      <c r="B1307" s="1" t="s">
        <v>1414</v>
      </c>
      <c r="C1307" s="1" t="s">
        <v>1429</v>
      </c>
      <c r="D1307" s="1" t="s">
        <v>13</v>
      </c>
      <c r="E1307" s="1" t="s">
        <v>14</v>
      </c>
      <c r="F1307" s="1" t="s">
        <v>48</v>
      </c>
      <c r="G1307" s="1" t="s">
        <v>16</v>
      </c>
      <c r="H1307" s="1" t="s">
        <v>1470</v>
      </c>
      <c r="I1307" s="2" t="s">
        <v>1474</v>
      </c>
      <c r="J1307" s="3">
        <v>34145.409203633804</v>
      </c>
    </row>
    <row r="1308" spans="1:10" x14ac:dyDescent="0.3">
      <c r="A1308" s="1" t="s">
        <v>10</v>
      </c>
      <c r="B1308" s="1" t="s">
        <v>1414</v>
      </c>
      <c r="C1308" s="1" t="s">
        <v>1429</v>
      </c>
      <c r="D1308" s="1" t="s">
        <v>13</v>
      </c>
      <c r="E1308" s="1" t="s">
        <v>14</v>
      </c>
      <c r="F1308" s="1" t="s">
        <v>48</v>
      </c>
      <c r="G1308" s="1" t="s">
        <v>16</v>
      </c>
      <c r="H1308" s="1" t="s">
        <v>1475</v>
      </c>
      <c r="I1308" s="2" t="s">
        <v>1476</v>
      </c>
      <c r="J1308" s="3">
        <v>-1.0365409329428985</v>
      </c>
    </row>
    <row r="1309" spans="1:10" x14ac:dyDescent="0.3">
      <c r="A1309" s="1" t="s">
        <v>10</v>
      </c>
      <c r="B1309" s="1" t="s">
        <v>1414</v>
      </c>
      <c r="C1309" s="1" t="s">
        <v>1429</v>
      </c>
      <c r="D1309" s="1" t="s">
        <v>13</v>
      </c>
      <c r="E1309" s="1" t="s">
        <v>14</v>
      </c>
      <c r="F1309" s="1" t="s">
        <v>48</v>
      </c>
      <c r="G1309" s="1" t="s">
        <v>16</v>
      </c>
      <c r="H1309" s="1" t="s">
        <v>1475</v>
      </c>
      <c r="I1309" s="2" t="s">
        <v>1477</v>
      </c>
      <c r="J1309" s="3">
        <v>1984470.3200240105</v>
      </c>
    </row>
    <row r="1310" spans="1:10" x14ac:dyDescent="0.3">
      <c r="A1310" s="1" t="s">
        <v>10</v>
      </c>
      <c r="B1310" s="1" t="s">
        <v>1414</v>
      </c>
      <c r="C1310" s="1" t="s">
        <v>1429</v>
      </c>
      <c r="D1310" s="1" t="s">
        <v>13</v>
      </c>
      <c r="E1310" s="1" t="s">
        <v>14</v>
      </c>
      <c r="F1310" s="1" t="s">
        <v>48</v>
      </c>
      <c r="G1310" s="1" t="s">
        <v>16</v>
      </c>
      <c r="H1310" s="1" t="s">
        <v>1478</v>
      </c>
      <c r="I1310" s="2" t="s">
        <v>1479</v>
      </c>
      <c r="J1310" s="3">
        <v>85776203.449833989</v>
      </c>
    </row>
    <row r="1311" spans="1:10" x14ac:dyDescent="0.3">
      <c r="A1311" s="1" t="s">
        <v>10</v>
      </c>
      <c r="B1311" s="1" t="s">
        <v>1414</v>
      </c>
      <c r="C1311" s="1" t="s">
        <v>1429</v>
      </c>
      <c r="D1311" s="1" t="s">
        <v>13</v>
      </c>
      <c r="E1311" s="1" t="s">
        <v>14</v>
      </c>
      <c r="F1311" s="1" t="s">
        <v>48</v>
      </c>
      <c r="G1311" s="1" t="s">
        <v>16</v>
      </c>
      <c r="H1311" s="1" t="s">
        <v>1478</v>
      </c>
      <c r="I1311" s="2" t="s">
        <v>1480</v>
      </c>
      <c r="J1311" s="3">
        <v>846438.98946793634</v>
      </c>
    </row>
    <row r="1312" spans="1:10" x14ac:dyDescent="0.3">
      <c r="A1312" s="1" t="s">
        <v>10</v>
      </c>
      <c r="B1312" s="1" t="s">
        <v>1414</v>
      </c>
      <c r="C1312" s="1" t="s">
        <v>1429</v>
      </c>
      <c r="D1312" s="1" t="s">
        <v>13</v>
      </c>
      <c r="E1312" s="1" t="s">
        <v>14</v>
      </c>
      <c r="F1312" s="1" t="s">
        <v>48</v>
      </c>
      <c r="G1312" s="1" t="s">
        <v>16</v>
      </c>
      <c r="H1312" s="1" t="s">
        <v>1478</v>
      </c>
      <c r="I1312" s="2" t="s">
        <v>1481</v>
      </c>
      <c r="J1312" s="3">
        <v>1370038.7802316851</v>
      </c>
    </row>
    <row r="1313" spans="1:10" x14ac:dyDescent="0.3">
      <c r="A1313" s="1" t="s">
        <v>10</v>
      </c>
      <c r="B1313" s="1" t="s">
        <v>1414</v>
      </c>
      <c r="C1313" s="1" t="s">
        <v>1429</v>
      </c>
      <c r="D1313" s="1" t="s">
        <v>13</v>
      </c>
      <c r="E1313" s="1" t="s">
        <v>14</v>
      </c>
      <c r="F1313" s="1" t="s">
        <v>48</v>
      </c>
      <c r="G1313" s="1" t="s">
        <v>16</v>
      </c>
      <c r="H1313" s="1" t="s">
        <v>1478</v>
      </c>
      <c r="I1313" s="2" t="s">
        <v>1482</v>
      </c>
      <c r="J1313" s="3">
        <v>13391779.9835809</v>
      </c>
    </row>
    <row r="1314" spans="1:10" x14ac:dyDescent="0.3">
      <c r="A1314" s="1" t="s">
        <v>10</v>
      </c>
      <c r="B1314" s="1" t="s">
        <v>1414</v>
      </c>
      <c r="C1314" s="1" t="s">
        <v>1429</v>
      </c>
      <c r="D1314" s="1" t="s">
        <v>13</v>
      </c>
      <c r="E1314" s="1" t="s">
        <v>14</v>
      </c>
      <c r="F1314" s="1" t="s">
        <v>48</v>
      </c>
      <c r="G1314" s="1" t="s">
        <v>16</v>
      </c>
      <c r="H1314" s="1" t="s">
        <v>1478</v>
      </c>
      <c r="I1314" s="2" t="s">
        <v>1483</v>
      </c>
      <c r="J1314" s="3">
        <v>654077.81870301056</v>
      </c>
    </row>
    <row r="1315" spans="1:10" x14ac:dyDescent="0.3">
      <c r="A1315" s="1" t="s">
        <v>10</v>
      </c>
      <c r="B1315" s="1" t="s">
        <v>1414</v>
      </c>
      <c r="C1315" s="1" t="s">
        <v>1429</v>
      </c>
      <c r="D1315" s="1" t="s">
        <v>13</v>
      </c>
      <c r="E1315" s="1" t="s">
        <v>14</v>
      </c>
      <c r="F1315" s="1" t="s">
        <v>48</v>
      </c>
      <c r="G1315" s="1" t="s">
        <v>16</v>
      </c>
      <c r="H1315" s="1" t="s">
        <v>1478</v>
      </c>
      <c r="I1315" s="2" t="s">
        <v>1484</v>
      </c>
      <c r="J1315" s="3">
        <v>12460782.338027539</v>
      </c>
    </row>
    <row r="1316" spans="1:10" x14ac:dyDescent="0.3">
      <c r="A1316" s="1" t="s">
        <v>10</v>
      </c>
      <c r="B1316" s="1" t="s">
        <v>1414</v>
      </c>
      <c r="C1316" s="1" t="s">
        <v>1429</v>
      </c>
      <c r="D1316" s="1" t="s">
        <v>13</v>
      </c>
      <c r="E1316" s="1" t="s">
        <v>14</v>
      </c>
      <c r="F1316" s="1" t="s">
        <v>48</v>
      </c>
      <c r="G1316" s="1" t="s">
        <v>16</v>
      </c>
      <c r="H1316" s="1" t="s">
        <v>1478</v>
      </c>
      <c r="I1316" s="2" t="s">
        <v>1485</v>
      </c>
      <c r="J1316" s="3">
        <v>-8.071314064852686E-2</v>
      </c>
    </row>
    <row r="1317" spans="1:10" x14ac:dyDescent="0.3">
      <c r="A1317" s="1" t="s">
        <v>10</v>
      </c>
      <c r="B1317" s="1" t="s">
        <v>1414</v>
      </c>
      <c r="C1317" s="1" t="s">
        <v>1429</v>
      </c>
      <c r="D1317" s="1" t="s">
        <v>13</v>
      </c>
      <c r="E1317" s="1" t="s">
        <v>14</v>
      </c>
      <c r="F1317" s="1" t="s">
        <v>48</v>
      </c>
      <c r="G1317" s="1" t="s">
        <v>16</v>
      </c>
      <c r="H1317" s="1" t="s">
        <v>1486</v>
      </c>
      <c r="I1317" s="2" t="s">
        <v>1487</v>
      </c>
      <c r="J1317" s="3">
        <v>3868944.8825058937</v>
      </c>
    </row>
    <row r="1318" spans="1:10" x14ac:dyDescent="0.3">
      <c r="A1318" s="1" t="s">
        <v>10</v>
      </c>
      <c r="B1318" s="1" t="s">
        <v>1414</v>
      </c>
      <c r="C1318" s="1" t="s">
        <v>1429</v>
      </c>
      <c r="D1318" s="1" t="s">
        <v>13</v>
      </c>
      <c r="E1318" s="1" t="s">
        <v>14</v>
      </c>
      <c r="F1318" s="1" t="s">
        <v>48</v>
      </c>
      <c r="G1318" s="1" t="s">
        <v>16</v>
      </c>
      <c r="H1318" s="1" t="s">
        <v>1486</v>
      </c>
      <c r="I1318" s="2" t="s">
        <v>1488</v>
      </c>
      <c r="J1318" s="3">
        <v>338536.5979717024</v>
      </c>
    </row>
    <row r="1319" spans="1:10" x14ac:dyDescent="0.3">
      <c r="A1319" s="1" t="s">
        <v>10</v>
      </c>
      <c r="B1319" s="1" t="s">
        <v>1414</v>
      </c>
      <c r="C1319" s="1" t="s">
        <v>1429</v>
      </c>
      <c r="D1319" s="1" t="s">
        <v>13</v>
      </c>
      <c r="E1319" s="1" t="s">
        <v>14</v>
      </c>
      <c r="F1319" s="1" t="s">
        <v>48</v>
      </c>
      <c r="G1319" s="1" t="s">
        <v>16</v>
      </c>
      <c r="H1319" s="1" t="s">
        <v>1486</v>
      </c>
      <c r="I1319" s="2" t="s">
        <v>1489</v>
      </c>
      <c r="J1319" s="3">
        <v>75328.823363345524</v>
      </c>
    </row>
    <row r="1320" spans="1:10" x14ac:dyDescent="0.3">
      <c r="A1320" s="1" t="s">
        <v>10</v>
      </c>
      <c r="B1320" s="1" t="s">
        <v>1414</v>
      </c>
      <c r="C1320" s="1" t="s">
        <v>1429</v>
      </c>
      <c r="D1320" s="1" t="s">
        <v>13</v>
      </c>
      <c r="E1320" s="1" t="s">
        <v>14</v>
      </c>
      <c r="F1320" s="1" t="s">
        <v>48</v>
      </c>
      <c r="G1320" s="1" t="s">
        <v>16</v>
      </c>
      <c r="H1320" s="1" t="s">
        <v>1486</v>
      </c>
      <c r="I1320" s="2" t="s">
        <v>1490</v>
      </c>
      <c r="J1320" s="3">
        <v>165459.42821047231</v>
      </c>
    </row>
    <row r="1321" spans="1:10" x14ac:dyDescent="0.3">
      <c r="A1321" s="1" t="s">
        <v>10</v>
      </c>
      <c r="B1321" s="1" t="s">
        <v>1414</v>
      </c>
      <c r="C1321" s="1" t="s">
        <v>1429</v>
      </c>
      <c r="D1321" s="1" t="s">
        <v>13</v>
      </c>
      <c r="E1321" s="1" t="s">
        <v>14</v>
      </c>
      <c r="F1321" s="1" t="s">
        <v>48</v>
      </c>
      <c r="G1321" s="1" t="s">
        <v>16</v>
      </c>
      <c r="H1321" s="1" t="s">
        <v>1486</v>
      </c>
      <c r="I1321" s="2" t="s">
        <v>1491</v>
      </c>
      <c r="J1321" s="3">
        <v>271072.62700978323</v>
      </c>
    </row>
    <row r="1322" spans="1:10" x14ac:dyDescent="0.3">
      <c r="A1322" s="1" t="s">
        <v>10</v>
      </c>
      <c r="B1322" s="1" t="s">
        <v>1414</v>
      </c>
      <c r="C1322" s="1" t="s">
        <v>1429</v>
      </c>
      <c r="D1322" s="1" t="s">
        <v>13</v>
      </c>
      <c r="E1322" s="1" t="s">
        <v>14</v>
      </c>
      <c r="F1322" s="1" t="s">
        <v>48</v>
      </c>
      <c r="G1322" s="1" t="s">
        <v>16</v>
      </c>
      <c r="H1322" s="1" t="s">
        <v>1486</v>
      </c>
      <c r="I1322" s="2" t="s">
        <v>1492</v>
      </c>
      <c r="J1322" s="3">
        <v>-533272.15466882195</v>
      </c>
    </row>
    <row r="1323" spans="1:10" x14ac:dyDescent="0.3">
      <c r="A1323" s="1" t="s">
        <v>10</v>
      </c>
      <c r="B1323" s="1" t="s">
        <v>1414</v>
      </c>
      <c r="C1323" s="1" t="s">
        <v>1429</v>
      </c>
      <c r="D1323" s="1" t="s">
        <v>13</v>
      </c>
      <c r="E1323" s="1" t="s">
        <v>14</v>
      </c>
      <c r="F1323" s="1" t="s">
        <v>48</v>
      </c>
      <c r="G1323" s="1" t="s">
        <v>16</v>
      </c>
      <c r="H1323" s="1" t="s">
        <v>1493</v>
      </c>
      <c r="I1323" s="2" t="s">
        <v>1494</v>
      </c>
      <c r="J1323" s="3">
        <v>697852.50976518355</v>
      </c>
    </row>
    <row r="1324" spans="1:10" x14ac:dyDescent="0.3">
      <c r="A1324" s="1" t="s">
        <v>10</v>
      </c>
      <c r="B1324" s="1" t="s">
        <v>1414</v>
      </c>
      <c r="C1324" s="1" t="s">
        <v>1429</v>
      </c>
      <c r="D1324" s="1" t="s">
        <v>13</v>
      </c>
      <c r="E1324" s="1" t="s">
        <v>14</v>
      </c>
      <c r="F1324" s="1" t="s">
        <v>48</v>
      </c>
      <c r="G1324" s="1" t="s">
        <v>16</v>
      </c>
      <c r="H1324" s="1" t="s">
        <v>1493</v>
      </c>
      <c r="I1324" s="2" t="s">
        <v>1495</v>
      </c>
      <c r="J1324" s="3">
        <v>115701.43363165035</v>
      </c>
    </row>
    <row r="1325" spans="1:10" x14ac:dyDescent="0.3">
      <c r="A1325" s="1" t="s">
        <v>10</v>
      </c>
      <c r="B1325" s="1" t="s">
        <v>1414</v>
      </c>
      <c r="C1325" s="1" t="s">
        <v>1429</v>
      </c>
      <c r="D1325" s="1" t="s">
        <v>13</v>
      </c>
      <c r="E1325" s="1" t="s">
        <v>14</v>
      </c>
      <c r="F1325" s="1" t="s">
        <v>48</v>
      </c>
      <c r="G1325" s="1" t="s">
        <v>16</v>
      </c>
      <c r="H1325" s="1" t="s">
        <v>1493</v>
      </c>
      <c r="I1325" s="2" t="s">
        <v>1496</v>
      </c>
      <c r="J1325" s="3">
        <v>123893.49512626656</v>
      </c>
    </row>
    <row r="1326" spans="1:10" x14ac:dyDescent="0.3">
      <c r="A1326" s="1" t="s">
        <v>10</v>
      </c>
      <c r="B1326" s="1" t="s">
        <v>1414</v>
      </c>
      <c r="C1326" s="1" t="s">
        <v>1429</v>
      </c>
      <c r="D1326" s="1" t="s">
        <v>13</v>
      </c>
      <c r="E1326" s="1" t="s">
        <v>14</v>
      </c>
      <c r="F1326" s="1" t="s">
        <v>48</v>
      </c>
      <c r="G1326" s="1" t="s">
        <v>16</v>
      </c>
      <c r="H1326" s="1" t="s">
        <v>1497</v>
      </c>
      <c r="I1326" s="2" t="s">
        <v>1498</v>
      </c>
      <c r="J1326" s="3">
        <v>-35570.249999999993</v>
      </c>
    </row>
    <row r="1327" spans="1:10" x14ac:dyDescent="0.3">
      <c r="A1327" s="1" t="s">
        <v>10</v>
      </c>
      <c r="B1327" s="1" t="s">
        <v>1414</v>
      </c>
      <c r="C1327" s="1" t="s">
        <v>1429</v>
      </c>
      <c r="D1327" s="1" t="s">
        <v>13</v>
      </c>
      <c r="E1327" s="1" t="s">
        <v>14</v>
      </c>
      <c r="F1327" s="1" t="s">
        <v>48</v>
      </c>
      <c r="G1327" s="1" t="s">
        <v>16</v>
      </c>
      <c r="H1327" s="1" t="s">
        <v>1499</v>
      </c>
      <c r="I1327" s="2" t="s">
        <v>1500</v>
      </c>
      <c r="J1327" s="3">
        <v>3045.4813183678516</v>
      </c>
    </row>
    <row r="1328" spans="1:10" x14ac:dyDescent="0.3">
      <c r="A1328" s="1" t="s">
        <v>10</v>
      </c>
      <c r="B1328" s="1" t="s">
        <v>1414</v>
      </c>
      <c r="C1328" s="1" t="s">
        <v>1429</v>
      </c>
      <c r="D1328" s="1" t="s">
        <v>13</v>
      </c>
      <c r="E1328" s="1" t="s">
        <v>14</v>
      </c>
      <c r="F1328" s="1" t="s">
        <v>48</v>
      </c>
      <c r="G1328" s="1" t="s">
        <v>16</v>
      </c>
      <c r="H1328" s="1" t="s">
        <v>1425</v>
      </c>
      <c r="I1328" s="2" t="s">
        <v>1501</v>
      </c>
      <c r="J1328" s="3">
        <v>2913566.5030875262</v>
      </c>
    </row>
    <row r="1329" spans="1:10" x14ac:dyDescent="0.3">
      <c r="A1329" s="1" t="s">
        <v>10</v>
      </c>
      <c r="B1329" s="1" t="s">
        <v>1414</v>
      </c>
      <c r="C1329" s="1" t="s">
        <v>1429</v>
      </c>
      <c r="D1329" s="1" t="s">
        <v>13</v>
      </c>
      <c r="E1329" s="1" t="s">
        <v>14</v>
      </c>
      <c r="F1329" s="1" t="s">
        <v>48</v>
      </c>
      <c r="G1329" s="1" t="s">
        <v>16</v>
      </c>
      <c r="H1329" s="1" t="s">
        <v>1425</v>
      </c>
      <c r="I1329" s="2" t="s">
        <v>1502</v>
      </c>
      <c r="J1329" s="3">
        <v>12375316.159076924</v>
      </c>
    </row>
    <row r="1330" spans="1:10" x14ac:dyDescent="0.3">
      <c r="A1330" s="1" t="s">
        <v>10</v>
      </c>
      <c r="B1330" s="1" t="s">
        <v>1414</v>
      </c>
      <c r="C1330" s="1" t="s">
        <v>1429</v>
      </c>
      <c r="D1330" s="1" t="s">
        <v>13</v>
      </c>
      <c r="E1330" s="1" t="s">
        <v>14</v>
      </c>
      <c r="F1330" s="1" t="s">
        <v>48</v>
      </c>
      <c r="G1330" s="1" t="s">
        <v>16</v>
      </c>
      <c r="H1330" s="1" t="s">
        <v>1425</v>
      </c>
      <c r="I1330" s="2" t="s">
        <v>1503</v>
      </c>
      <c r="J1330" s="3">
        <v>508415.14043905103</v>
      </c>
    </row>
    <row r="1331" spans="1:10" x14ac:dyDescent="0.3">
      <c r="A1331" s="1" t="s">
        <v>10</v>
      </c>
      <c r="B1331" s="1" t="s">
        <v>1414</v>
      </c>
      <c r="C1331" s="1" t="s">
        <v>1429</v>
      </c>
      <c r="D1331" s="1" t="s">
        <v>13</v>
      </c>
      <c r="E1331" s="1" t="s">
        <v>14</v>
      </c>
      <c r="F1331" s="1" t="s">
        <v>48</v>
      </c>
      <c r="G1331" s="1" t="s">
        <v>16</v>
      </c>
      <c r="H1331" s="1" t="s">
        <v>1425</v>
      </c>
      <c r="I1331" s="2" t="s">
        <v>1504</v>
      </c>
      <c r="J1331" s="3">
        <v>3266679.8389092139</v>
      </c>
    </row>
    <row r="1332" spans="1:10" x14ac:dyDescent="0.3">
      <c r="A1332" s="1" t="s">
        <v>10</v>
      </c>
      <c r="B1332" s="1" t="s">
        <v>1414</v>
      </c>
      <c r="C1332" s="1" t="s">
        <v>1429</v>
      </c>
      <c r="D1332" s="1" t="s">
        <v>13</v>
      </c>
      <c r="E1332" s="1" t="s">
        <v>14</v>
      </c>
      <c r="F1332" s="1" t="s">
        <v>48</v>
      </c>
      <c r="G1332" s="1" t="s">
        <v>16</v>
      </c>
      <c r="H1332" s="1" t="s">
        <v>1425</v>
      </c>
      <c r="I1332" s="2" t="s">
        <v>1505</v>
      </c>
      <c r="J1332" s="3">
        <v>3296201.8355803126</v>
      </c>
    </row>
    <row r="1333" spans="1:10" x14ac:dyDescent="0.3">
      <c r="A1333" s="1" t="s">
        <v>10</v>
      </c>
      <c r="B1333" s="1" t="s">
        <v>1414</v>
      </c>
      <c r="C1333" s="1" t="s">
        <v>1429</v>
      </c>
      <c r="D1333" s="1" t="s">
        <v>13</v>
      </c>
      <c r="E1333" s="1" t="s">
        <v>14</v>
      </c>
      <c r="F1333" s="1" t="s">
        <v>48</v>
      </c>
      <c r="G1333" s="1" t="s">
        <v>16</v>
      </c>
      <c r="H1333" s="1" t="s">
        <v>1425</v>
      </c>
      <c r="I1333" s="2" t="s">
        <v>1506</v>
      </c>
      <c r="J1333" s="3">
        <v>21216.345219190196</v>
      </c>
    </row>
    <row r="1334" spans="1:10" x14ac:dyDescent="0.3">
      <c r="A1334" s="1" t="s">
        <v>10</v>
      </c>
      <c r="B1334" s="1" t="s">
        <v>1414</v>
      </c>
      <c r="C1334" s="1" t="s">
        <v>1429</v>
      </c>
      <c r="D1334" s="1" t="s">
        <v>13</v>
      </c>
      <c r="E1334" s="1" t="s">
        <v>14</v>
      </c>
      <c r="F1334" s="1" t="s">
        <v>48</v>
      </c>
      <c r="G1334" s="1" t="s">
        <v>16</v>
      </c>
      <c r="H1334" s="1" t="s">
        <v>1425</v>
      </c>
      <c r="I1334" s="2" t="s">
        <v>1507</v>
      </c>
      <c r="J1334" s="3">
        <v>3670.6035388829882</v>
      </c>
    </row>
    <row r="1335" spans="1:10" x14ac:dyDescent="0.3">
      <c r="A1335" s="1" t="s">
        <v>10</v>
      </c>
      <c r="B1335" s="1" t="s">
        <v>1414</v>
      </c>
      <c r="C1335" s="1" t="s">
        <v>1429</v>
      </c>
      <c r="D1335" s="1" t="s">
        <v>13</v>
      </c>
      <c r="E1335" s="1" t="s">
        <v>14</v>
      </c>
      <c r="F1335" s="1" t="s">
        <v>48</v>
      </c>
      <c r="G1335" s="1" t="s">
        <v>16</v>
      </c>
      <c r="H1335" s="1" t="s">
        <v>1508</v>
      </c>
      <c r="I1335" s="2" t="s">
        <v>1509</v>
      </c>
      <c r="J1335" s="3">
        <v>24795.022721193305</v>
      </c>
    </row>
    <row r="1336" spans="1:10" x14ac:dyDescent="0.3">
      <c r="A1336" s="1" t="s">
        <v>10</v>
      </c>
      <c r="B1336" s="1" t="s">
        <v>1414</v>
      </c>
      <c r="C1336" s="1" t="s">
        <v>1429</v>
      </c>
      <c r="D1336" s="1" t="s">
        <v>13</v>
      </c>
      <c r="E1336" s="1" t="s">
        <v>14</v>
      </c>
      <c r="F1336" s="1" t="s">
        <v>48</v>
      </c>
      <c r="G1336" s="1" t="s">
        <v>16</v>
      </c>
      <c r="H1336" s="1" t="s">
        <v>1508</v>
      </c>
      <c r="I1336" s="2" t="s">
        <v>1510</v>
      </c>
      <c r="J1336" s="3">
        <v>64176.273883134425</v>
      </c>
    </row>
    <row r="1337" spans="1:10" x14ac:dyDescent="0.3">
      <c r="A1337" s="1" t="s">
        <v>10</v>
      </c>
      <c r="B1337" s="1" t="s">
        <v>1414</v>
      </c>
      <c r="C1337" s="1" t="s">
        <v>1429</v>
      </c>
      <c r="D1337" s="1" t="s">
        <v>13</v>
      </c>
      <c r="E1337" s="1" t="s">
        <v>14</v>
      </c>
      <c r="F1337" s="1" t="s">
        <v>48</v>
      </c>
      <c r="G1337" s="1" t="s">
        <v>16</v>
      </c>
      <c r="H1337" s="1" t="s">
        <v>1511</v>
      </c>
      <c r="I1337" s="2" t="s">
        <v>1512</v>
      </c>
      <c r="J1337" s="3">
        <v>-8.6424268503459203</v>
      </c>
    </row>
    <row r="1338" spans="1:10" x14ac:dyDescent="0.3">
      <c r="A1338" s="1" t="s">
        <v>10</v>
      </c>
      <c r="B1338" s="1" t="s">
        <v>1414</v>
      </c>
      <c r="C1338" s="1" t="s">
        <v>1429</v>
      </c>
      <c r="D1338" s="1" t="s">
        <v>13</v>
      </c>
      <c r="E1338" s="1" t="s">
        <v>14</v>
      </c>
      <c r="F1338" s="1" t="s">
        <v>48</v>
      </c>
      <c r="G1338" s="1" t="s">
        <v>16</v>
      </c>
      <c r="H1338" s="1" t="s">
        <v>1511</v>
      </c>
      <c r="I1338" s="2" t="s">
        <v>1513</v>
      </c>
      <c r="J1338" s="3">
        <v>-24795.022721193305</v>
      </c>
    </row>
    <row r="1339" spans="1:10" x14ac:dyDescent="0.3">
      <c r="A1339" s="1" t="s">
        <v>10</v>
      </c>
      <c r="B1339" s="1" t="s">
        <v>1414</v>
      </c>
      <c r="C1339" s="1" t="s">
        <v>1429</v>
      </c>
      <c r="D1339" s="1" t="s">
        <v>13</v>
      </c>
      <c r="E1339" s="1" t="s">
        <v>14</v>
      </c>
      <c r="F1339" s="1" t="s">
        <v>48</v>
      </c>
      <c r="G1339" s="1" t="s">
        <v>16</v>
      </c>
      <c r="H1339" s="1" t="s">
        <v>1511</v>
      </c>
      <c r="I1339" s="2" t="s">
        <v>1514</v>
      </c>
      <c r="J1339" s="3">
        <v>8.6424268503459203</v>
      </c>
    </row>
    <row r="1340" spans="1:10" x14ac:dyDescent="0.3">
      <c r="A1340" s="1" t="s">
        <v>10</v>
      </c>
      <c r="B1340" s="1" t="s">
        <v>1414</v>
      </c>
      <c r="C1340" s="1" t="s">
        <v>1429</v>
      </c>
      <c r="D1340" s="1" t="s">
        <v>13</v>
      </c>
      <c r="E1340" s="1" t="s">
        <v>14</v>
      </c>
      <c r="F1340" s="1" t="s">
        <v>48</v>
      </c>
      <c r="G1340" s="1" t="s">
        <v>16</v>
      </c>
      <c r="H1340" s="1" t="s">
        <v>1511</v>
      </c>
      <c r="I1340" s="2" t="s">
        <v>1515</v>
      </c>
      <c r="J1340" s="3">
        <v>-64176.273883134425</v>
      </c>
    </row>
    <row r="1341" spans="1:10" x14ac:dyDescent="0.3">
      <c r="A1341" s="1" t="s">
        <v>10</v>
      </c>
      <c r="B1341" s="1" t="s">
        <v>1414</v>
      </c>
      <c r="C1341" s="1" t="s">
        <v>1429</v>
      </c>
      <c r="D1341" s="1" t="s">
        <v>13</v>
      </c>
      <c r="E1341" s="1" t="s">
        <v>14</v>
      </c>
      <c r="F1341" s="1" t="s">
        <v>48</v>
      </c>
      <c r="G1341" s="1" t="s">
        <v>16</v>
      </c>
      <c r="H1341" s="1" t="s">
        <v>1516</v>
      </c>
      <c r="I1341" s="2" t="s">
        <v>1517</v>
      </c>
      <c r="J1341" s="3">
        <v>1293231.9096601801</v>
      </c>
    </row>
    <row r="1342" spans="1:10" x14ac:dyDescent="0.3">
      <c r="A1342" s="1" t="s">
        <v>10</v>
      </c>
      <c r="B1342" s="1" t="s">
        <v>1414</v>
      </c>
      <c r="C1342" s="1" t="s">
        <v>1429</v>
      </c>
      <c r="D1342" s="1" t="s">
        <v>13</v>
      </c>
      <c r="E1342" s="1" t="s">
        <v>14</v>
      </c>
      <c r="F1342" s="1" t="s">
        <v>48</v>
      </c>
      <c r="G1342" s="1" t="s">
        <v>16</v>
      </c>
      <c r="H1342" s="1" t="s">
        <v>1516</v>
      </c>
      <c r="I1342" s="2" t="s">
        <v>1518</v>
      </c>
      <c r="J1342" s="3">
        <v>399704.09067990695</v>
      </c>
    </row>
    <row r="1343" spans="1:10" x14ac:dyDescent="0.3">
      <c r="A1343" s="1" t="s">
        <v>10</v>
      </c>
      <c r="B1343" s="1" t="s">
        <v>1414</v>
      </c>
      <c r="C1343" s="1" t="s">
        <v>1429</v>
      </c>
      <c r="D1343" s="1" t="s">
        <v>13</v>
      </c>
      <c r="E1343" s="1" t="s">
        <v>14</v>
      </c>
      <c r="F1343" s="1" t="s">
        <v>48</v>
      </c>
      <c r="G1343" s="1" t="s">
        <v>16</v>
      </c>
      <c r="H1343" s="1" t="s">
        <v>1516</v>
      </c>
      <c r="I1343" s="2" t="s">
        <v>1519</v>
      </c>
      <c r="J1343" s="3">
        <v>430966.94179409114</v>
      </c>
    </row>
    <row r="1344" spans="1:10" x14ac:dyDescent="0.3">
      <c r="A1344" s="1" t="s">
        <v>10</v>
      </c>
      <c r="B1344" s="1" t="s">
        <v>1414</v>
      </c>
      <c r="C1344" s="1" t="s">
        <v>1429</v>
      </c>
      <c r="D1344" s="1" t="s">
        <v>13</v>
      </c>
      <c r="E1344" s="1" t="s">
        <v>14</v>
      </c>
      <c r="F1344" s="1" t="s">
        <v>48</v>
      </c>
      <c r="G1344" s="1" t="s">
        <v>16</v>
      </c>
      <c r="H1344" s="1" t="s">
        <v>1516</v>
      </c>
      <c r="I1344" s="2" t="s">
        <v>1520</v>
      </c>
      <c r="J1344" s="3">
        <v>692881.25868787267</v>
      </c>
    </row>
    <row r="1345" spans="1:10" x14ac:dyDescent="0.3">
      <c r="A1345" s="1" t="s">
        <v>10</v>
      </c>
      <c r="B1345" s="1" t="s">
        <v>1414</v>
      </c>
      <c r="C1345" s="1" t="s">
        <v>1429</v>
      </c>
      <c r="D1345" s="1" t="s">
        <v>13</v>
      </c>
      <c r="E1345" s="1" t="s">
        <v>14</v>
      </c>
      <c r="F1345" s="1" t="s">
        <v>48</v>
      </c>
      <c r="G1345" s="1" t="s">
        <v>16</v>
      </c>
      <c r="H1345" s="1" t="s">
        <v>1516</v>
      </c>
      <c r="I1345" s="2" t="s">
        <v>1521</v>
      </c>
      <c r="J1345" s="3">
        <v>274333.42881812196</v>
      </c>
    </row>
    <row r="1346" spans="1:10" x14ac:dyDescent="0.3">
      <c r="A1346" s="1" t="s">
        <v>10</v>
      </c>
      <c r="B1346" s="1" t="s">
        <v>1414</v>
      </c>
      <c r="C1346" s="1" t="s">
        <v>1429</v>
      </c>
      <c r="D1346" s="1" t="s">
        <v>13</v>
      </c>
      <c r="E1346" s="1" t="s">
        <v>14</v>
      </c>
      <c r="F1346" s="1" t="s">
        <v>48</v>
      </c>
      <c r="G1346" s="1" t="s">
        <v>16</v>
      </c>
      <c r="H1346" s="1" t="s">
        <v>1516</v>
      </c>
      <c r="I1346" s="2" t="s">
        <v>1522</v>
      </c>
      <c r="J1346" s="3">
        <v>4181200.1735931872</v>
      </c>
    </row>
    <row r="1347" spans="1:10" x14ac:dyDescent="0.3">
      <c r="A1347" s="1" t="s">
        <v>10</v>
      </c>
      <c r="B1347" s="1" t="s">
        <v>1414</v>
      </c>
      <c r="C1347" s="1" t="s">
        <v>1429</v>
      </c>
      <c r="D1347" s="1" t="s">
        <v>13</v>
      </c>
      <c r="E1347" s="1" t="s">
        <v>14</v>
      </c>
      <c r="F1347" s="1" t="s">
        <v>48</v>
      </c>
      <c r="G1347" s="1" t="s">
        <v>16</v>
      </c>
      <c r="H1347" s="1" t="s">
        <v>1523</v>
      </c>
      <c r="I1347" s="2" t="s">
        <v>1524</v>
      </c>
      <c r="J1347" s="3">
        <v>84.176238397877881</v>
      </c>
    </row>
    <row r="1348" spans="1:10" x14ac:dyDescent="0.3">
      <c r="A1348" s="1" t="s">
        <v>10</v>
      </c>
      <c r="B1348" s="1" t="s">
        <v>1414</v>
      </c>
      <c r="C1348" s="1" t="s">
        <v>1429</v>
      </c>
      <c r="D1348" s="1" t="s">
        <v>13</v>
      </c>
      <c r="E1348" s="1" t="s">
        <v>14</v>
      </c>
      <c r="F1348" s="1" t="s">
        <v>48</v>
      </c>
      <c r="G1348" s="1" t="s">
        <v>16</v>
      </c>
      <c r="H1348" s="1" t="s">
        <v>1523</v>
      </c>
      <c r="I1348" s="2" t="s">
        <v>1525</v>
      </c>
      <c r="J1348" s="3">
        <v>1148.8732701359268</v>
      </c>
    </row>
    <row r="1349" spans="1:10" x14ac:dyDescent="0.3">
      <c r="A1349" s="1" t="s">
        <v>10</v>
      </c>
      <c r="B1349" s="1" t="s">
        <v>1414</v>
      </c>
      <c r="C1349" s="1" t="s">
        <v>1429</v>
      </c>
      <c r="D1349" s="1" t="s">
        <v>13</v>
      </c>
      <c r="E1349" s="1" t="s">
        <v>14</v>
      </c>
      <c r="F1349" s="1" t="s">
        <v>48</v>
      </c>
      <c r="G1349" s="1" t="s">
        <v>16</v>
      </c>
      <c r="H1349" s="1" t="s">
        <v>1523</v>
      </c>
      <c r="I1349" s="2" t="s">
        <v>1526</v>
      </c>
      <c r="J1349" s="3">
        <v>2209.8935237457358</v>
      </c>
    </row>
    <row r="1350" spans="1:10" x14ac:dyDescent="0.3">
      <c r="A1350" s="1" t="s">
        <v>10</v>
      </c>
      <c r="B1350" s="1" t="s">
        <v>1414</v>
      </c>
      <c r="C1350" s="1" t="s">
        <v>1429</v>
      </c>
      <c r="D1350" s="1" t="s">
        <v>13</v>
      </c>
      <c r="E1350" s="1" t="s">
        <v>14</v>
      </c>
      <c r="F1350" s="1" t="s">
        <v>48</v>
      </c>
      <c r="G1350" s="1" t="s">
        <v>16</v>
      </c>
      <c r="H1350" s="1" t="s">
        <v>1523</v>
      </c>
      <c r="I1350" s="2" t="s">
        <v>1527</v>
      </c>
      <c r="J1350" s="3">
        <v>-135.16156119246196</v>
      </c>
    </row>
    <row r="1351" spans="1:10" x14ac:dyDescent="0.3">
      <c r="A1351" s="1" t="s">
        <v>10</v>
      </c>
      <c r="B1351" s="1" t="s">
        <v>1414</v>
      </c>
      <c r="C1351" s="1" t="s">
        <v>1429</v>
      </c>
      <c r="D1351" s="1" t="s">
        <v>13</v>
      </c>
      <c r="E1351" s="1" t="s">
        <v>14</v>
      </c>
      <c r="F1351" s="1" t="s">
        <v>48</v>
      </c>
      <c r="G1351" s="1" t="s">
        <v>16</v>
      </c>
      <c r="H1351" s="1" t="s">
        <v>1528</v>
      </c>
      <c r="I1351" s="2" t="s">
        <v>1529</v>
      </c>
      <c r="J1351" s="3">
        <v>-71.547304826967775</v>
      </c>
    </row>
    <row r="1352" spans="1:10" x14ac:dyDescent="0.3">
      <c r="A1352" s="1" t="s">
        <v>10</v>
      </c>
      <c r="B1352" s="1" t="s">
        <v>1414</v>
      </c>
      <c r="C1352" s="1" t="s">
        <v>1429</v>
      </c>
      <c r="D1352" s="1" t="s">
        <v>13</v>
      </c>
      <c r="E1352" s="1" t="s">
        <v>14</v>
      </c>
      <c r="F1352" s="1" t="s">
        <v>48</v>
      </c>
      <c r="G1352" s="1" t="s">
        <v>16</v>
      </c>
      <c r="H1352" s="1" t="s">
        <v>1528</v>
      </c>
      <c r="I1352" s="2" t="s">
        <v>1530</v>
      </c>
      <c r="J1352" s="3">
        <v>-976.54427786452038</v>
      </c>
    </row>
    <row r="1353" spans="1:10" x14ac:dyDescent="0.3">
      <c r="A1353" s="1" t="s">
        <v>10</v>
      </c>
      <c r="B1353" s="1" t="s">
        <v>1414</v>
      </c>
      <c r="C1353" s="1" t="s">
        <v>1429</v>
      </c>
      <c r="D1353" s="1" t="s">
        <v>13</v>
      </c>
      <c r="E1353" s="1" t="s">
        <v>14</v>
      </c>
      <c r="F1353" s="1" t="s">
        <v>48</v>
      </c>
      <c r="G1353" s="1" t="s">
        <v>16</v>
      </c>
      <c r="H1353" s="1" t="s">
        <v>1528</v>
      </c>
      <c r="I1353" s="2" t="s">
        <v>1531</v>
      </c>
      <c r="J1353" s="3">
        <v>-1878.4139912440864</v>
      </c>
    </row>
    <row r="1354" spans="1:10" x14ac:dyDescent="0.3">
      <c r="A1354" s="1" t="s">
        <v>10</v>
      </c>
      <c r="B1354" s="1" t="s">
        <v>1414</v>
      </c>
      <c r="C1354" s="1" t="s">
        <v>1429</v>
      </c>
      <c r="D1354" s="1" t="s">
        <v>13</v>
      </c>
      <c r="E1354" s="1" t="s">
        <v>14</v>
      </c>
      <c r="F1354" s="1" t="s">
        <v>48</v>
      </c>
      <c r="G1354" s="1" t="s">
        <v>16</v>
      </c>
      <c r="H1354" s="1" t="s">
        <v>1528</v>
      </c>
      <c r="I1354" s="2" t="s">
        <v>1532</v>
      </c>
      <c r="J1354" s="3">
        <v>-8.6424268503459203</v>
      </c>
    </row>
    <row r="1355" spans="1:10" x14ac:dyDescent="0.3">
      <c r="A1355" s="1" t="s">
        <v>10</v>
      </c>
      <c r="B1355" s="1" t="s">
        <v>1414</v>
      </c>
      <c r="C1355" s="1" t="s">
        <v>1429</v>
      </c>
      <c r="D1355" s="1" t="s">
        <v>13</v>
      </c>
      <c r="E1355" s="1" t="s">
        <v>14</v>
      </c>
      <c r="F1355" s="1" t="s">
        <v>48</v>
      </c>
      <c r="G1355" s="1" t="s">
        <v>16</v>
      </c>
      <c r="H1355" s="1" t="s">
        <v>1528</v>
      </c>
      <c r="I1355" s="2" t="s">
        <v>1533</v>
      </c>
      <c r="J1355" s="3">
        <v>134.66199894677723</v>
      </c>
    </row>
    <row r="1356" spans="1:10" x14ac:dyDescent="0.3">
      <c r="A1356" s="1" t="s">
        <v>10</v>
      </c>
      <c r="B1356" s="1" t="s">
        <v>1414</v>
      </c>
      <c r="C1356" s="1" t="s">
        <v>1429</v>
      </c>
      <c r="D1356" s="1" t="s">
        <v>13</v>
      </c>
      <c r="E1356" s="1" t="s">
        <v>14</v>
      </c>
      <c r="F1356" s="1" t="s">
        <v>48</v>
      </c>
      <c r="G1356" s="1" t="s">
        <v>16</v>
      </c>
      <c r="H1356" s="1" t="s">
        <v>1420</v>
      </c>
      <c r="I1356" s="2" t="s">
        <v>1534</v>
      </c>
      <c r="J1356" s="3">
        <v>73224041.427602828</v>
      </c>
    </row>
    <row r="1357" spans="1:10" x14ac:dyDescent="0.3">
      <c r="A1357" s="1" t="s">
        <v>10</v>
      </c>
      <c r="B1357" s="1" t="s">
        <v>1414</v>
      </c>
      <c r="C1357" s="1" t="s">
        <v>1429</v>
      </c>
      <c r="D1357" s="1" t="s">
        <v>13</v>
      </c>
      <c r="E1357" s="1" t="s">
        <v>14</v>
      </c>
      <c r="F1357" s="1" t="s">
        <v>48</v>
      </c>
      <c r="G1357" s="1" t="s">
        <v>16</v>
      </c>
      <c r="H1357" s="1" t="s">
        <v>1420</v>
      </c>
      <c r="I1357" s="2" t="s">
        <v>1535</v>
      </c>
      <c r="J1357" s="3">
        <v>15280579.294624947</v>
      </c>
    </row>
    <row r="1358" spans="1:10" x14ac:dyDescent="0.3">
      <c r="A1358" s="1" t="s">
        <v>10</v>
      </c>
      <c r="B1358" s="1" t="s">
        <v>1414</v>
      </c>
      <c r="C1358" s="1" t="s">
        <v>1429</v>
      </c>
      <c r="D1358" s="1" t="s">
        <v>13</v>
      </c>
      <c r="E1358" s="1" t="s">
        <v>14</v>
      </c>
      <c r="F1358" s="1" t="s">
        <v>48</v>
      </c>
      <c r="G1358" s="1" t="s">
        <v>16</v>
      </c>
      <c r="H1358" s="1" t="s">
        <v>1420</v>
      </c>
      <c r="I1358" s="2" t="s">
        <v>1536</v>
      </c>
      <c r="J1358" s="3">
        <v>17160.605762972235</v>
      </c>
    </row>
    <row r="1359" spans="1:10" x14ac:dyDescent="0.3">
      <c r="A1359" s="1" t="s">
        <v>10</v>
      </c>
      <c r="B1359" s="1" t="s">
        <v>1414</v>
      </c>
      <c r="C1359" s="1" t="s">
        <v>1429</v>
      </c>
      <c r="D1359" s="1" t="s">
        <v>13</v>
      </c>
      <c r="E1359" s="1" t="s">
        <v>14</v>
      </c>
      <c r="F1359" s="1" t="s">
        <v>48</v>
      </c>
      <c r="G1359" s="1" t="s">
        <v>16</v>
      </c>
      <c r="H1359" s="1" t="s">
        <v>1420</v>
      </c>
      <c r="I1359" s="2" t="s">
        <v>1537</v>
      </c>
      <c r="J1359" s="3">
        <v>20580231.457677521</v>
      </c>
    </row>
    <row r="1360" spans="1:10" x14ac:dyDescent="0.3">
      <c r="A1360" s="1" t="s">
        <v>10</v>
      </c>
      <c r="B1360" s="1" t="s">
        <v>1414</v>
      </c>
      <c r="C1360" s="1" t="s">
        <v>1429</v>
      </c>
      <c r="D1360" s="1" t="s">
        <v>13</v>
      </c>
      <c r="E1360" s="1" t="s">
        <v>14</v>
      </c>
      <c r="F1360" s="1" t="s">
        <v>48</v>
      </c>
      <c r="G1360" s="1" t="s">
        <v>16</v>
      </c>
      <c r="H1360" s="1" t="s">
        <v>1420</v>
      </c>
      <c r="I1360" s="2" t="s">
        <v>1538</v>
      </c>
      <c r="J1360" s="3">
        <v>34194.925813426074</v>
      </c>
    </row>
    <row r="1361" spans="1:10" x14ac:dyDescent="0.3">
      <c r="A1361" s="1" t="s">
        <v>10</v>
      </c>
      <c r="B1361" s="1" t="s">
        <v>1414</v>
      </c>
      <c r="C1361" s="1" t="s">
        <v>1429</v>
      </c>
      <c r="D1361" s="1" t="s">
        <v>13</v>
      </c>
      <c r="E1361" s="1" t="s">
        <v>14</v>
      </c>
      <c r="F1361" s="1" t="s">
        <v>48</v>
      </c>
      <c r="G1361" s="1" t="s">
        <v>16</v>
      </c>
      <c r="H1361" s="1" t="s">
        <v>1420</v>
      </c>
      <c r="I1361" s="2" t="s">
        <v>1539</v>
      </c>
      <c r="J1361" s="3">
        <v>23842.985538443827</v>
      </c>
    </row>
    <row r="1362" spans="1:10" x14ac:dyDescent="0.3">
      <c r="A1362" s="1" t="s">
        <v>10</v>
      </c>
      <c r="B1362" s="1" t="s">
        <v>1414</v>
      </c>
      <c r="C1362" s="1" t="s">
        <v>1429</v>
      </c>
      <c r="D1362" s="1" t="s">
        <v>13</v>
      </c>
      <c r="E1362" s="1" t="s">
        <v>14</v>
      </c>
      <c r="F1362" s="1" t="s">
        <v>48</v>
      </c>
      <c r="G1362" s="1" t="s">
        <v>16</v>
      </c>
      <c r="H1362" s="1" t="s">
        <v>1420</v>
      </c>
      <c r="I1362" s="2" t="s">
        <v>1540</v>
      </c>
      <c r="J1362" s="3">
        <v>75829.842575768474</v>
      </c>
    </row>
    <row r="1363" spans="1:10" x14ac:dyDescent="0.3">
      <c r="A1363" s="1" t="s">
        <v>10</v>
      </c>
      <c r="B1363" s="1" t="s">
        <v>1414</v>
      </c>
      <c r="C1363" s="1" t="s">
        <v>1429</v>
      </c>
      <c r="D1363" s="1" t="s">
        <v>13</v>
      </c>
      <c r="E1363" s="1" t="s">
        <v>14</v>
      </c>
      <c r="F1363" s="1" t="s">
        <v>48</v>
      </c>
      <c r="G1363" s="1" t="s">
        <v>16</v>
      </c>
      <c r="H1363" s="1" t="s">
        <v>1420</v>
      </c>
      <c r="I1363" s="2" t="s">
        <v>1541</v>
      </c>
      <c r="J1363" s="3">
        <v>42706.33</v>
      </c>
    </row>
    <row r="1364" spans="1:10" x14ac:dyDescent="0.3">
      <c r="A1364" s="1" t="s">
        <v>10</v>
      </c>
      <c r="B1364" s="1" t="s">
        <v>1414</v>
      </c>
      <c r="C1364" s="1" t="s">
        <v>1429</v>
      </c>
      <c r="D1364" s="1" t="s">
        <v>13</v>
      </c>
      <c r="E1364" s="1" t="s">
        <v>14</v>
      </c>
      <c r="F1364" s="1" t="s">
        <v>48</v>
      </c>
      <c r="G1364" s="1" t="s">
        <v>16</v>
      </c>
      <c r="H1364" s="1" t="s">
        <v>1420</v>
      </c>
      <c r="I1364" s="2" t="s">
        <v>1542</v>
      </c>
      <c r="J1364" s="3">
        <v>65902.44</v>
      </c>
    </row>
    <row r="1365" spans="1:10" x14ac:dyDescent="0.3">
      <c r="A1365" s="1" t="s">
        <v>10</v>
      </c>
      <c r="B1365" s="1" t="s">
        <v>1414</v>
      </c>
      <c r="C1365" s="1" t="s">
        <v>1429</v>
      </c>
      <c r="D1365" s="1" t="s">
        <v>13</v>
      </c>
      <c r="E1365" s="1" t="s">
        <v>14</v>
      </c>
      <c r="F1365" s="1" t="s">
        <v>48</v>
      </c>
      <c r="G1365" s="1" t="s">
        <v>16</v>
      </c>
      <c r="H1365" s="1" t="s">
        <v>1543</v>
      </c>
      <c r="I1365" s="2" t="s">
        <v>1544</v>
      </c>
      <c r="J1365" s="3">
        <v>-12.628933570910107</v>
      </c>
    </row>
    <row r="1366" spans="1:10" x14ac:dyDescent="0.3">
      <c r="A1366" s="1" t="s">
        <v>10</v>
      </c>
      <c r="B1366" s="1" t="s">
        <v>1414</v>
      </c>
      <c r="C1366" s="1" t="s">
        <v>1429</v>
      </c>
      <c r="D1366" s="1" t="s">
        <v>13</v>
      </c>
      <c r="E1366" s="1" t="s">
        <v>14</v>
      </c>
      <c r="F1366" s="1" t="s">
        <v>48</v>
      </c>
      <c r="G1366" s="1" t="s">
        <v>16</v>
      </c>
      <c r="H1366" s="1" t="s">
        <v>1543</v>
      </c>
      <c r="I1366" s="2" t="s">
        <v>1545</v>
      </c>
      <c r="J1366" s="3">
        <v>9.9912449136947048E-3</v>
      </c>
    </row>
    <row r="1367" spans="1:10" x14ac:dyDescent="0.3">
      <c r="A1367" s="1" t="s">
        <v>10</v>
      </c>
      <c r="B1367" s="1" t="s">
        <v>1414</v>
      </c>
      <c r="C1367" s="1" t="s">
        <v>1429</v>
      </c>
      <c r="D1367" s="1" t="s">
        <v>13</v>
      </c>
      <c r="E1367" s="1" t="s">
        <v>14</v>
      </c>
      <c r="F1367" s="1" t="s">
        <v>48</v>
      </c>
      <c r="G1367" s="1" t="s">
        <v>16</v>
      </c>
      <c r="H1367" s="1" t="s">
        <v>1543</v>
      </c>
      <c r="I1367" s="2" t="s">
        <v>1546</v>
      </c>
      <c r="J1367" s="3">
        <v>-3.9964979654778819E-2</v>
      </c>
    </row>
    <row r="1368" spans="1:10" x14ac:dyDescent="0.3">
      <c r="A1368" s="1" t="s">
        <v>10</v>
      </c>
      <c r="B1368" s="1" t="s">
        <v>1414</v>
      </c>
      <c r="C1368" s="1" t="s">
        <v>1429</v>
      </c>
      <c r="D1368" s="1" t="s">
        <v>13</v>
      </c>
      <c r="E1368" s="1" t="s">
        <v>14</v>
      </c>
      <c r="F1368" s="1" t="s">
        <v>48</v>
      </c>
      <c r="G1368" s="1" t="s">
        <v>16</v>
      </c>
      <c r="H1368" s="1" t="s">
        <v>1543</v>
      </c>
      <c r="I1368" s="2" t="s">
        <v>1547</v>
      </c>
      <c r="J1368" s="3">
        <v>-172.32899227140626</v>
      </c>
    </row>
    <row r="1369" spans="1:10" x14ac:dyDescent="0.3">
      <c r="A1369" s="1" t="s">
        <v>10</v>
      </c>
      <c r="B1369" s="1" t="s">
        <v>1414</v>
      </c>
      <c r="C1369" s="1" t="s">
        <v>1429</v>
      </c>
      <c r="D1369" s="1" t="s">
        <v>13</v>
      </c>
      <c r="E1369" s="1" t="s">
        <v>14</v>
      </c>
      <c r="F1369" s="1" t="s">
        <v>48</v>
      </c>
      <c r="G1369" s="1" t="s">
        <v>16</v>
      </c>
      <c r="H1369" s="1" t="s">
        <v>1543</v>
      </c>
      <c r="I1369" s="2" t="s">
        <v>1548</v>
      </c>
      <c r="J1369" s="3">
        <v>-331.4895237465629</v>
      </c>
    </row>
    <row r="1370" spans="1:10" x14ac:dyDescent="0.3">
      <c r="A1370" s="1" t="s">
        <v>10</v>
      </c>
      <c r="B1370" s="1" t="s">
        <v>1414</v>
      </c>
      <c r="C1370" s="1" t="s">
        <v>1429</v>
      </c>
      <c r="D1370" s="1" t="s">
        <v>13</v>
      </c>
      <c r="E1370" s="1" t="s">
        <v>14</v>
      </c>
      <c r="F1370" s="1" t="s">
        <v>48</v>
      </c>
      <c r="G1370" s="1" t="s">
        <v>16</v>
      </c>
      <c r="H1370" s="1" t="s">
        <v>1456</v>
      </c>
      <c r="I1370" s="2" t="s">
        <v>1549</v>
      </c>
      <c r="J1370" s="3">
        <v>9969599.1897989977</v>
      </c>
    </row>
    <row r="1371" spans="1:10" x14ac:dyDescent="0.3">
      <c r="A1371" s="1" t="s">
        <v>10</v>
      </c>
      <c r="B1371" s="1" t="s">
        <v>1414</v>
      </c>
      <c r="C1371" s="1" t="s">
        <v>1429</v>
      </c>
      <c r="D1371" s="1" t="s">
        <v>13</v>
      </c>
      <c r="E1371" s="1" t="s">
        <v>14</v>
      </c>
      <c r="F1371" s="1" t="s">
        <v>48</v>
      </c>
      <c r="G1371" s="1" t="s">
        <v>16</v>
      </c>
      <c r="H1371" s="1" t="s">
        <v>1456</v>
      </c>
      <c r="I1371" s="2" t="s">
        <v>1550</v>
      </c>
      <c r="J1371" s="3">
        <v>2927019.3520538923</v>
      </c>
    </row>
    <row r="1372" spans="1:10" x14ac:dyDescent="0.3">
      <c r="A1372" s="1" t="s">
        <v>10</v>
      </c>
      <c r="B1372" s="1" t="s">
        <v>1414</v>
      </c>
      <c r="C1372" s="1" t="s">
        <v>1429</v>
      </c>
      <c r="D1372" s="1" t="s">
        <v>13</v>
      </c>
      <c r="E1372" s="1" t="s">
        <v>14</v>
      </c>
      <c r="F1372" s="1" t="s">
        <v>48</v>
      </c>
      <c r="G1372" s="1" t="s">
        <v>16</v>
      </c>
      <c r="H1372" s="1" t="s">
        <v>1456</v>
      </c>
      <c r="I1372" s="2" t="s">
        <v>1551</v>
      </c>
      <c r="J1372" s="3">
        <v>470800.73643762991</v>
      </c>
    </row>
    <row r="1373" spans="1:10" x14ac:dyDescent="0.3">
      <c r="A1373" s="1" t="s">
        <v>10</v>
      </c>
      <c r="B1373" s="1" t="s">
        <v>1414</v>
      </c>
      <c r="C1373" s="1" t="s">
        <v>1429</v>
      </c>
      <c r="D1373" s="1" t="s">
        <v>13</v>
      </c>
      <c r="E1373" s="1" t="s">
        <v>14</v>
      </c>
      <c r="F1373" s="1" t="s">
        <v>48</v>
      </c>
      <c r="G1373" s="1" t="s">
        <v>16</v>
      </c>
      <c r="H1373" s="1" t="s">
        <v>1456</v>
      </c>
      <c r="I1373" s="2" t="s">
        <v>1552</v>
      </c>
      <c r="J1373" s="3">
        <v>3259200.5291044428</v>
      </c>
    </row>
    <row r="1374" spans="1:10" x14ac:dyDescent="0.3">
      <c r="A1374" s="1" t="s">
        <v>10</v>
      </c>
      <c r="B1374" s="1" t="s">
        <v>1414</v>
      </c>
      <c r="C1374" s="1" t="s">
        <v>1429</v>
      </c>
      <c r="D1374" s="1" t="s">
        <v>13</v>
      </c>
      <c r="E1374" s="1" t="s">
        <v>14</v>
      </c>
      <c r="F1374" s="1" t="s">
        <v>48</v>
      </c>
      <c r="G1374" s="1" t="s">
        <v>16</v>
      </c>
      <c r="H1374" s="1" t="s">
        <v>1456</v>
      </c>
      <c r="I1374" s="2" t="s">
        <v>1553</v>
      </c>
      <c r="J1374" s="3">
        <v>192862.97266418859</v>
      </c>
    </row>
    <row r="1375" spans="1:10" x14ac:dyDescent="0.3">
      <c r="A1375" s="1" t="s">
        <v>10</v>
      </c>
      <c r="B1375" s="1" t="s">
        <v>1414</v>
      </c>
      <c r="C1375" s="1" t="s">
        <v>1429</v>
      </c>
      <c r="D1375" s="1" t="s">
        <v>13</v>
      </c>
      <c r="E1375" s="1" t="s">
        <v>14</v>
      </c>
      <c r="F1375" s="1" t="s">
        <v>48</v>
      </c>
      <c r="G1375" s="1" t="s">
        <v>16</v>
      </c>
      <c r="H1375" s="1" t="s">
        <v>1456</v>
      </c>
      <c r="I1375" s="2" t="s">
        <v>1554</v>
      </c>
      <c r="J1375" s="3">
        <v>1087630.921375707</v>
      </c>
    </row>
    <row r="1376" spans="1:10" x14ac:dyDescent="0.3">
      <c r="A1376" s="1" t="s">
        <v>10</v>
      </c>
      <c r="B1376" s="1" t="s">
        <v>1414</v>
      </c>
      <c r="C1376" s="1" t="s">
        <v>1429</v>
      </c>
      <c r="D1376" s="1" t="s">
        <v>13</v>
      </c>
      <c r="E1376" s="1" t="s">
        <v>14</v>
      </c>
      <c r="F1376" s="1" t="s">
        <v>48</v>
      </c>
      <c r="G1376" s="1" t="s">
        <v>16</v>
      </c>
      <c r="H1376" s="1" t="s">
        <v>1456</v>
      </c>
      <c r="I1376" s="2" t="s">
        <v>1555</v>
      </c>
      <c r="J1376" s="3">
        <v>24369.43348125555</v>
      </c>
    </row>
    <row r="1377" spans="1:10" x14ac:dyDescent="0.3">
      <c r="A1377" s="1" t="s">
        <v>10</v>
      </c>
      <c r="B1377" s="1" t="s">
        <v>1414</v>
      </c>
      <c r="C1377" s="1" t="s">
        <v>1429</v>
      </c>
      <c r="D1377" s="1" t="s">
        <v>13</v>
      </c>
      <c r="E1377" s="1" t="s">
        <v>14</v>
      </c>
      <c r="F1377" s="1" t="s">
        <v>16</v>
      </c>
      <c r="G1377" s="1" t="s">
        <v>45</v>
      </c>
      <c r="H1377" s="1" t="s">
        <v>56</v>
      </c>
      <c r="I1377" s="2" t="s">
        <v>1556</v>
      </c>
      <c r="J1377" s="3">
        <v>84894394.807027578</v>
      </c>
    </row>
    <row r="1378" spans="1:10" ht="15" thickBot="1" x14ac:dyDescent="0.35">
      <c r="A1378" s="1" t="s">
        <v>10</v>
      </c>
      <c r="B1378" s="1" t="s">
        <v>1414</v>
      </c>
      <c r="C1378" s="1" t="s">
        <v>1429</v>
      </c>
      <c r="D1378" s="1" t="s">
        <v>13</v>
      </c>
      <c r="E1378" s="1" t="s">
        <v>109</v>
      </c>
      <c r="F1378" s="1" t="s">
        <v>110</v>
      </c>
      <c r="G1378" s="1" t="s">
        <v>16</v>
      </c>
      <c r="H1378" s="1" t="s">
        <v>1486</v>
      </c>
      <c r="I1378" s="2" t="s">
        <v>1557</v>
      </c>
      <c r="J1378" s="3">
        <v>6390.2925363755876</v>
      </c>
    </row>
    <row r="1379" spans="1:10" s="8" customFormat="1" x14ac:dyDescent="0.3">
      <c r="A1379" s="11"/>
      <c r="B1379" s="7" t="s">
        <v>1414</v>
      </c>
      <c r="C1379" s="7" t="s">
        <v>1429</v>
      </c>
      <c r="I1379" s="9" t="s">
        <v>1558</v>
      </c>
      <c r="J1379" s="10">
        <v>395363099.94048446</v>
      </c>
    </row>
    <row r="1381" spans="1:10" s="8" customFormat="1" ht="17.399999999999999" x14ac:dyDescent="0.3">
      <c r="A1381" s="7" t="s">
        <v>10</v>
      </c>
      <c r="B1381" s="14" t="s">
        <v>1414</v>
      </c>
      <c r="I1381" s="12" t="s">
        <v>1559</v>
      </c>
      <c r="J1381" s="13">
        <v>401534971.1456641</v>
      </c>
    </row>
    <row r="1383" spans="1:10" ht="15" thickBot="1" x14ac:dyDescent="0.35">
      <c r="A1383" s="1" t="s">
        <v>10</v>
      </c>
      <c r="B1383" s="1" t="s">
        <v>1560</v>
      </c>
      <c r="C1383" s="1" t="s">
        <v>1560</v>
      </c>
      <c r="D1383" s="1" t="s">
        <v>13</v>
      </c>
      <c r="E1383" s="1" t="s">
        <v>114</v>
      </c>
      <c r="F1383" s="1" t="s">
        <v>16</v>
      </c>
      <c r="G1383" s="1" t="s">
        <v>115</v>
      </c>
      <c r="H1383" s="1" t="s">
        <v>56</v>
      </c>
      <c r="I1383" s="2" t="s">
        <v>1561</v>
      </c>
      <c r="J1383" s="3">
        <v>2641065.8944088412</v>
      </c>
    </row>
    <row r="1384" spans="1:10" s="8" customFormat="1" x14ac:dyDescent="0.3">
      <c r="A1384" s="11"/>
      <c r="B1384" s="7" t="s">
        <v>1560</v>
      </c>
      <c r="C1384" s="7" t="s">
        <v>1560</v>
      </c>
      <c r="I1384" s="9" t="s">
        <v>1562</v>
      </c>
      <c r="J1384" s="10">
        <v>2641065.8944088412</v>
      </c>
    </row>
    <row r="1386" spans="1:10" ht="17.399999999999999" x14ac:dyDescent="0.3">
      <c r="A1386" s="7" t="s">
        <v>10</v>
      </c>
      <c r="B1386" s="14" t="s">
        <v>1560</v>
      </c>
      <c r="I1386" s="12" t="s">
        <v>1562</v>
      </c>
      <c r="J1386" s="13">
        <v>2641065.8944088412</v>
      </c>
    </row>
    <row r="1388" spans="1:10" x14ac:dyDescent="0.3">
      <c r="A1388" s="1" t="s">
        <v>10</v>
      </c>
      <c r="B1388" s="1" t="s">
        <v>1563</v>
      </c>
      <c r="C1388" s="1" t="s">
        <v>1563</v>
      </c>
      <c r="D1388" s="1" t="s">
        <v>13</v>
      </c>
      <c r="E1388" s="1" t="s">
        <v>14</v>
      </c>
      <c r="F1388" s="1" t="s">
        <v>45</v>
      </c>
      <c r="G1388" s="1" t="s">
        <v>16</v>
      </c>
      <c r="H1388" s="1" t="s">
        <v>1564</v>
      </c>
      <c r="I1388" s="2" t="s">
        <v>1565</v>
      </c>
      <c r="J1388" s="3">
        <v>7616369.9448045529</v>
      </c>
    </row>
    <row r="1389" spans="1:10" x14ac:dyDescent="0.3">
      <c r="A1389" s="1" t="s">
        <v>10</v>
      </c>
      <c r="B1389" s="1" t="s">
        <v>1563</v>
      </c>
      <c r="C1389" s="1" t="s">
        <v>1563</v>
      </c>
      <c r="D1389" s="1" t="s">
        <v>13</v>
      </c>
      <c r="E1389" s="1" t="s">
        <v>14</v>
      </c>
      <c r="F1389" s="1" t="s">
        <v>45</v>
      </c>
      <c r="G1389" s="1" t="s">
        <v>16</v>
      </c>
      <c r="H1389" s="1" t="s">
        <v>1566</v>
      </c>
      <c r="I1389" s="2" t="s">
        <v>1567</v>
      </c>
      <c r="J1389" s="3">
        <v>39484260.170250677</v>
      </c>
    </row>
    <row r="1390" spans="1:10" x14ac:dyDescent="0.3">
      <c r="A1390" s="1" t="s">
        <v>10</v>
      </c>
      <c r="B1390" s="1" t="s">
        <v>1563</v>
      </c>
      <c r="C1390" s="1" t="s">
        <v>1563</v>
      </c>
      <c r="D1390" s="1" t="s">
        <v>13</v>
      </c>
      <c r="E1390" s="1" t="s">
        <v>14</v>
      </c>
      <c r="F1390" s="1" t="s">
        <v>45</v>
      </c>
      <c r="G1390" s="1" t="s">
        <v>16</v>
      </c>
      <c r="H1390" s="1" t="s">
        <v>1566</v>
      </c>
      <c r="I1390" s="2" t="s">
        <v>1568</v>
      </c>
      <c r="J1390" s="3">
        <v>394132.68325935106</v>
      </c>
    </row>
    <row r="1391" spans="1:10" x14ac:dyDescent="0.3">
      <c r="A1391" s="1" t="s">
        <v>10</v>
      </c>
      <c r="B1391" s="1" t="s">
        <v>1563</v>
      </c>
      <c r="C1391" s="1" t="s">
        <v>1563</v>
      </c>
      <c r="D1391" s="1" t="s">
        <v>13</v>
      </c>
      <c r="E1391" s="1" t="s">
        <v>14</v>
      </c>
      <c r="F1391" s="1" t="s">
        <v>45</v>
      </c>
      <c r="G1391" s="1" t="s">
        <v>16</v>
      </c>
      <c r="H1391" s="1" t="s">
        <v>1569</v>
      </c>
      <c r="I1391" s="2" t="s">
        <v>1570</v>
      </c>
      <c r="J1391" s="3">
        <v>122337.67078124304</v>
      </c>
    </row>
    <row r="1392" spans="1:10" x14ac:dyDescent="0.3">
      <c r="A1392" s="1" t="s">
        <v>10</v>
      </c>
      <c r="B1392" s="1" t="s">
        <v>1563</v>
      </c>
      <c r="C1392" s="1" t="s">
        <v>1563</v>
      </c>
      <c r="D1392" s="1" t="s">
        <v>13</v>
      </c>
      <c r="E1392" s="1" t="s">
        <v>14</v>
      </c>
      <c r="F1392" s="1" t="s">
        <v>45</v>
      </c>
      <c r="G1392" s="1" t="s">
        <v>16</v>
      </c>
      <c r="H1392" s="1" t="s">
        <v>1569</v>
      </c>
      <c r="I1392" s="2" t="s">
        <v>1571</v>
      </c>
      <c r="J1392" s="3">
        <v>203797754.67647558</v>
      </c>
    </row>
    <row r="1393" spans="1:10" x14ac:dyDescent="0.3">
      <c r="A1393" s="1" t="s">
        <v>10</v>
      </c>
      <c r="B1393" s="1" t="s">
        <v>1563</v>
      </c>
      <c r="C1393" s="1" t="s">
        <v>1563</v>
      </c>
      <c r="D1393" s="1" t="s">
        <v>13</v>
      </c>
      <c r="E1393" s="1" t="s">
        <v>14</v>
      </c>
      <c r="F1393" s="1" t="s">
        <v>45</v>
      </c>
      <c r="G1393" s="1" t="s">
        <v>16</v>
      </c>
      <c r="H1393" s="1" t="s">
        <v>1572</v>
      </c>
      <c r="I1393" s="2" t="s">
        <v>1573</v>
      </c>
      <c r="J1393" s="3">
        <v>249097.18223757637</v>
      </c>
    </row>
    <row r="1394" spans="1:10" x14ac:dyDescent="0.3">
      <c r="A1394" s="1" t="s">
        <v>10</v>
      </c>
      <c r="B1394" s="1" t="s">
        <v>1563</v>
      </c>
      <c r="C1394" s="1" t="s">
        <v>1563</v>
      </c>
      <c r="D1394" s="1" t="s">
        <v>13</v>
      </c>
      <c r="E1394" s="1" t="s">
        <v>14</v>
      </c>
      <c r="F1394" s="1" t="s">
        <v>45</v>
      </c>
      <c r="G1394" s="1" t="s">
        <v>16</v>
      </c>
      <c r="H1394" s="1" t="s">
        <v>1574</v>
      </c>
      <c r="I1394" s="2" t="s">
        <v>1575</v>
      </c>
      <c r="J1394" s="3">
        <v>95077.853141916406</v>
      </c>
    </row>
    <row r="1395" spans="1:10" x14ac:dyDescent="0.3">
      <c r="A1395" s="1" t="s">
        <v>10</v>
      </c>
      <c r="B1395" s="1" t="s">
        <v>1563</v>
      </c>
      <c r="C1395" s="1" t="s">
        <v>1563</v>
      </c>
      <c r="D1395" s="1" t="s">
        <v>13</v>
      </c>
      <c r="E1395" s="1" t="s">
        <v>14</v>
      </c>
      <c r="F1395" s="1" t="s">
        <v>45</v>
      </c>
      <c r="G1395" s="1" t="s">
        <v>16</v>
      </c>
      <c r="H1395" s="1" t="s">
        <v>1574</v>
      </c>
      <c r="I1395" s="2" t="s">
        <v>1576</v>
      </c>
      <c r="J1395" s="3">
        <v>17580606.298487507</v>
      </c>
    </row>
    <row r="1396" spans="1:10" x14ac:dyDescent="0.3">
      <c r="A1396" s="1" t="s">
        <v>10</v>
      </c>
      <c r="B1396" s="1" t="s">
        <v>1563</v>
      </c>
      <c r="C1396" s="1" t="s">
        <v>1563</v>
      </c>
      <c r="D1396" s="1" t="s">
        <v>13</v>
      </c>
      <c r="E1396" s="1" t="s">
        <v>14</v>
      </c>
      <c r="F1396" s="1" t="s">
        <v>45</v>
      </c>
      <c r="G1396" s="1" t="s">
        <v>16</v>
      </c>
      <c r="H1396" s="1" t="s">
        <v>1574</v>
      </c>
      <c r="I1396" s="2" t="s">
        <v>1577</v>
      </c>
      <c r="J1396" s="3">
        <v>21853.879751388027</v>
      </c>
    </row>
    <row r="1397" spans="1:10" x14ac:dyDescent="0.3">
      <c r="A1397" s="1" t="s">
        <v>10</v>
      </c>
      <c r="B1397" s="1" t="s">
        <v>1563</v>
      </c>
      <c r="C1397" s="1" t="s">
        <v>1563</v>
      </c>
      <c r="D1397" s="1" t="s">
        <v>13</v>
      </c>
      <c r="E1397" s="1" t="s">
        <v>14</v>
      </c>
      <c r="F1397" s="1" t="s">
        <v>45</v>
      </c>
      <c r="G1397" s="1" t="s">
        <v>16</v>
      </c>
      <c r="H1397" s="1" t="s">
        <v>1578</v>
      </c>
      <c r="I1397" s="2" t="s">
        <v>1579</v>
      </c>
      <c r="J1397" s="3">
        <v>327651.99106835783</v>
      </c>
    </row>
    <row r="1398" spans="1:10" x14ac:dyDescent="0.3">
      <c r="A1398" s="1" t="s">
        <v>10</v>
      </c>
      <c r="B1398" s="1" t="s">
        <v>1563</v>
      </c>
      <c r="C1398" s="1" t="s">
        <v>1563</v>
      </c>
      <c r="D1398" s="1" t="s">
        <v>13</v>
      </c>
      <c r="E1398" s="1" t="s">
        <v>14</v>
      </c>
      <c r="F1398" s="1" t="s">
        <v>45</v>
      </c>
      <c r="G1398" s="1" t="s">
        <v>16</v>
      </c>
      <c r="H1398" s="1" t="s">
        <v>1578</v>
      </c>
      <c r="I1398" s="2" t="s">
        <v>1580</v>
      </c>
      <c r="J1398" s="3">
        <v>169551.78812183419</v>
      </c>
    </row>
    <row r="1399" spans="1:10" x14ac:dyDescent="0.3">
      <c r="A1399" s="1" t="s">
        <v>10</v>
      </c>
      <c r="B1399" s="1" t="s">
        <v>1563</v>
      </c>
      <c r="C1399" s="1" t="s">
        <v>1563</v>
      </c>
      <c r="D1399" s="1" t="s">
        <v>13</v>
      </c>
      <c r="E1399" s="1" t="s">
        <v>14</v>
      </c>
      <c r="F1399" s="1" t="s">
        <v>45</v>
      </c>
      <c r="G1399" s="1" t="s">
        <v>16</v>
      </c>
      <c r="H1399" s="1" t="s">
        <v>1578</v>
      </c>
      <c r="I1399" s="2" t="s">
        <v>1581</v>
      </c>
      <c r="J1399" s="3">
        <v>203521.92008369439</v>
      </c>
    </row>
    <row r="1400" spans="1:10" x14ac:dyDescent="0.3">
      <c r="A1400" s="1" t="s">
        <v>10</v>
      </c>
      <c r="B1400" s="1" t="s">
        <v>1563</v>
      </c>
      <c r="C1400" s="1" t="s">
        <v>1563</v>
      </c>
      <c r="D1400" s="1" t="s">
        <v>13</v>
      </c>
      <c r="E1400" s="1" t="s">
        <v>14</v>
      </c>
      <c r="F1400" s="1" t="s">
        <v>45</v>
      </c>
      <c r="G1400" s="1" t="s">
        <v>16</v>
      </c>
      <c r="H1400" s="1" t="s">
        <v>1578</v>
      </c>
      <c r="I1400" s="2" t="s">
        <v>1582</v>
      </c>
      <c r="J1400" s="3">
        <v>522025.5477893161</v>
      </c>
    </row>
    <row r="1401" spans="1:10" x14ac:dyDescent="0.3">
      <c r="A1401" s="1" t="s">
        <v>10</v>
      </c>
      <c r="B1401" s="1" t="s">
        <v>1563</v>
      </c>
      <c r="C1401" s="1" t="s">
        <v>1563</v>
      </c>
      <c r="D1401" s="1" t="s">
        <v>13</v>
      </c>
      <c r="E1401" s="1" t="s">
        <v>14</v>
      </c>
      <c r="F1401" s="1" t="s">
        <v>45</v>
      </c>
      <c r="G1401" s="1" t="s">
        <v>16</v>
      </c>
      <c r="H1401" s="1" t="s">
        <v>1578</v>
      </c>
      <c r="I1401" s="2" t="s">
        <v>1583</v>
      </c>
      <c r="J1401" s="3">
        <v>905.91418148181845</v>
      </c>
    </row>
    <row r="1402" spans="1:10" x14ac:dyDescent="0.3">
      <c r="A1402" s="1" t="s">
        <v>10</v>
      </c>
      <c r="B1402" s="1" t="s">
        <v>1563</v>
      </c>
      <c r="C1402" s="1" t="s">
        <v>1563</v>
      </c>
      <c r="D1402" s="1" t="s">
        <v>13</v>
      </c>
      <c r="E1402" s="1" t="s">
        <v>14</v>
      </c>
      <c r="F1402" s="1" t="s">
        <v>45</v>
      </c>
      <c r="G1402" s="1" t="s">
        <v>16</v>
      </c>
      <c r="H1402" s="1" t="s">
        <v>1578</v>
      </c>
      <c r="I1402" s="2" t="s">
        <v>1584</v>
      </c>
      <c r="J1402" s="3">
        <v>233175.32097552984</v>
      </c>
    </row>
    <row r="1403" spans="1:10" x14ac:dyDescent="0.3">
      <c r="A1403" s="1" t="s">
        <v>10</v>
      </c>
      <c r="B1403" s="1" t="s">
        <v>1563</v>
      </c>
      <c r="C1403" s="1" t="s">
        <v>1563</v>
      </c>
      <c r="D1403" s="1" t="s">
        <v>13</v>
      </c>
      <c r="E1403" s="1" t="s">
        <v>14</v>
      </c>
      <c r="F1403" s="1" t="s">
        <v>45</v>
      </c>
      <c r="G1403" s="1" t="s">
        <v>16</v>
      </c>
      <c r="H1403" s="1" t="s">
        <v>1578</v>
      </c>
      <c r="I1403" s="2" t="s">
        <v>1585</v>
      </c>
      <c r="J1403" s="3">
        <v>2584849.3935996103</v>
      </c>
    </row>
    <row r="1404" spans="1:10" x14ac:dyDescent="0.3">
      <c r="A1404" s="1" t="s">
        <v>10</v>
      </c>
      <c r="B1404" s="1" t="s">
        <v>1563</v>
      </c>
      <c r="C1404" s="1" t="s">
        <v>1563</v>
      </c>
      <c r="D1404" s="1" t="s">
        <v>13</v>
      </c>
      <c r="E1404" s="1" t="s">
        <v>14</v>
      </c>
      <c r="F1404" s="1" t="s">
        <v>48</v>
      </c>
      <c r="G1404" s="1" t="s">
        <v>16</v>
      </c>
      <c r="H1404" s="1" t="s">
        <v>1586</v>
      </c>
      <c r="I1404" s="2" t="s">
        <v>1587</v>
      </c>
      <c r="J1404" s="3">
        <v>28186.869818376359</v>
      </c>
    </row>
    <row r="1405" spans="1:10" x14ac:dyDescent="0.3">
      <c r="A1405" s="1" t="s">
        <v>10</v>
      </c>
      <c r="B1405" s="1" t="s">
        <v>1563</v>
      </c>
      <c r="C1405" s="1" t="s">
        <v>1563</v>
      </c>
      <c r="D1405" s="1" t="s">
        <v>13</v>
      </c>
      <c r="E1405" s="1" t="s">
        <v>14</v>
      </c>
      <c r="F1405" s="1" t="s">
        <v>48</v>
      </c>
      <c r="G1405" s="1" t="s">
        <v>16</v>
      </c>
      <c r="H1405" s="1" t="s">
        <v>1588</v>
      </c>
      <c r="I1405" s="2" t="s">
        <v>1589</v>
      </c>
      <c r="J1405" s="3">
        <v>9659.0849813624354</v>
      </c>
    </row>
    <row r="1406" spans="1:10" x14ac:dyDescent="0.3">
      <c r="A1406" s="1" t="s">
        <v>10</v>
      </c>
      <c r="B1406" s="1" t="s">
        <v>1563</v>
      </c>
      <c r="C1406" s="1" t="s">
        <v>1563</v>
      </c>
      <c r="D1406" s="1" t="s">
        <v>13</v>
      </c>
      <c r="E1406" s="1" t="s">
        <v>14</v>
      </c>
      <c r="F1406" s="1" t="s">
        <v>48</v>
      </c>
      <c r="G1406" s="1" t="s">
        <v>16</v>
      </c>
      <c r="H1406" s="1" t="s">
        <v>1588</v>
      </c>
      <c r="I1406" s="2" t="s">
        <v>1590</v>
      </c>
      <c r="J1406" s="3">
        <v>490360.72744206048</v>
      </c>
    </row>
    <row r="1407" spans="1:10" x14ac:dyDescent="0.3">
      <c r="A1407" s="1" t="s">
        <v>10</v>
      </c>
      <c r="B1407" s="1" t="s">
        <v>1563</v>
      </c>
      <c r="C1407" s="1" t="s">
        <v>1563</v>
      </c>
      <c r="D1407" s="1" t="s">
        <v>13</v>
      </c>
      <c r="E1407" s="1" t="s">
        <v>14</v>
      </c>
      <c r="F1407" s="1" t="s">
        <v>48</v>
      </c>
      <c r="G1407" s="1" t="s">
        <v>16</v>
      </c>
      <c r="H1407" s="1" t="s">
        <v>1588</v>
      </c>
      <c r="I1407" s="2" t="s">
        <v>1591</v>
      </c>
      <c r="J1407" s="3">
        <v>8204.792748500844</v>
      </c>
    </row>
    <row r="1408" spans="1:10" ht="15" thickBot="1" x14ac:dyDescent="0.35">
      <c r="A1408" s="1" t="s">
        <v>10</v>
      </c>
      <c r="B1408" s="1" t="s">
        <v>1563</v>
      </c>
      <c r="C1408" s="1" t="s">
        <v>1563</v>
      </c>
      <c r="D1408" s="1" t="s">
        <v>13</v>
      </c>
      <c r="E1408" s="1" t="s">
        <v>14</v>
      </c>
      <c r="F1408" s="1" t="s">
        <v>16</v>
      </c>
      <c r="G1408" s="1" t="s">
        <v>16</v>
      </c>
      <c r="H1408" s="1" t="s">
        <v>56</v>
      </c>
      <c r="I1408" s="2" t="s">
        <v>1592</v>
      </c>
      <c r="J1408" s="3">
        <v>50852923.731078133</v>
      </c>
    </row>
    <row r="1409" spans="1:10" s="8" customFormat="1" x14ac:dyDescent="0.3">
      <c r="A1409" s="11"/>
      <c r="B1409" s="7" t="s">
        <v>1563</v>
      </c>
      <c r="C1409" s="7" t="s">
        <v>1563</v>
      </c>
      <c r="I1409" s="9" t="s">
        <v>1593</v>
      </c>
      <c r="J1409" s="10">
        <v>324792507.44107807</v>
      </c>
    </row>
    <row r="1411" spans="1:10" s="8" customFormat="1" ht="17.399999999999999" x14ac:dyDescent="0.3">
      <c r="A1411" s="7" t="s">
        <v>10</v>
      </c>
      <c r="B1411" s="14" t="s">
        <v>1563</v>
      </c>
      <c r="I1411" s="12" t="s">
        <v>1593</v>
      </c>
      <c r="J1411" s="13">
        <v>324792507.44107807</v>
      </c>
    </row>
    <row r="1413" spans="1:10" x14ac:dyDescent="0.3">
      <c r="A1413" s="1" t="s">
        <v>10</v>
      </c>
      <c r="B1413" s="1" t="s">
        <v>1594</v>
      </c>
      <c r="C1413" s="1" t="s">
        <v>1594</v>
      </c>
      <c r="D1413" s="1" t="s">
        <v>811</v>
      </c>
      <c r="E1413" s="1" t="s">
        <v>109</v>
      </c>
      <c r="F1413" s="1" t="s">
        <v>138</v>
      </c>
      <c r="G1413" s="1" t="s">
        <v>16</v>
      </c>
      <c r="H1413" s="1" t="s">
        <v>1566</v>
      </c>
      <c r="I1413" s="2" t="s">
        <v>1595</v>
      </c>
      <c r="J1413" s="3">
        <v>25193.18</v>
      </c>
    </row>
    <row r="1414" spans="1:10" x14ac:dyDescent="0.3">
      <c r="A1414" s="1" t="s">
        <v>10</v>
      </c>
      <c r="B1414" s="1" t="s">
        <v>1594</v>
      </c>
      <c r="C1414" s="1" t="s">
        <v>1594</v>
      </c>
      <c r="D1414" s="1" t="s">
        <v>811</v>
      </c>
      <c r="E1414" s="1" t="s">
        <v>109</v>
      </c>
      <c r="F1414" s="1" t="s">
        <v>138</v>
      </c>
      <c r="G1414" s="1" t="s">
        <v>16</v>
      </c>
      <c r="H1414" s="1" t="s">
        <v>1572</v>
      </c>
      <c r="I1414" s="2" t="s">
        <v>1596</v>
      </c>
      <c r="J1414" s="3">
        <v>399176.46</v>
      </c>
    </row>
    <row r="1415" spans="1:10" x14ac:dyDescent="0.3">
      <c r="A1415" s="1" t="s">
        <v>10</v>
      </c>
      <c r="B1415" s="1" t="s">
        <v>1594</v>
      </c>
      <c r="C1415" s="1" t="s">
        <v>1594</v>
      </c>
      <c r="D1415" s="1" t="s">
        <v>811</v>
      </c>
      <c r="E1415" s="1" t="s">
        <v>109</v>
      </c>
      <c r="F1415" s="1" t="s">
        <v>138</v>
      </c>
      <c r="G1415" s="1" t="s">
        <v>16</v>
      </c>
      <c r="H1415" s="1" t="s">
        <v>1574</v>
      </c>
      <c r="I1415" s="2" t="s">
        <v>1597</v>
      </c>
      <c r="J1415" s="3">
        <v>114261.62</v>
      </c>
    </row>
    <row r="1416" spans="1:10" x14ac:dyDescent="0.3">
      <c r="A1416" s="1" t="s">
        <v>10</v>
      </c>
      <c r="B1416" s="1" t="s">
        <v>1594</v>
      </c>
      <c r="C1416" s="1" t="s">
        <v>1594</v>
      </c>
      <c r="D1416" s="1" t="s">
        <v>680</v>
      </c>
      <c r="E1416" s="1" t="s">
        <v>109</v>
      </c>
      <c r="F1416" s="1" t="s">
        <v>138</v>
      </c>
      <c r="G1416" s="1" t="s">
        <v>16</v>
      </c>
      <c r="H1416" s="1" t="s">
        <v>1566</v>
      </c>
      <c r="I1416" s="2" t="s">
        <v>1598</v>
      </c>
      <c r="J1416" s="3">
        <v>28426.16</v>
      </c>
    </row>
    <row r="1417" spans="1:10" ht="15" thickBot="1" x14ac:dyDescent="0.35">
      <c r="A1417" s="1" t="s">
        <v>10</v>
      </c>
      <c r="B1417" s="1" t="s">
        <v>1594</v>
      </c>
      <c r="C1417" s="1" t="s">
        <v>1594</v>
      </c>
      <c r="D1417" s="1" t="s">
        <v>37</v>
      </c>
      <c r="E1417" s="1" t="s">
        <v>109</v>
      </c>
      <c r="F1417" s="1" t="s">
        <v>138</v>
      </c>
      <c r="G1417" s="1" t="s">
        <v>16</v>
      </c>
      <c r="H1417" s="1" t="s">
        <v>1566</v>
      </c>
      <c r="I1417" s="2" t="s">
        <v>1599</v>
      </c>
      <c r="J1417" s="3">
        <v>31858.14</v>
      </c>
    </row>
    <row r="1418" spans="1:10" s="8" customFormat="1" x14ac:dyDescent="0.3">
      <c r="A1418" s="11"/>
      <c r="B1418" s="7" t="s">
        <v>1594</v>
      </c>
      <c r="C1418" s="7" t="s">
        <v>1594</v>
      </c>
      <c r="I1418" s="9" t="s">
        <v>1600</v>
      </c>
      <c r="J1418" s="10">
        <v>598915.56000000006</v>
      </c>
    </row>
    <row r="1420" spans="1:10" s="8" customFormat="1" ht="17.399999999999999" x14ac:dyDescent="0.3">
      <c r="A1420" s="7" t="s">
        <v>10</v>
      </c>
      <c r="B1420" s="14" t="s">
        <v>1594</v>
      </c>
      <c r="I1420" s="12" t="s">
        <v>1600</v>
      </c>
      <c r="J1420" s="13">
        <v>598915.56000000006</v>
      </c>
    </row>
    <row r="1422" spans="1:10" x14ac:dyDescent="0.3">
      <c r="A1422" s="1" t="s">
        <v>10</v>
      </c>
      <c r="B1422" s="1" t="s">
        <v>1601</v>
      </c>
      <c r="C1422" s="1" t="s">
        <v>1601</v>
      </c>
      <c r="D1422" s="1" t="s">
        <v>13</v>
      </c>
      <c r="E1422" s="1" t="s">
        <v>14</v>
      </c>
      <c r="F1422" s="1" t="s">
        <v>45</v>
      </c>
      <c r="G1422" s="1" t="s">
        <v>16</v>
      </c>
      <c r="H1422" s="1" t="s">
        <v>1602</v>
      </c>
      <c r="I1422" s="2" t="s">
        <v>1603</v>
      </c>
      <c r="J1422" s="3">
        <v>21707.66</v>
      </c>
    </row>
    <row r="1423" spans="1:10" x14ac:dyDescent="0.3">
      <c r="A1423" s="1" t="s">
        <v>10</v>
      </c>
      <c r="B1423" s="1" t="s">
        <v>1601</v>
      </c>
      <c r="C1423" s="1" t="s">
        <v>1601</v>
      </c>
      <c r="D1423" s="1" t="s">
        <v>13</v>
      </c>
      <c r="E1423" s="1" t="s">
        <v>14</v>
      </c>
      <c r="F1423" s="1" t="s">
        <v>45</v>
      </c>
      <c r="G1423" s="1" t="s">
        <v>16</v>
      </c>
      <c r="H1423" s="1" t="s">
        <v>1602</v>
      </c>
      <c r="I1423" s="2" t="s">
        <v>1604</v>
      </c>
      <c r="J1423" s="3">
        <v>78.650000000000006</v>
      </c>
    </row>
    <row r="1424" spans="1:10" x14ac:dyDescent="0.3">
      <c r="A1424" s="1" t="s">
        <v>10</v>
      </c>
      <c r="B1424" s="1" t="s">
        <v>1601</v>
      </c>
      <c r="C1424" s="1" t="s">
        <v>1601</v>
      </c>
      <c r="D1424" s="1" t="s">
        <v>13</v>
      </c>
      <c r="E1424" s="1" t="s">
        <v>14</v>
      </c>
      <c r="F1424" s="1" t="s">
        <v>45</v>
      </c>
      <c r="G1424" s="1" t="s">
        <v>16</v>
      </c>
      <c r="H1424" s="1" t="s">
        <v>1602</v>
      </c>
      <c r="I1424" s="2" t="s">
        <v>1605</v>
      </c>
      <c r="J1424" s="3">
        <v>51352191.380000003</v>
      </c>
    </row>
    <row r="1425" spans="1:10" x14ac:dyDescent="0.3">
      <c r="A1425" s="1" t="s">
        <v>10</v>
      </c>
      <c r="B1425" s="1" t="s">
        <v>1601</v>
      </c>
      <c r="C1425" s="1" t="s">
        <v>1601</v>
      </c>
      <c r="D1425" s="1" t="s">
        <v>13</v>
      </c>
      <c r="E1425" s="1" t="s">
        <v>14</v>
      </c>
      <c r="F1425" s="1" t="s">
        <v>45</v>
      </c>
      <c r="G1425" s="1" t="s">
        <v>16</v>
      </c>
      <c r="H1425" s="1" t="s">
        <v>1602</v>
      </c>
      <c r="I1425" s="2" t="s">
        <v>1606</v>
      </c>
      <c r="J1425" s="3">
        <v>8148243.3799999999</v>
      </c>
    </row>
    <row r="1426" spans="1:10" x14ac:dyDescent="0.3">
      <c r="A1426" s="1" t="s">
        <v>10</v>
      </c>
      <c r="B1426" s="1" t="s">
        <v>1601</v>
      </c>
      <c r="C1426" s="1" t="s">
        <v>1601</v>
      </c>
      <c r="D1426" s="1" t="s">
        <v>13</v>
      </c>
      <c r="E1426" s="1" t="s">
        <v>14</v>
      </c>
      <c r="F1426" s="1" t="s">
        <v>45</v>
      </c>
      <c r="G1426" s="1" t="s">
        <v>16</v>
      </c>
      <c r="H1426" s="1" t="s">
        <v>1602</v>
      </c>
      <c r="I1426" s="2" t="s">
        <v>1607</v>
      </c>
      <c r="J1426" s="3">
        <v>995803.11</v>
      </c>
    </row>
    <row r="1427" spans="1:10" x14ac:dyDescent="0.3">
      <c r="A1427" s="1" t="s">
        <v>10</v>
      </c>
      <c r="B1427" s="1" t="s">
        <v>1601</v>
      </c>
      <c r="C1427" s="1" t="s">
        <v>1601</v>
      </c>
      <c r="D1427" s="1" t="s">
        <v>13</v>
      </c>
      <c r="E1427" s="1" t="s">
        <v>14</v>
      </c>
      <c r="F1427" s="1" t="s">
        <v>45</v>
      </c>
      <c r="G1427" s="1" t="s">
        <v>16</v>
      </c>
      <c r="H1427" s="1" t="s">
        <v>1602</v>
      </c>
      <c r="I1427" s="2" t="s">
        <v>1608</v>
      </c>
      <c r="J1427" s="3">
        <v>510052</v>
      </c>
    </row>
    <row r="1428" spans="1:10" x14ac:dyDescent="0.3">
      <c r="A1428" s="1" t="s">
        <v>10</v>
      </c>
      <c r="B1428" s="1" t="s">
        <v>1601</v>
      </c>
      <c r="C1428" s="1" t="s">
        <v>1601</v>
      </c>
      <c r="D1428" s="1" t="s">
        <v>13</v>
      </c>
      <c r="E1428" s="1" t="s">
        <v>14</v>
      </c>
      <c r="F1428" s="1" t="s">
        <v>45</v>
      </c>
      <c r="G1428" s="1" t="s">
        <v>16</v>
      </c>
      <c r="H1428" s="1" t="s">
        <v>1602</v>
      </c>
      <c r="I1428" s="2" t="s">
        <v>1609</v>
      </c>
      <c r="J1428" s="3">
        <v>88290.4</v>
      </c>
    </row>
    <row r="1429" spans="1:10" x14ac:dyDescent="0.3">
      <c r="A1429" s="1" t="s">
        <v>10</v>
      </c>
      <c r="B1429" s="1" t="s">
        <v>1601</v>
      </c>
      <c r="C1429" s="1" t="s">
        <v>1601</v>
      </c>
      <c r="D1429" s="1" t="s">
        <v>13</v>
      </c>
      <c r="E1429" s="1" t="s">
        <v>14</v>
      </c>
      <c r="F1429" s="1" t="s">
        <v>45</v>
      </c>
      <c r="G1429" s="1" t="s">
        <v>16</v>
      </c>
      <c r="H1429" s="1" t="s">
        <v>1602</v>
      </c>
      <c r="I1429" s="2" t="s">
        <v>1610</v>
      </c>
      <c r="J1429" s="3">
        <v>95251.02</v>
      </c>
    </row>
    <row r="1430" spans="1:10" x14ac:dyDescent="0.3">
      <c r="A1430" s="1" t="s">
        <v>10</v>
      </c>
      <c r="B1430" s="1" t="s">
        <v>1601</v>
      </c>
      <c r="C1430" s="1" t="s">
        <v>1601</v>
      </c>
      <c r="D1430" s="1" t="s">
        <v>13</v>
      </c>
      <c r="E1430" s="1" t="s">
        <v>14</v>
      </c>
      <c r="F1430" s="1" t="s">
        <v>45</v>
      </c>
      <c r="G1430" s="1" t="s">
        <v>16</v>
      </c>
      <c r="H1430" s="1" t="s">
        <v>1611</v>
      </c>
      <c r="I1430" s="2" t="s">
        <v>1612</v>
      </c>
      <c r="J1430" s="3">
        <v>4189912.57</v>
      </c>
    </row>
    <row r="1431" spans="1:10" x14ac:dyDescent="0.3">
      <c r="A1431" s="1" t="s">
        <v>10</v>
      </c>
      <c r="B1431" s="1" t="s">
        <v>1601</v>
      </c>
      <c r="C1431" s="1" t="s">
        <v>1601</v>
      </c>
      <c r="D1431" s="1" t="s">
        <v>13</v>
      </c>
      <c r="E1431" s="1" t="s">
        <v>14</v>
      </c>
      <c r="F1431" s="1" t="s">
        <v>45</v>
      </c>
      <c r="G1431" s="1" t="s">
        <v>16</v>
      </c>
      <c r="H1431" s="1" t="s">
        <v>1611</v>
      </c>
      <c r="I1431" s="2" t="s">
        <v>1613</v>
      </c>
      <c r="J1431" s="3">
        <v>25487492.219999999</v>
      </c>
    </row>
    <row r="1432" spans="1:10" x14ac:dyDescent="0.3">
      <c r="A1432" s="1" t="s">
        <v>10</v>
      </c>
      <c r="B1432" s="1" t="s">
        <v>1601</v>
      </c>
      <c r="C1432" s="1" t="s">
        <v>1601</v>
      </c>
      <c r="D1432" s="1" t="s">
        <v>13</v>
      </c>
      <c r="E1432" s="1" t="s">
        <v>14</v>
      </c>
      <c r="F1432" s="1" t="s">
        <v>45</v>
      </c>
      <c r="G1432" s="1" t="s">
        <v>16</v>
      </c>
      <c r="H1432" s="1" t="s">
        <v>1611</v>
      </c>
      <c r="I1432" s="2" t="s">
        <v>1614</v>
      </c>
      <c r="J1432" s="3">
        <v>112495.39</v>
      </c>
    </row>
    <row r="1433" spans="1:10" x14ac:dyDescent="0.3">
      <c r="A1433" s="1" t="s">
        <v>10</v>
      </c>
      <c r="B1433" s="1" t="s">
        <v>1601</v>
      </c>
      <c r="C1433" s="1" t="s">
        <v>1601</v>
      </c>
      <c r="D1433" s="1" t="s">
        <v>13</v>
      </c>
      <c r="E1433" s="1" t="s">
        <v>14</v>
      </c>
      <c r="F1433" s="1" t="s">
        <v>45</v>
      </c>
      <c r="G1433" s="1" t="s">
        <v>16</v>
      </c>
      <c r="H1433" s="1" t="s">
        <v>1611</v>
      </c>
      <c r="I1433" s="2" t="s">
        <v>1615</v>
      </c>
      <c r="J1433" s="3">
        <v>179392.62</v>
      </c>
    </row>
    <row r="1434" spans="1:10" x14ac:dyDescent="0.3">
      <c r="A1434" s="1" t="s">
        <v>10</v>
      </c>
      <c r="B1434" s="1" t="s">
        <v>1601</v>
      </c>
      <c r="C1434" s="1" t="s">
        <v>1601</v>
      </c>
      <c r="D1434" s="1" t="s">
        <v>13</v>
      </c>
      <c r="E1434" s="1" t="s">
        <v>14</v>
      </c>
      <c r="F1434" s="1" t="s">
        <v>45</v>
      </c>
      <c r="G1434" s="1" t="s">
        <v>16</v>
      </c>
      <c r="H1434" s="1" t="s">
        <v>1611</v>
      </c>
      <c r="I1434" s="2" t="s">
        <v>1616</v>
      </c>
      <c r="J1434" s="3">
        <v>371464.22</v>
      </c>
    </row>
    <row r="1435" spans="1:10" x14ac:dyDescent="0.3">
      <c r="A1435" s="1" t="s">
        <v>10</v>
      </c>
      <c r="B1435" s="1" t="s">
        <v>1601</v>
      </c>
      <c r="C1435" s="1" t="s">
        <v>1601</v>
      </c>
      <c r="D1435" s="1" t="s">
        <v>13</v>
      </c>
      <c r="E1435" s="1" t="s">
        <v>14</v>
      </c>
      <c r="F1435" s="1" t="s">
        <v>45</v>
      </c>
      <c r="G1435" s="1" t="s">
        <v>16</v>
      </c>
      <c r="H1435" s="1" t="s">
        <v>1611</v>
      </c>
      <c r="I1435" s="2" t="s">
        <v>1617</v>
      </c>
      <c r="J1435" s="3">
        <v>142047.69</v>
      </c>
    </row>
    <row r="1436" spans="1:10" x14ac:dyDescent="0.3">
      <c r="A1436" s="1" t="s">
        <v>10</v>
      </c>
      <c r="B1436" s="1" t="s">
        <v>1601</v>
      </c>
      <c r="C1436" s="1" t="s">
        <v>1601</v>
      </c>
      <c r="D1436" s="1" t="s">
        <v>13</v>
      </c>
      <c r="E1436" s="1" t="s">
        <v>14</v>
      </c>
      <c r="F1436" s="1" t="s">
        <v>45</v>
      </c>
      <c r="G1436" s="1" t="s">
        <v>16</v>
      </c>
      <c r="H1436" s="1" t="s">
        <v>1611</v>
      </c>
      <c r="I1436" s="2" t="s">
        <v>1618</v>
      </c>
      <c r="J1436" s="3">
        <v>632696.64</v>
      </c>
    </row>
    <row r="1437" spans="1:10" x14ac:dyDescent="0.3">
      <c r="A1437" s="1" t="s">
        <v>10</v>
      </c>
      <c r="B1437" s="1" t="s">
        <v>1601</v>
      </c>
      <c r="C1437" s="1" t="s">
        <v>1601</v>
      </c>
      <c r="D1437" s="1" t="s">
        <v>13</v>
      </c>
      <c r="E1437" s="1" t="s">
        <v>14</v>
      </c>
      <c r="F1437" s="1" t="s">
        <v>16</v>
      </c>
      <c r="G1437" s="1" t="s">
        <v>16</v>
      </c>
      <c r="H1437" s="1" t="s">
        <v>56</v>
      </c>
      <c r="I1437" s="2" t="s">
        <v>1619</v>
      </c>
      <c r="J1437" s="3">
        <v>35203.971699758695</v>
      </c>
    </row>
    <row r="1438" spans="1:10" x14ac:dyDescent="0.3">
      <c r="A1438" s="1" t="s">
        <v>10</v>
      </c>
      <c r="B1438" s="1" t="s">
        <v>1601</v>
      </c>
      <c r="C1438" s="1" t="s">
        <v>1601</v>
      </c>
      <c r="D1438" s="1" t="s">
        <v>13</v>
      </c>
      <c r="E1438" s="1" t="s">
        <v>14</v>
      </c>
      <c r="F1438" s="1" t="s">
        <v>16</v>
      </c>
      <c r="G1438" s="1" t="s">
        <v>16</v>
      </c>
      <c r="H1438" s="1" t="s">
        <v>56</v>
      </c>
      <c r="I1438" s="2" t="s">
        <v>1620</v>
      </c>
      <c r="J1438" s="3">
        <v>2969644.4651065748</v>
      </c>
    </row>
    <row r="1439" spans="1:10" x14ac:dyDescent="0.3">
      <c r="A1439" s="1" t="s">
        <v>10</v>
      </c>
      <c r="B1439" s="1" t="s">
        <v>1601</v>
      </c>
      <c r="C1439" s="1" t="s">
        <v>1601</v>
      </c>
      <c r="D1439" s="1" t="s">
        <v>13</v>
      </c>
      <c r="E1439" s="1" t="s">
        <v>14</v>
      </c>
      <c r="F1439" s="1" t="s">
        <v>16</v>
      </c>
      <c r="G1439" s="1" t="s">
        <v>16</v>
      </c>
      <c r="H1439" s="1" t="s">
        <v>56</v>
      </c>
      <c r="I1439" s="2" t="s">
        <v>1621</v>
      </c>
      <c r="J1439" s="3">
        <v>-2596100.1421558582</v>
      </c>
    </row>
    <row r="1440" spans="1:10" x14ac:dyDescent="0.3">
      <c r="A1440" s="1" t="s">
        <v>10</v>
      </c>
      <c r="B1440" s="1" t="s">
        <v>1601</v>
      </c>
      <c r="C1440" s="1" t="s">
        <v>1601</v>
      </c>
      <c r="D1440" s="1" t="s">
        <v>13</v>
      </c>
      <c r="E1440" s="1" t="s">
        <v>14</v>
      </c>
      <c r="F1440" s="1" t="s">
        <v>16</v>
      </c>
      <c r="G1440" s="1" t="s">
        <v>16</v>
      </c>
      <c r="H1440" s="1" t="s">
        <v>56</v>
      </c>
      <c r="I1440" s="2" t="s">
        <v>1622</v>
      </c>
      <c r="J1440" s="3">
        <v>382835.69402711466</v>
      </c>
    </row>
    <row r="1441" spans="1:10" x14ac:dyDescent="0.3">
      <c r="A1441" s="1" t="s">
        <v>10</v>
      </c>
      <c r="B1441" s="1" t="s">
        <v>1601</v>
      </c>
      <c r="C1441" s="1" t="s">
        <v>1601</v>
      </c>
      <c r="D1441" s="1" t="s">
        <v>1623</v>
      </c>
      <c r="E1441" s="1" t="s">
        <v>14</v>
      </c>
      <c r="F1441" s="1" t="s">
        <v>45</v>
      </c>
      <c r="G1441" s="1" t="s">
        <v>16</v>
      </c>
      <c r="H1441" s="1" t="s">
        <v>1624</v>
      </c>
      <c r="I1441" s="2" t="s">
        <v>1625</v>
      </c>
      <c r="J1441" s="3">
        <v>67263.44</v>
      </c>
    </row>
    <row r="1442" spans="1:10" x14ac:dyDescent="0.3">
      <c r="A1442" s="1" t="s">
        <v>10</v>
      </c>
      <c r="B1442" s="1" t="s">
        <v>1601</v>
      </c>
      <c r="C1442" s="1" t="s">
        <v>1601</v>
      </c>
      <c r="D1442" s="1" t="s">
        <v>21</v>
      </c>
      <c r="E1442" s="1" t="s">
        <v>14</v>
      </c>
      <c r="F1442" s="1" t="s">
        <v>45</v>
      </c>
      <c r="G1442" s="1" t="s">
        <v>16</v>
      </c>
      <c r="H1442" s="1" t="s">
        <v>1626</v>
      </c>
      <c r="I1442" s="2" t="s">
        <v>1627</v>
      </c>
      <c r="J1442" s="3">
        <v>12481860.76</v>
      </c>
    </row>
    <row r="1443" spans="1:10" x14ac:dyDescent="0.3">
      <c r="A1443" s="1" t="s">
        <v>10</v>
      </c>
      <c r="B1443" s="1" t="s">
        <v>1601</v>
      </c>
      <c r="C1443" s="1" t="s">
        <v>1601</v>
      </c>
      <c r="D1443" s="1" t="s">
        <v>21</v>
      </c>
      <c r="E1443" s="1" t="s">
        <v>14</v>
      </c>
      <c r="F1443" s="1" t="s">
        <v>45</v>
      </c>
      <c r="G1443" s="1" t="s">
        <v>16</v>
      </c>
      <c r="H1443" s="1" t="s">
        <v>1626</v>
      </c>
      <c r="I1443" s="2" t="s">
        <v>1628</v>
      </c>
      <c r="J1443" s="3">
        <v>6665.46</v>
      </c>
    </row>
    <row r="1444" spans="1:10" x14ac:dyDescent="0.3">
      <c r="A1444" s="1" t="s">
        <v>10</v>
      </c>
      <c r="B1444" s="1" t="s">
        <v>1601</v>
      </c>
      <c r="C1444" s="1" t="s">
        <v>1601</v>
      </c>
      <c r="D1444" s="1" t="s">
        <v>829</v>
      </c>
      <c r="E1444" s="1" t="s">
        <v>14</v>
      </c>
      <c r="F1444" s="1" t="s">
        <v>45</v>
      </c>
      <c r="G1444" s="1" t="s">
        <v>16</v>
      </c>
      <c r="H1444" s="1" t="s">
        <v>1626</v>
      </c>
      <c r="I1444" s="2" t="s">
        <v>1629</v>
      </c>
      <c r="J1444" s="3">
        <v>34919.79</v>
      </c>
    </row>
    <row r="1445" spans="1:10" x14ac:dyDescent="0.3">
      <c r="A1445" s="1" t="s">
        <v>10</v>
      </c>
      <c r="B1445" s="1" t="s">
        <v>1601</v>
      </c>
      <c r="C1445" s="1" t="s">
        <v>1601</v>
      </c>
      <c r="D1445" s="1" t="s">
        <v>829</v>
      </c>
      <c r="E1445" s="1" t="s">
        <v>14</v>
      </c>
      <c r="F1445" s="1" t="s">
        <v>45</v>
      </c>
      <c r="G1445" s="1" t="s">
        <v>16</v>
      </c>
      <c r="H1445" s="1" t="s">
        <v>1626</v>
      </c>
      <c r="I1445" s="2" t="s">
        <v>1630</v>
      </c>
      <c r="J1445" s="3">
        <v>3063.52</v>
      </c>
    </row>
    <row r="1446" spans="1:10" x14ac:dyDescent="0.3">
      <c r="A1446" s="1" t="s">
        <v>10</v>
      </c>
      <c r="B1446" s="1" t="s">
        <v>1601</v>
      </c>
      <c r="C1446" s="1" t="s">
        <v>1601</v>
      </c>
      <c r="D1446" s="1" t="s">
        <v>23</v>
      </c>
      <c r="E1446" s="1" t="s">
        <v>14</v>
      </c>
      <c r="F1446" s="1" t="s">
        <v>45</v>
      </c>
      <c r="G1446" s="1" t="s">
        <v>16</v>
      </c>
      <c r="H1446" s="1" t="s">
        <v>1626</v>
      </c>
      <c r="I1446" s="2" t="s">
        <v>1631</v>
      </c>
      <c r="J1446" s="3">
        <v>1717612.17</v>
      </c>
    </row>
    <row r="1447" spans="1:10" x14ac:dyDescent="0.3">
      <c r="A1447" s="1" t="s">
        <v>10</v>
      </c>
      <c r="B1447" s="1" t="s">
        <v>1601</v>
      </c>
      <c r="C1447" s="1" t="s">
        <v>1601</v>
      </c>
      <c r="D1447" s="1" t="s">
        <v>850</v>
      </c>
      <c r="E1447" s="1" t="s">
        <v>14</v>
      </c>
      <c r="F1447" s="1" t="s">
        <v>45</v>
      </c>
      <c r="G1447" s="1" t="s">
        <v>16</v>
      </c>
      <c r="H1447" s="1" t="s">
        <v>1626</v>
      </c>
      <c r="I1447" s="2" t="s">
        <v>1632</v>
      </c>
      <c r="J1447" s="3">
        <v>544828.86</v>
      </c>
    </row>
    <row r="1448" spans="1:10" x14ac:dyDescent="0.3">
      <c r="A1448" s="1" t="s">
        <v>10</v>
      </c>
      <c r="B1448" s="1" t="s">
        <v>1601</v>
      </c>
      <c r="C1448" s="1" t="s">
        <v>1601</v>
      </c>
      <c r="D1448" s="1" t="s">
        <v>850</v>
      </c>
      <c r="E1448" s="1" t="s">
        <v>14</v>
      </c>
      <c r="F1448" s="1" t="s">
        <v>45</v>
      </c>
      <c r="G1448" s="1" t="s">
        <v>16</v>
      </c>
      <c r="H1448" s="1" t="s">
        <v>1626</v>
      </c>
      <c r="I1448" s="2" t="s">
        <v>1633</v>
      </c>
      <c r="J1448" s="3">
        <v>8648.49</v>
      </c>
    </row>
    <row r="1449" spans="1:10" x14ac:dyDescent="0.3">
      <c r="A1449" s="1" t="s">
        <v>10</v>
      </c>
      <c r="B1449" s="1" t="s">
        <v>1601</v>
      </c>
      <c r="C1449" s="1" t="s">
        <v>1601</v>
      </c>
      <c r="D1449" s="1" t="s">
        <v>25</v>
      </c>
      <c r="E1449" s="1" t="s">
        <v>14</v>
      </c>
      <c r="F1449" s="1" t="s">
        <v>45</v>
      </c>
      <c r="G1449" s="1" t="s">
        <v>16</v>
      </c>
      <c r="H1449" s="1" t="s">
        <v>1626</v>
      </c>
      <c r="I1449" s="2" t="s">
        <v>1634</v>
      </c>
      <c r="J1449" s="3">
        <v>5714665.9900000002</v>
      </c>
    </row>
    <row r="1450" spans="1:10" x14ac:dyDescent="0.3">
      <c r="A1450" s="1" t="s">
        <v>10</v>
      </c>
      <c r="B1450" s="1" t="s">
        <v>1601</v>
      </c>
      <c r="C1450" s="1" t="s">
        <v>1601</v>
      </c>
      <c r="D1450" s="1" t="s">
        <v>27</v>
      </c>
      <c r="E1450" s="1" t="s">
        <v>14</v>
      </c>
      <c r="F1450" s="1" t="s">
        <v>45</v>
      </c>
      <c r="G1450" s="1" t="s">
        <v>16</v>
      </c>
      <c r="H1450" s="1" t="s">
        <v>1626</v>
      </c>
      <c r="I1450" s="2" t="s">
        <v>1635</v>
      </c>
      <c r="J1450" s="3">
        <v>1352394.34</v>
      </c>
    </row>
    <row r="1451" spans="1:10" x14ac:dyDescent="0.3">
      <c r="A1451" s="1" t="s">
        <v>10</v>
      </c>
      <c r="B1451" s="1" t="s">
        <v>1601</v>
      </c>
      <c r="C1451" s="1" t="s">
        <v>1601</v>
      </c>
      <c r="D1451" s="1" t="s">
        <v>27</v>
      </c>
      <c r="E1451" s="1" t="s">
        <v>14</v>
      </c>
      <c r="F1451" s="1" t="s">
        <v>45</v>
      </c>
      <c r="G1451" s="1" t="s">
        <v>16</v>
      </c>
      <c r="H1451" s="1" t="s">
        <v>1626</v>
      </c>
      <c r="I1451" s="2" t="s">
        <v>1636</v>
      </c>
      <c r="J1451" s="3">
        <v>506169.3</v>
      </c>
    </row>
    <row r="1452" spans="1:10" x14ac:dyDescent="0.3">
      <c r="A1452" s="1" t="s">
        <v>10</v>
      </c>
      <c r="B1452" s="1" t="s">
        <v>1601</v>
      </c>
      <c r="C1452" s="1" t="s">
        <v>1601</v>
      </c>
      <c r="D1452" s="1" t="s">
        <v>652</v>
      </c>
      <c r="E1452" s="1" t="s">
        <v>14</v>
      </c>
      <c r="F1452" s="1" t="s">
        <v>16</v>
      </c>
      <c r="G1452" s="1" t="s">
        <v>16</v>
      </c>
      <c r="H1452" s="1" t="s">
        <v>56</v>
      </c>
      <c r="I1452" s="2" t="s">
        <v>1637</v>
      </c>
      <c r="J1452" s="3">
        <v>15709657.810000001</v>
      </c>
    </row>
    <row r="1453" spans="1:10" x14ac:dyDescent="0.3">
      <c r="A1453" s="1" t="s">
        <v>10</v>
      </c>
      <c r="B1453" s="1" t="s">
        <v>1601</v>
      </c>
      <c r="C1453" s="1" t="s">
        <v>1601</v>
      </c>
      <c r="D1453" s="1" t="s">
        <v>29</v>
      </c>
      <c r="E1453" s="1" t="s">
        <v>14</v>
      </c>
      <c r="F1453" s="1" t="s">
        <v>45</v>
      </c>
      <c r="G1453" s="1" t="s">
        <v>16</v>
      </c>
      <c r="H1453" s="1" t="s">
        <v>1626</v>
      </c>
      <c r="I1453" s="2" t="s">
        <v>1638</v>
      </c>
      <c r="J1453" s="3">
        <v>804070.72</v>
      </c>
    </row>
    <row r="1454" spans="1:10" x14ac:dyDescent="0.3">
      <c r="A1454" s="1" t="s">
        <v>10</v>
      </c>
      <c r="B1454" s="1" t="s">
        <v>1601</v>
      </c>
      <c r="C1454" s="1" t="s">
        <v>1601</v>
      </c>
      <c r="D1454" s="1" t="s">
        <v>103</v>
      </c>
      <c r="E1454" s="1" t="s">
        <v>14</v>
      </c>
      <c r="F1454" s="1" t="s">
        <v>45</v>
      </c>
      <c r="G1454" s="1" t="s">
        <v>16</v>
      </c>
      <c r="H1454" s="1" t="s">
        <v>1624</v>
      </c>
      <c r="I1454" s="2" t="s">
        <v>1639</v>
      </c>
      <c r="J1454" s="3">
        <v>2186686</v>
      </c>
    </row>
    <row r="1455" spans="1:10" x14ac:dyDescent="0.3">
      <c r="A1455" s="1" t="s">
        <v>10</v>
      </c>
      <c r="B1455" s="1" t="s">
        <v>1601</v>
      </c>
      <c r="C1455" s="1" t="s">
        <v>1601</v>
      </c>
      <c r="D1455" s="1" t="s">
        <v>103</v>
      </c>
      <c r="E1455" s="1" t="s">
        <v>14</v>
      </c>
      <c r="F1455" s="1" t="s">
        <v>45</v>
      </c>
      <c r="G1455" s="1" t="s">
        <v>16</v>
      </c>
      <c r="H1455" s="1" t="s">
        <v>1640</v>
      </c>
      <c r="I1455" s="2" t="s">
        <v>1641</v>
      </c>
      <c r="J1455" s="3">
        <v>4983916.6100000003</v>
      </c>
    </row>
    <row r="1456" spans="1:10" x14ac:dyDescent="0.3">
      <c r="A1456" s="1" t="s">
        <v>10</v>
      </c>
      <c r="B1456" s="1" t="s">
        <v>1601</v>
      </c>
      <c r="C1456" s="1" t="s">
        <v>1601</v>
      </c>
      <c r="D1456" s="1" t="s">
        <v>103</v>
      </c>
      <c r="E1456" s="1" t="s">
        <v>14</v>
      </c>
      <c r="F1456" s="1" t="s">
        <v>45</v>
      </c>
      <c r="G1456" s="1" t="s">
        <v>16</v>
      </c>
      <c r="H1456" s="1" t="s">
        <v>1640</v>
      </c>
      <c r="I1456" s="2" t="s">
        <v>1642</v>
      </c>
      <c r="J1456" s="3">
        <v>4555874</v>
      </c>
    </row>
    <row r="1457" spans="1:10" x14ac:dyDescent="0.3">
      <c r="A1457" s="1" t="s">
        <v>10</v>
      </c>
      <c r="B1457" s="1" t="s">
        <v>1601</v>
      </c>
      <c r="C1457" s="1" t="s">
        <v>1601</v>
      </c>
      <c r="D1457" s="1" t="s">
        <v>61</v>
      </c>
      <c r="E1457" s="1" t="s">
        <v>14</v>
      </c>
      <c r="F1457" s="1" t="s">
        <v>45</v>
      </c>
      <c r="G1457" s="1" t="s">
        <v>16</v>
      </c>
      <c r="H1457" s="1" t="s">
        <v>1640</v>
      </c>
      <c r="I1457" s="2" t="s">
        <v>1643</v>
      </c>
      <c r="J1457" s="3">
        <v>2444839.1800000002</v>
      </c>
    </row>
    <row r="1458" spans="1:10" x14ac:dyDescent="0.3">
      <c r="A1458" s="1" t="s">
        <v>10</v>
      </c>
      <c r="B1458" s="1" t="s">
        <v>1601</v>
      </c>
      <c r="C1458" s="1" t="s">
        <v>1601</v>
      </c>
      <c r="D1458" s="1" t="s">
        <v>31</v>
      </c>
      <c r="E1458" s="1" t="s">
        <v>14</v>
      </c>
      <c r="F1458" s="1" t="s">
        <v>45</v>
      </c>
      <c r="G1458" s="1" t="s">
        <v>16</v>
      </c>
      <c r="H1458" s="1" t="s">
        <v>1624</v>
      </c>
      <c r="I1458" s="2" t="s">
        <v>1644</v>
      </c>
      <c r="J1458" s="3">
        <v>6092654.7800000003</v>
      </c>
    </row>
    <row r="1459" spans="1:10" x14ac:dyDescent="0.3">
      <c r="A1459" s="1" t="s">
        <v>10</v>
      </c>
      <c r="B1459" s="1" t="s">
        <v>1601</v>
      </c>
      <c r="C1459" s="1" t="s">
        <v>1601</v>
      </c>
      <c r="D1459" s="1" t="s">
        <v>33</v>
      </c>
      <c r="E1459" s="1" t="s">
        <v>14</v>
      </c>
      <c r="F1459" s="1" t="s">
        <v>45</v>
      </c>
      <c r="G1459" s="1" t="s">
        <v>16</v>
      </c>
      <c r="H1459" s="1" t="s">
        <v>1624</v>
      </c>
      <c r="I1459" s="2" t="s">
        <v>1645</v>
      </c>
      <c r="J1459" s="3">
        <v>914148.86</v>
      </c>
    </row>
    <row r="1460" spans="1:10" x14ac:dyDescent="0.3">
      <c r="A1460" s="1" t="s">
        <v>10</v>
      </c>
      <c r="B1460" s="1" t="s">
        <v>1601</v>
      </c>
      <c r="C1460" s="1" t="s">
        <v>1601</v>
      </c>
      <c r="D1460" s="1" t="s">
        <v>33</v>
      </c>
      <c r="E1460" s="1" t="s">
        <v>14</v>
      </c>
      <c r="F1460" s="1" t="s">
        <v>45</v>
      </c>
      <c r="G1460" s="1" t="s">
        <v>16</v>
      </c>
      <c r="H1460" s="1" t="s">
        <v>1624</v>
      </c>
      <c r="I1460" s="2" t="s">
        <v>1646</v>
      </c>
      <c r="J1460" s="3">
        <v>8630351.8599999994</v>
      </c>
    </row>
    <row r="1461" spans="1:10" x14ac:dyDescent="0.3">
      <c r="A1461" s="1" t="s">
        <v>10</v>
      </c>
      <c r="B1461" s="1" t="s">
        <v>1601</v>
      </c>
      <c r="C1461" s="1" t="s">
        <v>1601</v>
      </c>
      <c r="D1461" s="1" t="s">
        <v>33</v>
      </c>
      <c r="E1461" s="1" t="s">
        <v>14</v>
      </c>
      <c r="F1461" s="1" t="s">
        <v>45</v>
      </c>
      <c r="G1461" s="1" t="s">
        <v>16</v>
      </c>
      <c r="H1461" s="1" t="s">
        <v>1626</v>
      </c>
      <c r="I1461" s="2" t="s">
        <v>1647</v>
      </c>
      <c r="J1461" s="3">
        <v>408903.32</v>
      </c>
    </row>
    <row r="1462" spans="1:10" x14ac:dyDescent="0.3">
      <c r="A1462" s="1" t="s">
        <v>10</v>
      </c>
      <c r="B1462" s="1" t="s">
        <v>1601</v>
      </c>
      <c r="C1462" s="1" t="s">
        <v>1601</v>
      </c>
      <c r="D1462" s="1" t="s">
        <v>33</v>
      </c>
      <c r="E1462" s="1" t="s">
        <v>14</v>
      </c>
      <c r="F1462" s="1" t="s">
        <v>45</v>
      </c>
      <c r="G1462" s="1" t="s">
        <v>16</v>
      </c>
      <c r="H1462" s="1" t="s">
        <v>1626</v>
      </c>
      <c r="I1462" s="2" t="s">
        <v>1648</v>
      </c>
      <c r="J1462" s="3">
        <v>1189909.3600000001</v>
      </c>
    </row>
    <row r="1463" spans="1:10" x14ac:dyDescent="0.3">
      <c r="A1463" s="1" t="s">
        <v>10</v>
      </c>
      <c r="B1463" s="1" t="s">
        <v>1601</v>
      </c>
      <c r="C1463" s="1" t="s">
        <v>1601</v>
      </c>
      <c r="D1463" s="1" t="s">
        <v>811</v>
      </c>
      <c r="E1463" s="1" t="s">
        <v>109</v>
      </c>
      <c r="F1463" s="1" t="s">
        <v>138</v>
      </c>
      <c r="G1463" s="1" t="s">
        <v>16</v>
      </c>
      <c r="H1463" s="1" t="s">
        <v>1626</v>
      </c>
      <c r="I1463" s="2" t="s">
        <v>1649</v>
      </c>
      <c r="J1463" s="3">
        <v>216844.31</v>
      </c>
    </row>
    <row r="1464" spans="1:10" x14ac:dyDescent="0.3">
      <c r="A1464" s="1" t="s">
        <v>10</v>
      </c>
      <c r="B1464" s="1" t="s">
        <v>1601</v>
      </c>
      <c r="C1464" s="1" t="s">
        <v>1601</v>
      </c>
      <c r="D1464" s="1" t="s">
        <v>35</v>
      </c>
      <c r="E1464" s="1" t="s">
        <v>14</v>
      </c>
      <c r="F1464" s="1" t="s">
        <v>45</v>
      </c>
      <c r="G1464" s="1" t="s">
        <v>16</v>
      </c>
      <c r="H1464" s="1" t="s">
        <v>1626</v>
      </c>
      <c r="I1464" s="2" t="s">
        <v>1650</v>
      </c>
      <c r="J1464" s="3">
        <v>40449683.020000003</v>
      </c>
    </row>
    <row r="1465" spans="1:10" x14ac:dyDescent="0.3">
      <c r="A1465" s="1" t="s">
        <v>10</v>
      </c>
      <c r="B1465" s="1" t="s">
        <v>1601</v>
      </c>
      <c r="C1465" s="1" t="s">
        <v>1601</v>
      </c>
      <c r="D1465" s="1" t="s">
        <v>680</v>
      </c>
      <c r="E1465" s="1" t="s">
        <v>109</v>
      </c>
      <c r="F1465" s="1" t="s">
        <v>138</v>
      </c>
      <c r="G1465" s="1" t="s">
        <v>16</v>
      </c>
      <c r="H1465" s="1" t="s">
        <v>1626</v>
      </c>
      <c r="I1465" s="2" t="s">
        <v>1651</v>
      </c>
      <c r="J1465" s="3">
        <v>255507</v>
      </c>
    </row>
    <row r="1466" spans="1:10" x14ac:dyDescent="0.3">
      <c r="A1466" s="1" t="s">
        <v>10</v>
      </c>
      <c r="B1466" s="1" t="s">
        <v>1601</v>
      </c>
      <c r="C1466" s="1" t="s">
        <v>1601</v>
      </c>
      <c r="D1466" s="1" t="s">
        <v>1652</v>
      </c>
      <c r="E1466" s="1" t="s">
        <v>14</v>
      </c>
      <c r="F1466" s="1" t="s">
        <v>45</v>
      </c>
      <c r="G1466" s="1" t="s">
        <v>16</v>
      </c>
      <c r="H1466" s="1" t="s">
        <v>1653</v>
      </c>
      <c r="I1466" s="2" t="s">
        <v>1654</v>
      </c>
      <c r="J1466" s="3">
        <v>12827153.92</v>
      </c>
    </row>
    <row r="1467" spans="1:10" x14ac:dyDescent="0.3">
      <c r="A1467" s="1" t="s">
        <v>10</v>
      </c>
      <c r="B1467" s="1" t="s">
        <v>1601</v>
      </c>
      <c r="C1467" s="1" t="s">
        <v>1601</v>
      </c>
      <c r="D1467" s="1" t="s">
        <v>1652</v>
      </c>
      <c r="E1467" s="1" t="s">
        <v>14</v>
      </c>
      <c r="F1467" s="1" t="s">
        <v>45</v>
      </c>
      <c r="G1467" s="1" t="s">
        <v>16</v>
      </c>
      <c r="H1467" s="1" t="s">
        <v>1653</v>
      </c>
      <c r="I1467" s="2" t="s">
        <v>1655</v>
      </c>
      <c r="J1467" s="3">
        <v>78444486.269999996</v>
      </c>
    </row>
    <row r="1468" spans="1:10" x14ac:dyDescent="0.3">
      <c r="A1468" s="1" t="s">
        <v>10</v>
      </c>
      <c r="B1468" s="1" t="s">
        <v>1601</v>
      </c>
      <c r="C1468" s="1" t="s">
        <v>1601</v>
      </c>
      <c r="D1468" s="1" t="s">
        <v>39</v>
      </c>
      <c r="E1468" s="1" t="s">
        <v>14</v>
      </c>
      <c r="F1468" s="1" t="s">
        <v>45</v>
      </c>
      <c r="G1468" s="1" t="s">
        <v>16</v>
      </c>
      <c r="H1468" s="1" t="s">
        <v>1624</v>
      </c>
      <c r="I1468" s="2" t="s">
        <v>1656</v>
      </c>
      <c r="J1468" s="3">
        <v>1228407.29</v>
      </c>
    </row>
    <row r="1469" spans="1:10" x14ac:dyDescent="0.3">
      <c r="A1469" s="1" t="s">
        <v>10</v>
      </c>
      <c r="B1469" s="1" t="s">
        <v>1601</v>
      </c>
      <c r="C1469" s="1" t="s">
        <v>1601</v>
      </c>
      <c r="D1469" s="1" t="s">
        <v>288</v>
      </c>
      <c r="E1469" s="1" t="s">
        <v>14</v>
      </c>
      <c r="F1469" s="1" t="s">
        <v>45</v>
      </c>
      <c r="G1469" s="1" t="s">
        <v>16</v>
      </c>
      <c r="H1469" s="1" t="s">
        <v>1624</v>
      </c>
      <c r="I1469" s="2" t="s">
        <v>1657</v>
      </c>
      <c r="J1469" s="3">
        <v>104434.65</v>
      </c>
    </row>
    <row r="1470" spans="1:10" x14ac:dyDescent="0.3">
      <c r="A1470" s="1" t="s">
        <v>10</v>
      </c>
      <c r="B1470" s="1" t="s">
        <v>1601</v>
      </c>
      <c r="C1470" s="1" t="s">
        <v>1601</v>
      </c>
      <c r="D1470" s="1" t="s">
        <v>248</v>
      </c>
      <c r="E1470" s="1" t="s">
        <v>14</v>
      </c>
      <c r="F1470" s="1" t="s">
        <v>45</v>
      </c>
      <c r="G1470" s="1" t="s">
        <v>16</v>
      </c>
      <c r="H1470" s="1" t="s">
        <v>1624</v>
      </c>
      <c r="I1470" s="2" t="s">
        <v>1658</v>
      </c>
      <c r="J1470" s="3">
        <v>2538650.79</v>
      </c>
    </row>
    <row r="1471" spans="1:10" x14ac:dyDescent="0.3">
      <c r="A1471" s="1" t="s">
        <v>10</v>
      </c>
      <c r="B1471" s="1" t="s">
        <v>1601</v>
      </c>
      <c r="C1471" s="1" t="s">
        <v>1601</v>
      </c>
      <c r="D1471" s="1" t="s">
        <v>248</v>
      </c>
      <c r="E1471" s="1" t="s">
        <v>14</v>
      </c>
      <c r="F1471" s="1" t="s">
        <v>45</v>
      </c>
      <c r="G1471" s="1" t="s">
        <v>16</v>
      </c>
      <c r="H1471" s="1" t="s">
        <v>1624</v>
      </c>
      <c r="I1471" s="2" t="s">
        <v>1659</v>
      </c>
      <c r="J1471" s="3">
        <v>1792159.7</v>
      </c>
    </row>
    <row r="1472" spans="1:10" ht="15" thickBot="1" x14ac:dyDescent="0.35">
      <c r="A1472" s="1" t="s">
        <v>10</v>
      </c>
      <c r="B1472" s="1" t="s">
        <v>1601</v>
      </c>
      <c r="C1472" s="1" t="s">
        <v>1601</v>
      </c>
      <c r="D1472" s="1" t="s">
        <v>248</v>
      </c>
      <c r="E1472" s="1" t="s">
        <v>14</v>
      </c>
      <c r="F1472" s="1" t="s">
        <v>45</v>
      </c>
      <c r="G1472" s="1" t="s">
        <v>16</v>
      </c>
      <c r="H1472" s="1" t="s">
        <v>1624</v>
      </c>
      <c r="I1472" s="2" t="s">
        <v>1660</v>
      </c>
      <c r="J1472" s="3">
        <v>21580.53</v>
      </c>
    </row>
    <row r="1473" spans="1:10" s="8" customFormat="1" x14ac:dyDescent="0.3">
      <c r="A1473" s="11"/>
      <c r="B1473" s="7" t="s">
        <v>1601</v>
      </c>
      <c r="C1473" s="7" t="s">
        <v>1601</v>
      </c>
      <c r="I1473" s="9" t="s">
        <v>1661</v>
      </c>
      <c r="J1473" s="10">
        <v>301356715.03867763</v>
      </c>
    </row>
    <row r="1475" spans="1:10" ht="17.399999999999999" x14ac:dyDescent="0.3">
      <c r="A1475" s="7" t="s">
        <v>10</v>
      </c>
      <c r="B1475" s="14" t="s">
        <v>1601</v>
      </c>
      <c r="I1475" s="12" t="s">
        <v>1661</v>
      </c>
      <c r="J1475" s="13">
        <v>301356715.03867763</v>
      </c>
    </row>
    <row r="1477" spans="1:10" ht="15" thickBot="1" x14ac:dyDescent="0.35">
      <c r="A1477" s="1" t="s">
        <v>10</v>
      </c>
      <c r="B1477" s="1" t="s">
        <v>1662</v>
      </c>
      <c r="C1477" s="1" t="s">
        <v>1662</v>
      </c>
      <c r="D1477" s="1" t="s">
        <v>13</v>
      </c>
      <c r="E1477" s="1" t="s">
        <v>14</v>
      </c>
      <c r="F1477" s="1" t="s">
        <v>16</v>
      </c>
      <c r="G1477" s="1" t="s">
        <v>1663</v>
      </c>
      <c r="H1477" s="1" t="s">
        <v>56</v>
      </c>
      <c r="I1477" s="2" t="s">
        <v>1664</v>
      </c>
      <c r="J1477" s="3">
        <v>-11138.553760191402</v>
      </c>
    </row>
    <row r="1478" spans="1:10" s="8" customFormat="1" x14ac:dyDescent="0.3">
      <c r="A1478" s="11"/>
      <c r="B1478" s="7" t="s">
        <v>1662</v>
      </c>
      <c r="C1478" s="7" t="s">
        <v>1662</v>
      </c>
      <c r="I1478" s="9" t="s">
        <v>1665</v>
      </c>
      <c r="J1478" s="10">
        <v>-11138.553760191402</v>
      </c>
    </row>
    <row r="1480" spans="1:10" s="8" customFormat="1" ht="17.399999999999999" x14ac:dyDescent="0.3">
      <c r="A1480" s="7" t="s">
        <v>10</v>
      </c>
      <c r="B1480" s="14" t="s">
        <v>1662</v>
      </c>
      <c r="I1480" s="12" t="s">
        <v>1665</v>
      </c>
      <c r="J1480" s="13">
        <v>-11138.553760191402</v>
      </c>
    </row>
    <row r="1482" spans="1:10" s="8" customFormat="1" ht="21" x14ac:dyDescent="0.4">
      <c r="A1482" s="7" t="s">
        <v>10</v>
      </c>
      <c r="I1482" s="15" t="s">
        <v>1666</v>
      </c>
      <c r="J1482" s="16">
        <f>SUM(J1480,J1475,J1420,J1411,J1386,J1381,J1255,J1238,J1190,J1119,J898,J550,J360,J86)</f>
        <v>46035564463.304405</v>
      </c>
    </row>
    <row r="1484" spans="1:10" ht="15.6" x14ac:dyDescent="0.3">
      <c r="B1484" s="17" t="s">
        <v>1675</v>
      </c>
      <c r="C1484" s="18"/>
      <c r="D1484" s="18"/>
      <c r="E1484" s="18"/>
      <c r="F1484" s="18"/>
      <c r="G1484" s="18"/>
      <c r="H1484" s="18"/>
      <c r="I1484" s="18"/>
      <c r="J1484" s="18"/>
    </row>
    <row r="1485" spans="1:10" ht="25.35" customHeight="1" x14ac:dyDescent="0.3">
      <c r="B1485" s="19" t="s">
        <v>1009</v>
      </c>
      <c r="C1485" s="18"/>
      <c r="D1485" s="18"/>
      <c r="E1485" s="18"/>
      <c r="F1485" s="18"/>
      <c r="G1485" s="18"/>
      <c r="H1485" s="18"/>
      <c r="I1485" s="19" t="s">
        <v>1667</v>
      </c>
      <c r="J1485" s="20">
        <v>151582.5</v>
      </c>
    </row>
    <row r="1486" spans="1:10" ht="25.35" customHeight="1" x14ac:dyDescent="0.3">
      <c r="B1486" s="19" t="s">
        <v>1668</v>
      </c>
      <c r="C1486" s="19" t="s">
        <v>1669</v>
      </c>
      <c r="D1486" s="18"/>
      <c r="E1486" s="18"/>
      <c r="F1486" s="18"/>
      <c r="G1486" s="18"/>
      <c r="H1486" s="18"/>
      <c r="I1486" s="19" t="s">
        <v>1670</v>
      </c>
      <c r="J1486" s="20">
        <v>107382869.72</v>
      </c>
    </row>
    <row r="1487" spans="1:10" ht="25.35" customHeight="1" x14ac:dyDescent="0.3">
      <c r="B1487" s="19" t="s">
        <v>1414</v>
      </c>
      <c r="C1487" s="19" t="s">
        <v>1671</v>
      </c>
      <c r="D1487" s="18"/>
      <c r="E1487" s="18"/>
      <c r="F1487" s="18"/>
      <c r="G1487" s="18"/>
      <c r="H1487" s="18"/>
      <c r="I1487" s="19" t="s">
        <v>1672</v>
      </c>
      <c r="J1487" s="20">
        <v>59224687.57</v>
      </c>
    </row>
    <row r="1488" spans="1:10" ht="25.35" customHeight="1" x14ac:dyDescent="0.3">
      <c r="B1488" s="18"/>
      <c r="C1488" s="18"/>
      <c r="D1488" s="18"/>
      <c r="E1488" s="18"/>
      <c r="F1488" s="18"/>
      <c r="G1488" s="18"/>
      <c r="H1488" s="18"/>
      <c r="I1488" s="19" t="s">
        <v>1673</v>
      </c>
      <c r="J1488" s="21">
        <v>159940409</v>
      </c>
    </row>
    <row r="1489" spans="2:10" ht="15.6" x14ac:dyDescent="0.3">
      <c r="B1489" s="18"/>
      <c r="C1489" s="18"/>
      <c r="D1489" s="18"/>
      <c r="E1489" s="18"/>
      <c r="F1489" s="18"/>
      <c r="G1489" s="18"/>
      <c r="H1489" s="18"/>
      <c r="I1489" s="19"/>
      <c r="J1489" s="20"/>
    </row>
    <row r="1490" spans="2:10" ht="21.6" thickBot="1" x14ac:dyDescent="0.45">
      <c r="B1490" s="18"/>
      <c r="C1490" s="18"/>
      <c r="D1490" s="18"/>
      <c r="E1490" s="18"/>
      <c r="F1490" s="18"/>
      <c r="G1490" s="18"/>
      <c r="H1490" s="18"/>
      <c r="I1490" s="22" t="s">
        <v>1677</v>
      </c>
      <c r="J1490" s="23">
        <f>SUM(J1482:J1488)</f>
        <v>46362264012.094406</v>
      </c>
    </row>
    <row r="1491" spans="2:10" ht="15" thickTop="1" x14ac:dyDescent="0.3"/>
    <row r="1494" spans="2:10" x14ac:dyDescent="0.3">
      <c r="J1494" s="24"/>
    </row>
    <row r="1495" spans="2:10" ht="21" x14ac:dyDescent="0.4">
      <c r="B1495" s="25" t="s">
        <v>1674</v>
      </c>
      <c r="C1495" s="26"/>
      <c r="D1495" s="25"/>
      <c r="E1495" s="27"/>
      <c r="F1495" s="27"/>
      <c r="G1495" s="27"/>
      <c r="H1495" s="27"/>
      <c r="I1495" s="27"/>
    </row>
    <row r="1496" spans="2:10" ht="21" x14ac:dyDescent="0.4">
      <c r="B1496" s="25" t="s">
        <v>1676</v>
      </c>
      <c r="C1496" s="26"/>
      <c r="D1496" s="25"/>
      <c r="E1496" s="27"/>
      <c r="F1496" s="27"/>
      <c r="G1496" s="27"/>
      <c r="H1496" s="27"/>
      <c r="I1496" s="27"/>
    </row>
    <row r="1497" spans="2:10" ht="15.6" x14ac:dyDescent="0.3">
      <c r="B1497" s="18"/>
      <c r="C1497" s="18"/>
      <c r="D1497" s="18"/>
      <c r="E1497" s="18"/>
      <c r="F1497" s="18"/>
      <c r="G1497" s="18"/>
      <c r="H1497" s="18"/>
      <c r="I1497" s="18"/>
    </row>
    <row r="1498" spans="2:10" ht="15.6" x14ac:dyDescent="0.3">
      <c r="B1498" s="18"/>
      <c r="C1498" s="18"/>
      <c r="D1498" s="18"/>
      <c r="E1498" s="18"/>
      <c r="F1498" s="18"/>
      <c r="G1498" s="18"/>
      <c r="H1498" s="18"/>
      <c r="I1498" s="18"/>
    </row>
  </sheetData>
  <pageMargins left="0.37" right="0.27" top="0.41" bottom="0.41" header="0.17" footer="0.17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MFR_Sch_B7_10_Support</vt:lpstr>
      <vt:lpstr>MFR_Sch_B7_10_Support!Print_Area</vt:lpstr>
      <vt:lpstr>MFR_Sch_B7_10_Support!Print_Titles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2016-05-06T14:25:17Z</dcterms:created>
  <dcterms:modified xsi:type="dcterms:W3CDTF">2016-05-06T15:37:15Z</dcterms:modified>
</cp:coreProperties>
</file>