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6" yWindow="612" windowWidth="19416" windowHeight="11016" tabRatio="938"/>
  </bookViews>
  <sheets>
    <sheet name="LLS_12CP_Demand_Losses_by_Rate" sheetId="1" r:id="rId1"/>
    <sheet name="LLS_GNCP_Demand_Losses_by_Rate" sheetId="2" r:id="rId2"/>
    <sheet name="LLS_Demand_Losses_by_Rate_Grou" sheetId="3" r:id="rId3"/>
    <sheet name="LLS_Energy_Losses_by_Rate_Grou" sheetId="4" r:id="rId4"/>
    <sheet name="LLS_Energy_Losses_by_Rate_Clas" sheetId="5" r:id="rId5"/>
    <sheet name="LLS_KWH_12CP_GNCP" sheetId="6" r:id="rId6"/>
    <sheet name="MFR_E_10_Attachment_2_FPL101" sheetId="7" r:id="rId7"/>
    <sheet name="MFR_E_10_Attachment_2_FPL201" sheetId="8" r:id="rId8"/>
  </sheets>
  <definedNames>
    <definedName name="_xlnm.Print_Titles" localSheetId="0">LLS_12CP_Demand_Losses_by_Rate!$A:$A,LLS_12CP_Demand_Losses_by_Rate!$4:$4</definedName>
    <definedName name="_xlnm.Print_Titles" localSheetId="2">LLS_Demand_Losses_by_Rate_Grou!$A:$B,LLS_Demand_Losses_by_Rate_Grou!$4:$4</definedName>
    <definedName name="_xlnm.Print_Titles" localSheetId="4">LLS_Energy_Losses_by_Rate_Clas!$A:$A,LLS_Energy_Losses_by_Rate_Clas!$4:$4</definedName>
    <definedName name="_xlnm.Print_Titles" localSheetId="3">LLS_Energy_Losses_by_Rate_Grou!$A:$B,LLS_Energy_Losses_by_Rate_Grou!$4:$4</definedName>
    <definedName name="_xlnm.Print_Titles" localSheetId="1">LLS_GNCP_Demand_Losses_by_Rate!$A:$A,LLS_GNCP_Demand_Losses_by_Rate!$4:$4</definedName>
    <definedName name="_xlnm.Print_Titles" localSheetId="5">LLS_KWH_12CP_GNCP!$A:$A,LLS_KWH_12CP_GNCP!$4:$4</definedName>
    <definedName name="_xlnm.Print_Titles" localSheetId="6">MFR_E_10_Attachment_2_FPL101!$A:$A,MFR_E_10_Attachment_2_FPL101!$4:$14</definedName>
    <definedName name="_xlnm.Print_Titles" localSheetId="7">MFR_E_10_Attachment_2_FPL201!$A:$A,MFR_E_10_Attachment_2_FPL201!$4:$13</definedName>
  </definedNames>
  <calcPr calcId="145621"/>
</workbook>
</file>

<file path=xl/calcChain.xml><?xml version="1.0" encoding="utf-8"?>
<calcChain xmlns="http://schemas.openxmlformats.org/spreadsheetml/2006/main">
  <c r="H18" i="4" l="1"/>
  <c r="G18" i="4"/>
  <c r="E18" i="4"/>
  <c r="H16" i="4"/>
  <c r="G16" i="4"/>
  <c r="E16" i="4"/>
  <c r="H14" i="4"/>
  <c r="G14" i="4"/>
  <c r="E14" i="4"/>
  <c r="H12" i="4"/>
  <c r="G12" i="4"/>
  <c r="E12" i="4"/>
  <c r="H10" i="4"/>
  <c r="G10" i="4"/>
  <c r="E10" i="4"/>
  <c r="H8" i="4"/>
  <c r="G8" i="4"/>
  <c r="E8" i="4"/>
  <c r="H6" i="4"/>
  <c r="G6" i="4"/>
  <c r="E6" i="4"/>
  <c r="H18" i="3"/>
  <c r="G18" i="3"/>
  <c r="E18" i="3"/>
  <c r="H16" i="3"/>
  <c r="G16" i="3"/>
  <c r="E16" i="3"/>
  <c r="H14" i="3"/>
  <c r="G14" i="3"/>
  <c r="E14" i="3"/>
  <c r="H12" i="3"/>
  <c r="G12" i="3"/>
  <c r="E12" i="3"/>
  <c r="H10" i="3"/>
  <c r="G10" i="3"/>
  <c r="E10" i="3"/>
  <c r="H8" i="3"/>
  <c r="G8" i="3"/>
  <c r="E8" i="3"/>
  <c r="H6" i="3"/>
  <c r="G6" i="3"/>
  <c r="E6" i="3"/>
</calcChain>
</file>

<file path=xl/sharedStrings.xml><?xml version="1.0" encoding="utf-8"?>
<sst xmlns="http://schemas.openxmlformats.org/spreadsheetml/2006/main" count="664" uniqueCount="126">
  <si>
    <t>Rate Class</t>
  </si>
  <si>
    <t>12 CP Demand</t>
  </si>
  <si>
    <t>Expansion Factor</t>
  </si>
  <si>
    <t>12 CP Demand at Generation</t>
  </si>
  <si>
    <t>Delivered Efficiency</t>
  </si>
  <si>
    <t>Losses</t>
  </si>
  <si>
    <t>Fuel Cost Recovery Multiplier</t>
  </si>
  <si>
    <t>CILC-1D</t>
  </si>
  <si>
    <t>Primary</t>
  </si>
  <si>
    <t>Secondary</t>
  </si>
  <si>
    <t>Total</t>
  </si>
  <si>
    <t>CILC-1G</t>
  </si>
  <si>
    <t>CILC-1T</t>
  </si>
  <si>
    <t>Transmission</t>
  </si>
  <si>
    <t>GS(T)-1</t>
  </si>
  <si>
    <t>GSCU-1</t>
  </si>
  <si>
    <t>GSD(T)-1</t>
  </si>
  <si>
    <t>GSLD(T)-1</t>
  </si>
  <si>
    <t>GSLD(T)-2</t>
  </si>
  <si>
    <t>GSLD(T)-3</t>
  </si>
  <si>
    <t>MET</t>
  </si>
  <si>
    <t>OL-1</t>
  </si>
  <si>
    <t>OS-2</t>
  </si>
  <si>
    <t>RS(T)-1</t>
  </si>
  <si>
    <t>SL-1</t>
  </si>
  <si>
    <t>SL-2</t>
  </si>
  <si>
    <t>SST-DST</t>
  </si>
  <si>
    <t>SST-TST</t>
  </si>
  <si>
    <t>TOTAL FPSC</t>
  </si>
  <si>
    <t>FKEC</t>
  </si>
  <si>
    <t>SEMINOLE</t>
  </si>
  <si>
    <t>LCEC</t>
  </si>
  <si>
    <t>WINTER PARK</t>
  </si>
  <si>
    <t>HOMESTEAD</t>
  </si>
  <si>
    <t>QUINCY</t>
  </si>
  <si>
    <t>TOTAL FERC</t>
  </si>
  <si>
    <t>COMPANY USE</t>
  </si>
  <si>
    <t>TOTAL FPL</t>
  </si>
  <si>
    <t>TOTAL COMPANY</t>
  </si>
  <si>
    <t/>
  </si>
  <si>
    <t>Distribution GCP Demand</t>
  </si>
  <si>
    <t>Distribution GCP Demand at Generation</t>
  </si>
  <si>
    <t>Cost Recovery Multiplier</t>
  </si>
  <si>
    <t>Line No.</t>
  </si>
  <si>
    <t>Voltage Level (Note 1)</t>
  </si>
  <si>
    <t>1</t>
  </si>
  <si>
    <t>2</t>
  </si>
  <si>
    <t>Rate Class Group -</t>
  </si>
  <si>
    <t>3</t>
  </si>
  <si>
    <t>4</t>
  </si>
  <si>
    <t>CILC-1D / CILC-1G</t>
  </si>
  <si>
    <t>5</t>
  </si>
  <si>
    <t>6</t>
  </si>
  <si>
    <t>GSD-1 / CILC-1G</t>
  </si>
  <si>
    <t>7</t>
  </si>
  <si>
    <t>8</t>
  </si>
  <si>
    <t>GSLD-2 / OS-2 / MET</t>
  </si>
  <si>
    <t>9</t>
  </si>
  <si>
    <t>10</t>
  </si>
  <si>
    <t>GSLD-3 / CILC-1T</t>
  </si>
  <si>
    <t>11</t>
  </si>
  <si>
    <t>12</t>
  </si>
  <si>
    <t>OL-1 / SL-1</t>
  </si>
  <si>
    <t>13</t>
  </si>
  <si>
    <t>14</t>
  </si>
  <si>
    <t>SL-2 / GSCU-1</t>
  </si>
  <si>
    <t>Delivered MWH Sales</t>
  </si>
  <si>
    <t>Delivered Energy at Generation</t>
  </si>
  <si>
    <t>Line Loss - Delivered Sales, 12CP &amp; GNCP By Rate Class &amp; Voltage Level</t>
  </si>
  <si>
    <t>Delivered Sales by Voltage Level</t>
  </si>
  <si>
    <t>Delivered Sales - KWH - Transmission</t>
  </si>
  <si>
    <t>Delivered Sales - KWH - Primary</t>
  </si>
  <si>
    <t>Delivered Sales - KWH - Secondary</t>
  </si>
  <si>
    <t>12 CP Demand by Voltage Level</t>
  </si>
  <si>
    <t>12 CP Demand - MW - Transmission</t>
  </si>
  <si>
    <t>12 CP Demand - MW - Primary</t>
  </si>
  <si>
    <t>12 CP Demand - MW - Secondary</t>
  </si>
  <si>
    <t>GNCP Demand by Voltage Level</t>
  </si>
  <si>
    <t>GNCP Demand - MW - Transmission</t>
  </si>
  <si>
    <t>GNCP Demand - MW - Primary</t>
  </si>
  <si>
    <t>GNCP Demand - MW - Secondary</t>
  </si>
  <si>
    <t>   December 2018</t>
  </si>
  <si>
    <t>      JURISDICTIONAL SEPARATION STUDY AND RETAIL COST OF SERVICE STUDY</t>
  </si>
  <si>
    <t>             FPL101 - Average of the 12 Months CP Demand</t>
  </si>
  <si>
    <t>  TRANSMISSION</t>
  </si>
  <si>
    <t>Explanation: The total class contribution to the average of the 12 monthly Coincident Peak (12CP) demands, adjusted for losses, including transmission services.</t>
  </si>
  <si>
    <t>Purpose: Used to separate transmission plant and related costs between Retail and Wholesale jurisdictions.</t>
  </si>
  <si>
    <t>12 CP @ METER</t>
  </si>
  <si>
    <t>VOLTAGE LEVEL %</t>
  </si>
  <si>
    <t>LOSS EXPANSION FACTOR</t>
  </si>
  <si>
    <t>12 CP @ GENERATION</t>
  </si>
  <si>
    <t>% OF TOTAL</t>
  </si>
  <si>
    <t>@ METER</t>
  </si>
  <si>
    <t>ADJ</t>
  </si>
  <si>
    <t>ADJUSTED</t>
  </si>
  <si>
    <t>TRANS</t>
  </si>
  <si>
    <t>PRIMARY</t>
  </si>
  <si>
    <t>SECOND</t>
  </si>
  <si>
    <t>TOTAL</t>
  </si>
  <si>
    <t>RETAIL</t>
  </si>
  <si>
    <t>SYSTEM</t>
  </si>
  <si>
    <t>RSNEM-1</t>
  </si>
  <si>
    <t>GSNEM-1</t>
  </si>
  <si>
    <t>TOTAL RETAIL</t>
  </si>
  <si>
    <t>BLOUNTSTOWN</t>
  </si>
  <si>
    <t>KWEST</t>
  </si>
  <si>
    <t>MDCSWM</t>
  </si>
  <si>
    <t>NEW SMRYNA BEACH</t>
  </si>
  <si>
    <t>WAUCHULA</t>
  </si>
  <si>
    <t>TRANS-SERV</t>
  </si>
  <si>
    <t>TOTAL WHOLESALE</t>
  </si>
  <si>
    <t>JURISDICTIONAL SEPARATION FACTOR</t>
  </si>
  <si>
    <t>Totals may not add due to rounding.</t>
  </si>
  <si>
    <t>                  FPL201 -  MWH Sales</t>
  </si>
  <si>
    <t>Explanation: The total 12-month MWH Sales, adjusted for losses.</t>
  </si>
  <si>
    <t>MWH SALES @ METER</t>
  </si>
  <si>
    <t>MWH SALES @ GENERATION</t>
  </si>
  <si>
    <t>OPC 015224</t>
  </si>
  <si>
    <t>FPL RC-16</t>
  </si>
  <si>
    <t>OPC 015225</t>
  </si>
  <si>
    <t>OPC 015226</t>
  </si>
  <si>
    <t>OPC 015227</t>
  </si>
  <si>
    <t>OPC 015228</t>
  </si>
  <si>
    <t>OPC 015229</t>
  </si>
  <si>
    <t>OPC 015230</t>
  </si>
  <si>
    <t>OPC 015231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</si>
</sst>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_);[Red]\(#,##0\);&quot; &quot;"/>
    <numFmt numFmtId="165" formatCode="#,##0.000000_);[Red]\(#,##0.000000\);&quot; &quot;"/>
    <numFmt numFmtId="166" formatCode="#,##0.00000000_);\(#,##0.00000000\)"/>
    <numFmt numFmtId="167" formatCode="#,##0.000000_);\(#,##0.000000\)"/>
    <numFmt numFmtId="168" formatCode="#,##0.00000_);[Red]\(#,##0.00000\);&quot; &quot;"/>
    <numFmt numFmtId="169" formatCode="#,##0.000"/>
    <numFmt numFmtId="170" formatCode="#,##0.0000%_);\(#,##0.0000%\)"/>
  </numFmts>
  <fonts count="289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8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165" fontId="8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 indent="1"/>
    </xf>
    <xf numFmtId="164" fontId="12" fillId="0" borderId="2" xfId="0" applyNumberFormat="1" applyFont="1" applyBorder="1" applyAlignment="1">
      <alignment horizontal="right" vertical="center"/>
    </xf>
    <xf numFmtId="165" fontId="13" fillId="0" borderId="2" xfId="0" applyNumberFormat="1" applyFont="1" applyBorder="1" applyAlignment="1">
      <alignment horizontal="right" vertical="center"/>
    </xf>
    <xf numFmtId="165" fontId="14" fillId="0" borderId="2" xfId="0" applyNumberFormat="1" applyFont="1" applyBorder="1" applyAlignment="1">
      <alignment horizontal="right" vertical="center"/>
    </xf>
    <xf numFmtId="165" fontId="15" fillId="0" borderId="2" xfId="0" applyNumberFormat="1" applyFont="1" applyBorder="1" applyAlignment="1">
      <alignment horizontal="right" vertical="center"/>
    </xf>
    <xf numFmtId="165" fontId="16" fillId="0" borderId="2" xfId="0" applyNumberFormat="1" applyFont="1" applyBorder="1" applyAlignment="1">
      <alignment horizontal="right" vertical="center"/>
    </xf>
    <xf numFmtId="164" fontId="17" fillId="0" borderId="1" xfId="0" applyNumberFormat="1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right" vertical="center"/>
    </xf>
    <xf numFmtId="164" fontId="19" fillId="0" borderId="1" xfId="0" applyNumberFormat="1" applyFont="1" applyBorder="1" applyAlignment="1">
      <alignment horizontal="right" vertical="center"/>
    </xf>
    <xf numFmtId="165" fontId="20" fillId="0" borderId="1" xfId="0" applyNumberFormat="1" applyFont="1" applyBorder="1" applyAlignment="1">
      <alignment horizontal="right" vertical="center"/>
    </xf>
    <xf numFmtId="164" fontId="21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center"/>
    </xf>
    <xf numFmtId="164" fontId="23" fillId="0" borderId="1" xfId="0" applyNumberFormat="1" applyFont="1" applyBorder="1" applyAlignment="1">
      <alignment horizontal="right" vertical="center"/>
    </xf>
    <xf numFmtId="165" fontId="24" fillId="0" borderId="1" xfId="0" applyNumberFormat="1" applyFont="1" applyBorder="1" applyAlignment="1">
      <alignment horizontal="right" vertical="center"/>
    </xf>
    <xf numFmtId="164" fontId="25" fillId="0" borderId="1" xfId="0" applyNumberFormat="1" applyFont="1" applyBorder="1" applyAlignment="1">
      <alignment horizontal="right" vertical="center"/>
    </xf>
    <xf numFmtId="165" fontId="26" fillId="0" borderId="1" xfId="0" applyNumberFormat="1" applyFont="1" applyBorder="1" applyAlignment="1">
      <alignment horizontal="right" vertical="center"/>
    </xf>
    <xf numFmtId="164" fontId="27" fillId="0" borderId="1" xfId="0" applyNumberFormat="1" applyFont="1" applyBorder="1" applyAlignment="1">
      <alignment horizontal="right" vertical="center"/>
    </xf>
    <xf numFmtId="165" fontId="28" fillId="0" borderId="1" xfId="0" applyNumberFormat="1" applyFont="1" applyBorder="1" applyAlignment="1">
      <alignment horizontal="right" vertical="center"/>
    </xf>
    <xf numFmtId="164" fontId="29" fillId="0" borderId="1" xfId="0" applyNumberFormat="1" applyFont="1" applyBorder="1" applyAlignment="1">
      <alignment horizontal="right" vertical="center"/>
    </xf>
    <xf numFmtId="165" fontId="30" fillId="0" borderId="1" xfId="0" applyNumberFormat="1" applyFont="1" applyBorder="1" applyAlignment="1">
      <alignment horizontal="right" vertical="center"/>
    </xf>
    <xf numFmtId="164" fontId="31" fillId="0" borderId="1" xfId="0" applyNumberFormat="1" applyFont="1" applyBorder="1" applyAlignment="1">
      <alignment horizontal="right" vertical="center"/>
    </xf>
    <xf numFmtId="165" fontId="32" fillId="0" borderId="1" xfId="0" applyNumberFormat="1" applyFont="1" applyBorder="1" applyAlignment="1">
      <alignment horizontal="right" vertical="center"/>
    </xf>
    <xf numFmtId="164" fontId="33" fillId="0" borderId="1" xfId="0" applyNumberFormat="1" applyFont="1" applyBorder="1" applyAlignment="1">
      <alignment horizontal="right" vertical="center"/>
    </xf>
    <xf numFmtId="165" fontId="34" fillId="0" borderId="1" xfId="0" applyNumberFormat="1" applyFont="1" applyBorder="1" applyAlignment="1">
      <alignment horizontal="right" vertical="center"/>
    </xf>
    <xf numFmtId="164" fontId="35" fillId="0" borderId="4" xfId="0" applyNumberFormat="1" applyFont="1" applyBorder="1" applyAlignment="1">
      <alignment horizontal="right" vertical="center"/>
    </xf>
    <xf numFmtId="165" fontId="36" fillId="0" borderId="4" xfId="0" applyNumberFormat="1" applyFont="1" applyBorder="1" applyAlignment="1">
      <alignment horizontal="right" vertical="center"/>
    </xf>
    <xf numFmtId="164" fontId="37" fillId="0" borderId="4" xfId="0" applyNumberFormat="1" applyFont="1" applyBorder="1" applyAlignment="1">
      <alignment horizontal="right" vertical="center"/>
    </xf>
    <xf numFmtId="165" fontId="38" fillId="0" borderId="4" xfId="0" applyNumberFormat="1" applyFont="1" applyBorder="1" applyAlignment="1">
      <alignment horizontal="right" vertical="center"/>
    </xf>
    <xf numFmtId="164" fontId="39" fillId="0" borderId="4" xfId="0" applyNumberFormat="1" applyFont="1" applyBorder="1" applyAlignment="1">
      <alignment horizontal="right" vertical="center"/>
    </xf>
    <xf numFmtId="165" fontId="40" fillId="0" borderId="4" xfId="0" applyNumberFormat="1" applyFont="1" applyBorder="1" applyAlignment="1">
      <alignment horizontal="right" vertical="center"/>
    </xf>
    <xf numFmtId="164" fontId="41" fillId="0" borderId="0" xfId="0" applyNumberFormat="1" applyFont="1" applyAlignment="1">
      <alignment horizontal="right" vertical="center"/>
    </xf>
    <xf numFmtId="165" fontId="42" fillId="0" borderId="0" xfId="0" applyNumberFormat="1" applyFont="1" applyAlignment="1">
      <alignment horizontal="right" vertical="center"/>
    </xf>
    <xf numFmtId="164" fontId="43" fillId="0" borderId="0" xfId="0" applyNumberFormat="1" applyFont="1" applyAlignment="1">
      <alignment horizontal="right" vertical="center"/>
    </xf>
    <xf numFmtId="165" fontId="44" fillId="0" borderId="0" xfId="0" applyNumberFormat="1" applyFont="1" applyAlignment="1">
      <alignment horizontal="right" vertical="center"/>
    </xf>
    <xf numFmtId="164" fontId="45" fillId="0" borderId="0" xfId="0" applyNumberFormat="1" applyFont="1" applyAlignment="1">
      <alignment horizontal="right" vertical="center"/>
    </xf>
    <xf numFmtId="165" fontId="46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center" vertical="center"/>
    </xf>
    <xf numFmtId="0" fontId="0" fillId="0" borderId="1" xfId="0" applyBorder="1"/>
    <xf numFmtId="0" fontId="48" fillId="0" borderId="3" xfId="0" applyFont="1" applyBorder="1" applyAlignment="1">
      <alignment horizontal="center" vertical="center" wrapText="1"/>
    </xf>
    <xf numFmtId="0" fontId="49" fillId="0" borderId="0" xfId="0" applyFont="1" applyAlignment="1">
      <alignment horizontal="left"/>
    </xf>
    <xf numFmtId="164" fontId="50" fillId="0" borderId="0" xfId="0" applyNumberFormat="1" applyFont="1" applyAlignment="1">
      <alignment horizontal="right"/>
    </xf>
    <xf numFmtId="164" fontId="51" fillId="0" borderId="0" xfId="0" applyNumberFormat="1" applyFont="1" applyAlignment="1">
      <alignment horizontal="right"/>
    </xf>
    <xf numFmtId="164" fontId="52" fillId="0" borderId="0" xfId="0" applyNumberFormat="1" applyFont="1" applyAlignment="1">
      <alignment horizontal="right"/>
    </xf>
    <xf numFmtId="164" fontId="53" fillId="0" borderId="0" xfId="0" applyNumberFormat="1" applyFont="1" applyAlignment="1">
      <alignment horizontal="right"/>
    </xf>
    <xf numFmtId="0" fontId="54" fillId="0" borderId="0" xfId="0" applyFont="1" applyAlignment="1">
      <alignment horizontal="left" indent="1"/>
    </xf>
    <xf numFmtId="165" fontId="55" fillId="0" borderId="0" xfId="0" applyNumberFormat="1" applyFont="1" applyAlignment="1">
      <alignment horizontal="right"/>
    </xf>
    <xf numFmtId="165" fontId="56" fillId="0" borderId="0" xfId="0" applyNumberFormat="1" applyFont="1" applyAlignment="1">
      <alignment horizontal="right"/>
    </xf>
    <xf numFmtId="165" fontId="57" fillId="0" borderId="0" xfId="0" applyNumberFormat="1" applyFont="1" applyAlignment="1">
      <alignment horizontal="right"/>
    </xf>
    <xf numFmtId="0" fontId="58" fillId="0" borderId="0" xfId="0" applyFont="1" applyAlignment="1">
      <alignment horizontal="left" indent="1"/>
    </xf>
    <xf numFmtId="164" fontId="59" fillId="0" borderId="2" xfId="0" applyNumberFormat="1" applyFont="1" applyBorder="1" applyAlignment="1">
      <alignment horizontal="right"/>
    </xf>
    <xf numFmtId="165" fontId="60" fillId="0" borderId="2" xfId="0" applyNumberFormat="1" applyFont="1" applyBorder="1" applyAlignment="1">
      <alignment horizontal="right"/>
    </xf>
    <xf numFmtId="165" fontId="61" fillId="0" borderId="2" xfId="0" applyNumberFormat="1" applyFont="1" applyBorder="1" applyAlignment="1">
      <alignment horizontal="right"/>
    </xf>
    <xf numFmtId="165" fontId="62" fillId="0" borderId="2" xfId="0" applyNumberFormat="1" applyFont="1" applyBorder="1" applyAlignment="1">
      <alignment horizontal="right"/>
    </xf>
    <xf numFmtId="164" fontId="63" fillId="0" borderId="1" xfId="0" applyNumberFormat="1" applyFont="1" applyBorder="1" applyAlignment="1">
      <alignment horizontal="right"/>
    </xf>
    <xf numFmtId="165" fontId="64" fillId="0" borderId="1" xfId="0" applyNumberFormat="1" applyFont="1" applyBorder="1" applyAlignment="1">
      <alignment horizontal="right"/>
    </xf>
    <xf numFmtId="164" fontId="65" fillId="0" borderId="1" xfId="0" applyNumberFormat="1" applyFont="1" applyBorder="1" applyAlignment="1">
      <alignment horizontal="right"/>
    </xf>
    <xf numFmtId="165" fontId="66" fillId="0" borderId="1" xfId="0" applyNumberFormat="1" applyFont="1" applyBorder="1" applyAlignment="1">
      <alignment horizontal="right"/>
    </xf>
    <xf numFmtId="164" fontId="67" fillId="0" borderId="1" xfId="0" applyNumberFormat="1" applyFont="1" applyBorder="1" applyAlignment="1">
      <alignment horizontal="right"/>
    </xf>
    <xf numFmtId="165" fontId="68" fillId="0" borderId="1" xfId="0" applyNumberFormat="1" applyFont="1" applyBorder="1" applyAlignment="1">
      <alignment horizontal="right"/>
    </xf>
    <xf numFmtId="0" fontId="69" fillId="0" borderId="0" xfId="0" applyFont="1" applyAlignment="1">
      <alignment horizontal="left"/>
    </xf>
    <xf numFmtId="0" fontId="70" fillId="0" borderId="0" xfId="0" applyFont="1" applyAlignment="1">
      <alignment horizontal="left" indent="1"/>
    </xf>
    <xf numFmtId="164" fontId="71" fillId="0" borderId="1" xfId="0" applyNumberFormat="1" applyFont="1" applyBorder="1" applyAlignment="1">
      <alignment horizontal="right"/>
    </xf>
    <xf numFmtId="165" fontId="72" fillId="0" borderId="1" xfId="0" applyNumberFormat="1" applyFont="1" applyBorder="1" applyAlignment="1">
      <alignment horizontal="right"/>
    </xf>
    <xf numFmtId="164" fontId="73" fillId="0" borderId="1" xfId="0" applyNumberFormat="1" applyFont="1" applyBorder="1" applyAlignment="1">
      <alignment horizontal="right"/>
    </xf>
    <xf numFmtId="165" fontId="74" fillId="0" borderId="1" xfId="0" applyNumberFormat="1" applyFont="1" applyBorder="1" applyAlignment="1">
      <alignment horizontal="right"/>
    </xf>
    <xf numFmtId="164" fontId="75" fillId="0" borderId="1" xfId="0" applyNumberFormat="1" applyFont="1" applyBorder="1" applyAlignment="1">
      <alignment horizontal="right"/>
    </xf>
    <xf numFmtId="165" fontId="76" fillId="0" borderId="1" xfId="0" applyNumberFormat="1" applyFont="1" applyBorder="1" applyAlignment="1">
      <alignment horizontal="right"/>
    </xf>
    <xf numFmtId="164" fontId="77" fillId="0" borderId="4" xfId="0" applyNumberFormat="1" applyFont="1" applyBorder="1" applyAlignment="1">
      <alignment horizontal="right"/>
    </xf>
    <xf numFmtId="165" fontId="78" fillId="0" borderId="4" xfId="0" applyNumberFormat="1" applyFont="1" applyBorder="1" applyAlignment="1">
      <alignment horizontal="right"/>
    </xf>
    <xf numFmtId="164" fontId="79" fillId="0" borderId="4" xfId="0" applyNumberFormat="1" applyFont="1" applyBorder="1" applyAlignment="1">
      <alignment horizontal="right"/>
    </xf>
    <xf numFmtId="165" fontId="80" fillId="0" borderId="4" xfId="0" applyNumberFormat="1" applyFont="1" applyBorder="1" applyAlignment="1">
      <alignment horizontal="right"/>
    </xf>
    <xf numFmtId="164" fontId="81" fillId="0" borderId="4" xfId="0" applyNumberFormat="1" applyFont="1" applyBorder="1" applyAlignment="1">
      <alignment horizontal="right"/>
    </xf>
    <xf numFmtId="165" fontId="82" fillId="0" borderId="4" xfId="0" applyNumberFormat="1" applyFont="1" applyBorder="1" applyAlignment="1">
      <alignment horizontal="right"/>
    </xf>
    <xf numFmtId="164" fontId="83" fillId="0" borderId="0" xfId="0" applyNumberFormat="1" applyFont="1" applyAlignment="1">
      <alignment horizontal="right"/>
    </xf>
    <xf numFmtId="164" fontId="84" fillId="0" borderId="0" xfId="0" applyNumberFormat="1" applyFont="1" applyAlignment="1">
      <alignment horizontal="right"/>
    </xf>
    <xf numFmtId="164" fontId="85" fillId="0" borderId="0" xfId="0" applyNumberFormat="1" applyFont="1" applyAlignment="1">
      <alignment horizontal="right"/>
    </xf>
    <xf numFmtId="164" fontId="86" fillId="0" borderId="0" xfId="0" applyNumberFormat="1" applyFont="1" applyAlignment="1">
      <alignment horizontal="right"/>
    </xf>
    <xf numFmtId="164" fontId="87" fillId="0" borderId="0" xfId="0" applyNumberFormat="1" applyFont="1" applyAlignment="1">
      <alignment horizontal="right"/>
    </xf>
    <xf numFmtId="165" fontId="88" fillId="0" borderId="0" xfId="0" applyNumberFormat="1" applyFont="1" applyAlignment="1">
      <alignment horizontal="right"/>
    </xf>
    <xf numFmtId="164" fontId="89" fillId="0" borderId="0" xfId="0" applyNumberFormat="1" applyFont="1" applyAlignment="1">
      <alignment horizontal="right"/>
    </xf>
    <xf numFmtId="165" fontId="90" fillId="0" borderId="0" xfId="0" applyNumberFormat="1" applyFont="1" applyAlignment="1">
      <alignment horizontal="right"/>
    </xf>
    <xf numFmtId="165" fontId="91" fillId="0" borderId="0" xfId="0" applyNumberFormat="1" applyFont="1" applyAlignment="1">
      <alignment horizontal="right"/>
    </xf>
    <xf numFmtId="0" fontId="92" fillId="0" borderId="0" xfId="0" applyFont="1" applyAlignment="1">
      <alignment horizontal="center"/>
    </xf>
    <xf numFmtId="0" fontId="93" fillId="0" borderId="3" xfId="0" applyFont="1" applyBorder="1" applyAlignment="1">
      <alignment horizontal="center" vertical="center" wrapText="1"/>
    </xf>
    <xf numFmtId="0" fontId="94" fillId="0" borderId="0" xfId="0" applyFont="1" applyAlignment="1">
      <alignment horizontal="center"/>
    </xf>
    <xf numFmtId="0" fontId="95" fillId="0" borderId="0" xfId="0" applyFont="1" applyAlignment="1">
      <alignment horizontal="left"/>
    </xf>
    <xf numFmtId="164" fontId="96" fillId="0" borderId="0" xfId="0" applyNumberFormat="1" applyFont="1" applyAlignment="1">
      <alignment horizontal="right"/>
    </xf>
    <xf numFmtId="166" fontId="97" fillId="0" borderId="0" xfId="0" applyNumberFormat="1" applyFont="1" applyAlignment="1">
      <alignment horizontal="right"/>
    </xf>
    <xf numFmtId="167" fontId="98" fillId="0" borderId="0" xfId="0" applyNumberFormat="1" applyFont="1" applyAlignment="1">
      <alignment horizontal="right"/>
    </xf>
    <xf numFmtId="168" fontId="99" fillId="0" borderId="0" xfId="0" applyNumberFormat="1" applyFont="1" applyAlignment="1">
      <alignment horizontal="right"/>
    </xf>
    <xf numFmtId="0" fontId="100" fillId="0" borderId="0" xfId="0" applyFont="1" applyAlignment="1">
      <alignment horizontal="left"/>
    </xf>
    <xf numFmtId="0" fontId="101" fillId="0" borderId="3" xfId="0" applyFont="1" applyBorder="1" applyAlignment="1">
      <alignment horizontal="center" vertical="center" wrapText="1"/>
    </xf>
    <xf numFmtId="0" fontId="102" fillId="0" borderId="0" xfId="0" applyFont="1" applyAlignment="1">
      <alignment horizontal="center"/>
    </xf>
    <xf numFmtId="0" fontId="103" fillId="0" borderId="0" xfId="0" applyFont="1" applyAlignment="1">
      <alignment horizontal="left"/>
    </xf>
    <xf numFmtId="164" fontId="104" fillId="0" borderId="0" xfId="0" applyNumberFormat="1" applyFont="1" applyAlignment="1">
      <alignment horizontal="right"/>
    </xf>
    <xf numFmtId="166" fontId="105" fillId="0" borderId="0" xfId="0" applyNumberFormat="1" applyFont="1" applyAlignment="1">
      <alignment horizontal="right"/>
    </xf>
    <xf numFmtId="165" fontId="106" fillId="0" borderId="0" xfId="0" applyNumberFormat="1" applyFont="1" applyAlignment="1">
      <alignment horizontal="right"/>
    </xf>
    <xf numFmtId="168" fontId="107" fillId="0" borderId="0" xfId="0" applyNumberFormat="1" applyFont="1" applyAlignment="1">
      <alignment horizontal="right"/>
    </xf>
    <xf numFmtId="0" fontId="108" fillId="0" borderId="0" xfId="0" applyFont="1" applyAlignment="1">
      <alignment horizontal="left"/>
    </xf>
    <xf numFmtId="0" fontId="0" fillId="0" borderId="1" xfId="0" applyBorder="1"/>
    <xf numFmtId="0" fontId="109" fillId="0" borderId="3" xfId="0" applyFont="1" applyBorder="1" applyAlignment="1">
      <alignment horizontal="center" vertical="center" wrapText="1"/>
    </xf>
    <xf numFmtId="0" fontId="110" fillId="0" borderId="0" xfId="0" applyFont="1" applyAlignment="1">
      <alignment horizontal="left" vertical="center"/>
    </xf>
    <xf numFmtId="164" fontId="111" fillId="0" borderId="0" xfId="0" applyNumberFormat="1" applyFont="1" applyAlignment="1">
      <alignment horizontal="right" vertical="center"/>
    </xf>
    <xf numFmtId="164" fontId="112" fillId="0" borderId="0" xfId="0" applyNumberFormat="1" applyFont="1" applyAlignment="1">
      <alignment horizontal="right" vertical="center"/>
    </xf>
    <xf numFmtId="164" fontId="113" fillId="0" borderId="0" xfId="0" applyNumberFormat="1" applyFont="1" applyAlignment="1">
      <alignment horizontal="right" vertical="center"/>
    </xf>
    <xf numFmtId="164" fontId="114" fillId="0" borderId="0" xfId="0" applyNumberFormat="1" applyFont="1" applyAlignment="1">
      <alignment horizontal="right" vertical="center"/>
    </xf>
    <xf numFmtId="0" fontId="115" fillId="0" borderId="0" xfId="0" applyFont="1" applyAlignment="1">
      <alignment horizontal="left" vertical="center" indent="1"/>
    </xf>
    <xf numFmtId="165" fontId="116" fillId="0" borderId="0" xfId="0" applyNumberFormat="1" applyFont="1" applyAlignment="1">
      <alignment horizontal="right" vertical="center"/>
    </xf>
    <xf numFmtId="165" fontId="117" fillId="0" borderId="0" xfId="0" applyNumberFormat="1" applyFont="1" applyAlignment="1">
      <alignment horizontal="right" vertical="center"/>
    </xf>
    <xf numFmtId="164" fontId="118" fillId="0" borderId="0" xfId="0" applyNumberFormat="1" applyFont="1" applyAlignment="1">
      <alignment horizontal="right" vertical="center"/>
    </xf>
    <xf numFmtId="0" fontId="119" fillId="0" borderId="0" xfId="0" applyFont="1" applyAlignment="1">
      <alignment horizontal="left" vertical="center" indent="1"/>
    </xf>
    <xf numFmtId="164" fontId="120" fillId="0" borderId="2" xfId="0" applyNumberFormat="1" applyFont="1" applyBorder="1" applyAlignment="1">
      <alignment horizontal="right" vertical="center"/>
    </xf>
    <xf numFmtId="165" fontId="121" fillId="0" borderId="2" xfId="0" applyNumberFormat="1" applyFont="1" applyBorder="1" applyAlignment="1">
      <alignment horizontal="right" vertical="center"/>
    </xf>
    <xf numFmtId="165" fontId="122" fillId="0" borderId="2" xfId="0" applyNumberFormat="1" applyFont="1" applyBorder="1" applyAlignment="1">
      <alignment horizontal="right" vertical="center"/>
    </xf>
    <xf numFmtId="165" fontId="123" fillId="0" borderId="2" xfId="0" applyNumberFormat="1" applyFont="1" applyBorder="1" applyAlignment="1">
      <alignment horizontal="right" vertical="center"/>
    </xf>
    <xf numFmtId="164" fontId="124" fillId="0" borderId="1" xfId="0" applyNumberFormat="1" applyFont="1" applyBorder="1" applyAlignment="1">
      <alignment horizontal="right" vertical="center"/>
    </xf>
    <xf numFmtId="165" fontId="125" fillId="0" borderId="1" xfId="0" applyNumberFormat="1" applyFont="1" applyBorder="1" applyAlignment="1">
      <alignment horizontal="right" vertical="center"/>
    </xf>
    <xf numFmtId="164" fontId="126" fillId="0" borderId="1" xfId="0" applyNumberFormat="1" applyFont="1" applyBorder="1" applyAlignment="1">
      <alignment horizontal="right" vertical="center"/>
    </xf>
    <xf numFmtId="165" fontId="127" fillId="0" borderId="1" xfId="0" applyNumberFormat="1" applyFont="1" applyBorder="1" applyAlignment="1">
      <alignment horizontal="right" vertical="center"/>
    </xf>
    <xf numFmtId="164" fontId="128" fillId="0" borderId="1" xfId="0" applyNumberFormat="1" applyFont="1" applyBorder="1" applyAlignment="1">
      <alignment horizontal="right" vertical="center"/>
    </xf>
    <xf numFmtId="165" fontId="129" fillId="0" borderId="1" xfId="0" applyNumberFormat="1" applyFont="1" applyBorder="1" applyAlignment="1">
      <alignment horizontal="right" vertical="center"/>
    </xf>
    <xf numFmtId="164" fontId="130" fillId="0" borderId="0" xfId="0" applyNumberFormat="1" applyFont="1" applyAlignment="1">
      <alignment horizontal="right" vertical="center"/>
    </xf>
    <xf numFmtId="164" fontId="131" fillId="0" borderId="1" xfId="0" applyNumberFormat="1" applyFont="1" applyBorder="1" applyAlignment="1">
      <alignment horizontal="right" vertical="center"/>
    </xf>
    <xf numFmtId="165" fontId="132" fillId="0" borderId="1" xfId="0" applyNumberFormat="1" applyFont="1" applyBorder="1" applyAlignment="1">
      <alignment horizontal="right" vertical="center"/>
    </xf>
    <xf numFmtId="164" fontId="133" fillId="0" borderId="1" xfId="0" applyNumberFormat="1" applyFont="1" applyBorder="1" applyAlignment="1">
      <alignment horizontal="right" vertical="center"/>
    </xf>
    <xf numFmtId="165" fontId="134" fillId="0" borderId="1" xfId="0" applyNumberFormat="1" applyFont="1" applyBorder="1" applyAlignment="1">
      <alignment horizontal="right" vertical="center"/>
    </xf>
    <xf numFmtId="164" fontId="135" fillId="0" borderId="1" xfId="0" applyNumberFormat="1" applyFont="1" applyBorder="1" applyAlignment="1">
      <alignment horizontal="right" vertical="center"/>
    </xf>
    <xf numFmtId="165" fontId="136" fillId="0" borderId="1" xfId="0" applyNumberFormat="1" applyFont="1" applyBorder="1" applyAlignment="1">
      <alignment horizontal="right" vertical="center"/>
    </xf>
    <xf numFmtId="164" fontId="137" fillId="0" borderId="1" xfId="0" applyNumberFormat="1" applyFont="1" applyBorder="1" applyAlignment="1">
      <alignment horizontal="right" vertical="center"/>
    </xf>
    <xf numFmtId="165" fontId="138" fillId="0" borderId="1" xfId="0" applyNumberFormat="1" applyFont="1" applyBorder="1" applyAlignment="1">
      <alignment horizontal="right" vertical="center"/>
    </xf>
    <xf numFmtId="164" fontId="139" fillId="0" borderId="1" xfId="0" applyNumberFormat="1" applyFont="1" applyBorder="1" applyAlignment="1">
      <alignment horizontal="right" vertical="center"/>
    </xf>
    <xf numFmtId="165" fontId="140" fillId="0" borderId="1" xfId="0" applyNumberFormat="1" applyFont="1" applyBorder="1" applyAlignment="1">
      <alignment horizontal="right" vertical="center"/>
    </xf>
    <xf numFmtId="164" fontId="141" fillId="0" borderId="1" xfId="0" applyNumberFormat="1" applyFont="1" applyBorder="1" applyAlignment="1">
      <alignment horizontal="right" vertical="center"/>
    </xf>
    <xf numFmtId="165" fontId="142" fillId="0" borderId="1" xfId="0" applyNumberFormat="1" applyFont="1" applyBorder="1" applyAlignment="1">
      <alignment horizontal="right" vertical="center"/>
    </xf>
    <xf numFmtId="164" fontId="143" fillId="0" borderId="4" xfId="0" applyNumberFormat="1" applyFont="1" applyBorder="1" applyAlignment="1">
      <alignment horizontal="right" vertical="center"/>
    </xf>
    <xf numFmtId="165" fontId="144" fillId="0" borderId="4" xfId="0" applyNumberFormat="1" applyFont="1" applyBorder="1" applyAlignment="1">
      <alignment horizontal="right" vertical="center"/>
    </xf>
    <xf numFmtId="164" fontId="145" fillId="0" borderId="4" xfId="0" applyNumberFormat="1" applyFont="1" applyBorder="1" applyAlignment="1">
      <alignment horizontal="right" vertical="center"/>
    </xf>
    <xf numFmtId="165" fontId="146" fillId="0" borderId="4" xfId="0" applyNumberFormat="1" applyFont="1" applyBorder="1" applyAlignment="1">
      <alignment horizontal="right" vertical="center"/>
    </xf>
    <xf numFmtId="164" fontId="147" fillId="0" borderId="4" xfId="0" applyNumberFormat="1" applyFont="1" applyBorder="1" applyAlignment="1">
      <alignment horizontal="right" vertical="center"/>
    </xf>
    <xf numFmtId="165" fontId="148" fillId="0" borderId="4" xfId="0" applyNumberFormat="1" applyFont="1" applyBorder="1" applyAlignment="1">
      <alignment horizontal="right" vertical="center"/>
    </xf>
    <xf numFmtId="165" fontId="149" fillId="0" borderId="0" xfId="0" applyNumberFormat="1" applyFont="1" applyAlignment="1">
      <alignment horizontal="right" vertical="center"/>
    </xf>
    <xf numFmtId="164" fontId="150" fillId="0" borderId="0" xfId="0" applyNumberFormat="1" applyFont="1" applyAlignment="1">
      <alignment horizontal="right" vertical="center"/>
    </xf>
    <xf numFmtId="165" fontId="151" fillId="0" borderId="0" xfId="0" applyNumberFormat="1" applyFont="1" applyAlignment="1">
      <alignment horizontal="right" vertical="center"/>
    </xf>
    <xf numFmtId="164" fontId="152" fillId="0" borderId="0" xfId="0" applyNumberFormat="1" applyFont="1" applyAlignment="1">
      <alignment horizontal="right" vertical="center"/>
    </xf>
    <xf numFmtId="165" fontId="153" fillId="0" borderId="0" xfId="0" applyNumberFormat="1" applyFont="1" applyAlignment="1">
      <alignment horizontal="right" vertical="center"/>
    </xf>
    <xf numFmtId="164" fontId="154" fillId="0" borderId="0" xfId="0" applyNumberFormat="1" applyFont="1" applyAlignment="1">
      <alignment horizontal="right" vertical="center"/>
    </xf>
    <xf numFmtId="165" fontId="155" fillId="0" borderId="0" xfId="0" applyNumberFormat="1" applyFont="1" applyAlignment="1">
      <alignment horizontal="right" vertical="center"/>
    </xf>
    <xf numFmtId="0" fontId="156" fillId="0" borderId="0" xfId="0" applyFont="1" applyAlignment="1">
      <alignment horizontal="center" vertical="center"/>
    </xf>
    <xf numFmtId="0" fontId="0" fillId="0" borderId="1" xfId="0" applyBorder="1"/>
    <xf numFmtId="0" fontId="157" fillId="0" borderId="3" xfId="0" applyFont="1" applyBorder="1" applyAlignment="1">
      <alignment horizontal="center" vertical="center" wrapText="1"/>
    </xf>
    <xf numFmtId="0" fontId="158" fillId="0" borderId="0" xfId="0" applyFont="1" applyAlignment="1">
      <alignment horizontal="left"/>
    </xf>
    <xf numFmtId="37" fontId="159" fillId="0" borderId="0" xfId="0" applyNumberFormat="1" applyFont="1" applyAlignment="1">
      <alignment horizontal="right"/>
    </xf>
    <xf numFmtId="0" fontId="160" fillId="0" borderId="0" xfId="0" applyNumberFormat="1" applyFont="1" applyAlignment="1">
      <alignment horizontal="right"/>
    </xf>
    <xf numFmtId="0" fontId="161" fillId="0" borderId="0" xfId="0" applyNumberFormat="1" applyFont="1" applyAlignment="1">
      <alignment horizontal="right"/>
    </xf>
    <xf numFmtId="0" fontId="162" fillId="0" borderId="0" xfId="0" applyFont="1" applyAlignment="1">
      <alignment horizontal="center"/>
    </xf>
    <xf numFmtId="0" fontId="0" fillId="0" borderId="1" xfId="0" applyBorder="1"/>
    <xf numFmtId="0" fontId="163" fillId="0" borderId="0" xfId="0" applyFont="1"/>
    <xf numFmtId="0" fontId="164" fillId="0" borderId="0" xfId="0" applyFont="1"/>
    <xf numFmtId="0" fontId="165" fillId="0" borderId="3" xfId="0" applyFont="1" applyBorder="1" applyAlignment="1">
      <alignment horizontal="center" vertical="center" wrapText="1"/>
    </xf>
    <xf numFmtId="0" fontId="166" fillId="0" borderId="0" xfId="0" applyFont="1" applyAlignment="1">
      <alignment horizontal="left"/>
    </xf>
    <xf numFmtId="37" fontId="167" fillId="0" borderId="0" xfId="0" applyNumberFormat="1" applyFont="1" applyAlignment="1">
      <alignment horizontal="right"/>
    </xf>
    <xf numFmtId="37" fontId="168" fillId="0" borderId="0" xfId="0" applyNumberFormat="1" applyFont="1" applyAlignment="1">
      <alignment horizontal="right"/>
    </xf>
    <xf numFmtId="37" fontId="169" fillId="0" borderId="0" xfId="0" applyNumberFormat="1" applyFont="1" applyAlignment="1">
      <alignment horizontal="right"/>
    </xf>
    <xf numFmtId="167" fontId="170" fillId="0" borderId="0" xfId="0" applyNumberFormat="1" applyFont="1" applyAlignment="1">
      <alignment horizontal="right"/>
    </xf>
    <xf numFmtId="169" fontId="171" fillId="0" borderId="0" xfId="0" applyNumberFormat="1" applyFont="1" applyAlignment="1">
      <alignment horizontal="right"/>
    </xf>
    <xf numFmtId="37" fontId="172" fillId="0" borderId="0" xfId="0" applyNumberFormat="1" applyFont="1" applyAlignment="1">
      <alignment horizontal="right"/>
    </xf>
    <xf numFmtId="37" fontId="173" fillId="0" borderId="0" xfId="0" applyNumberFormat="1" applyFont="1" applyAlignment="1">
      <alignment horizontal="right"/>
    </xf>
    <xf numFmtId="37" fontId="174" fillId="0" borderId="0" xfId="0" applyNumberFormat="1" applyFont="1" applyAlignment="1">
      <alignment horizontal="right"/>
    </xf>
    <xf numFmtId="170" fontId="175" fillId="0" borderId="0" xfId="0" applyNumberFormat="1" applyFont="1" applyAlignment="1">
      <alignment horizontal="right"/>
    </xf>
    <xf numFmtId="170" fontId="176" fillId="0" borderId="0" xfId="0" applyNumberFormat="1" applyFont="1" applyAlignment="1">
      <alignment horizontal="right"/>
    </xf>
    <xf numFmtId="0" fontId="177" fillId="0" borderId="0" xfId="0" applyFont="1" applyAlignment="1">
      <alignment horizontal="left" indent="1"/>
    </xf>
    <xf numFmtId="37" fontId="178" fillId="0" borderId="2" xfId="0" applyNumberFormat="1" applyFont="1" applyBorder="1" applyAlignment="1">
      <alignment horizontal="right"/>
    </xf>
    <xf numFmtId="37" fontId="179" fillId="0" borderId="2" xfId="0" applyNumberFormat="1" applyFont="1" applyBorder="1" applyAlignment="1">
      <alignment horizontal="right"/>
    </xf>
    <xf numFmtId="37" fontId="180" fillId="0" borderId="2" xfId="0" applyNumberFormat="1" applyFont="1" applyBorder="1" applyAlignment="1">
      <alignment horizontal="right"/>
    </xf>
    <xf numFmtId="0" fontId="181" fillId="0" borderId="0" xfId="0" applyNumberFormat="1" applyFont="1" applyAlignment="1">
      <alignment horizontal="right"/>
    </xf>
    <xf numFmtId="0" fontId="182" fillId="0" borderId="0" xfId="0" applyNumberFormat="1" applyFont="1" applyAlignment="1">
      <alignment horizontal="right"/>
    </xf>
    <xf numFmtId="37" fontId="183" fillId="0" borderId="2" xfId="0" applyNumberFormat="1" applyFont="1" applyBorder="1" applyAlignment="1">
      <alignment horizontal="right"/>
    </xf>
    <xf numFmtId="37" fontId="184" fillId="0" borderId="2" xfId="0" applyNumberFormat="1" applyFont="1" applyBorder="1" applyAlignment="1">
      <alignment horizontal="right"/>
    </xf>
    <xf numFmtId="37" fontId="185" fillId="0" borderId="2" xfId="0" applyNumberFormat="1" applyFont="1" applyBorder="1" applyAlignment="1">
      <alignment horizontal="right"/>
    </xf>
    <xf numFmtId="170" fontId="186" fillId="0" borderId="2" xfId="0" applyNumberFormat="1" applyFont="1" applyBorder="1" applyAlignment="1">
      <alignment horizontal="right"/>
    </xf>
    <xf numFmtId="170" fontId="187" fillId="0" borderId="2" xfId="0" applyNumberFormat="1" applyFont="1" applyBorder="1" applyAlignment="1">
      <alignment horizontal="right"/>
    </xf>
    <xf numFmtId="0" fontId="188" fillId="0" borderId="0" xfId="0" applyNumberFormat="1" applyFont="1" applyAlignment="1">
      <alignment horizontal="right"/>
    </xf>
    <xf numFmtId="0" fontId="189" fillId="0" borderId="0" xfId="0" applyNumberFormat="1" applyFont="1" applyAlignment="1">
      <alignment horizontal="right"/>
    </xf>
    <xf numFmtId="0" fontId="190" fillId="0" borderId="0" xfId="0" applyNumberFormat="1" applyFont="1" applyAlignment="1">
      <alignment horizontal="right"/>
    </xf>
    <xf numFmtId="0" fontId="191" fillId="0" borderId="0" xfId="0" applyNumberFormat="1" applyFont="1" applyAlignment="1">
      <alignment horizontal="right"/>
    </xf>
    <xf numFmtId="0" fontId="192" fillId="0" borderId="0" xfId="0" applyNumberFormat="1" applyFont="1" applyAlignment="1">
      <alignment horizontal="right"/>
    </xf>
    <xf numFmtId="0" fontId="193" fillId="0" borderId="0" xfId="0" applyNumberFormat="1" applyFont="1" applyAlignment="1">
      <alignment horizontal="right"/>
    </xf>
    <xf numFmtId="0" fontId="194" fillId="0" borderId="0" xfId="0" applyNumberFormat="1" applyFont="1" applyAlignment="1">
      <alignment horizontal="right"/>
    </xf>
    <xf numFmtId="0" fontId="195" fillId="0" borderId="0" xfId="0" applyNumberFormat="1" applyFont="1" applyAlignment="1">
      <alignment horizontal="right"/>
    </xf>
    <xf numFmtId="0" fontId="196" fillId="0" borderId="0" xfId="0" applyNumberFormat="1" applyFont="1" applyAlignment="1">
      <alignment horizontal="right"/>
    </xf>
    <xf numFmtId="0" fontId="197" fillId="0" borderId="0" xfId="0" applyNumberFormat="1" applyFont="1" applyAlignment="1">
      <alignment horizontal="right"/>
    </xf>
    <xf numFmtId="0" fontId="198" fillId="0" borderId="0" xfId="0" applyNumberFormat="1" applyFont="1" applyAlignment="1">
      <alignment horizontal="right"/>
    </xf>
    <xf numFmtId="0" fontId="199" fillId="0" borderId="0" xfId="0" applyNumberFormat="1" applyFont="1" applyAlignment="1">
      <alignment horizontal="right"/>
    </xf>
    <xf numFmtId="0" fontId="200" fillId="0" borderId="0" xfId="0" applyNumberFormat="1" applyFont="1" applyAlignment="1">
      <alignment horizontal="right"/>
    </xf>
    <xf numFmtId="0" fontId="201" fillId="0" borderId="0" xfId="0" applyNumberFormat="1" applyFont="1" applyAlignment="1">
      <alignment horizontal="right"/>
    </xf>
    <xf numFmtId="0" fontId="202" fillId="0" borderId="0" xfId="0" applyNumberFormat="1" applyFont="1" applyAlignment="1">
      <alignment horizontal="right"/>
    </xf>
    <xf numFmtId="0" fontId="203" fillId="0" borderId="0" xfId="0" applyNumberFormat="1" applyFont="1" applyAlignment="1">
      <alignment horizontal="right"/>
    </xf>
    <xf numFmtId="164" fontId="204" fillId="0" borderId="0" xfId="0" applyNumberFormat="1" applyFont="1" applyAlignment="1">
      <alignment horizontal="right"/>
    </xf>
    <xf numFmtId="0" fontId="205" fillId="0" borderId="0" xfId="0" applyNumberFormat="1" applyFont="1" applyAlignment="1">
      <alignment horizontal="right"/>
    </xf>
    <xf numFmtId="0" fontId="206" fillId="0" borderId="0" xfId="0" applyNumberFormat="1" applyFont="1" applyAlignment="1">
      <alignment horizontal="right"/>
    </xf>
    <xf numFmtId="164" fontId="207" fillId="0" borderId="0" xfId="0" applyNumberFormat="1" applyFont="1" applyAlignment="1">
      <alignment horizontal="right"/>
    </xf>
    <xf numFmtId="0" fontId="208" fillId="0" borderId="0" xfId="0" applyNumberFormat="1" applyFont="1" applyAlignment="1">
      <alignment horizontal="right"/>
    </xf>
    <xf numFmtId="170" fontId="209" fillId="0" borderId="0" xfId="0" applyNumberFormat="1" applyFont="1" applyAlignment="1">
      <alignment horizontal="right"/>
    </xf>
    <xf numFmtId="0" fontId="210" fillId="0" borderId="0" xfId="0" applyFont="1" applyAlignment="1">
      <alignment horizontal="left" indent="1"/>
    </xf>
    <xf numFmtId="37" fontId="211" fillId="0" borderId="2" xfId="0" applyNumberFormat="1" applyFont="1" applyBorder="1" applyAlignment="1">
      <alignment horizontal="right"/>
    </xf>
    <xf numFmtId="37" fontId="212" fillId="0" borderId="2" xfId="0" applyNumberFormat="1" applyFont="1" applyBorder="1" applyAlignment="1">
      <alignment horizontal="right"/>
    </xf>
    <xf numFmtId="37" fontId="213" fillId="0" borderId="2" xfId="0" applyNumberFormat="1" applyFont="1" applyBorder="1" applyAlignment="1">
      <alignment horizontal="right"/>
    </xf>
    <xf numFmtId="0" fontId="214" fillId="0" borderId="0" xfId="0" applyNumberFormat="1" applyFont="1" applyAlignment="1">
      <alignment horizontal="right"/>
    </xf>
    <xf numFmtId="0" fontId="215" fillId="0" borderId="0" xfId="0" applyNumberFormat="1" applyFont="1" applyAlignment="1">
      <alignment horizontal="right"/>
    </xf>
    <xf numFmtId="37" fontId="216" fillId="0" borderId="2" xfId="0" applyNumberFormat="1" applyFont="1" applyBorder="1" applyAlignment="1">
      <alignment horizontal="right"/>
    </xf>
    <xf numFmtId="37" fontId="217" fillId="0" borderId="2" xfId="0" applyNumberFormat="1" applyFont="1" applyBorder="1" applyAlignment="1">
      <alignment horizontal="right"/>
    </xf>
    <xf numFmtId="37" fontId="218" fillId="0" borderId="2" xfId="0" applyNumberFormat="1" applyFont="1" applyBorder="1" applyAlignment="1">
      <alignment horizontal="right"/>
    </xf>
    <xf numFmtId="0" fontId="219" fillId="0" borderId="0" xfId="0" applyNumberFormat="1" applyFont="1" applyAlignment="1">
      <alignment horizontal="right"/>
    </xf>
    <xf numFmtId="170" fontId="220" fillId="0" borderId="2" xfId="0" applyNumberFormat="1" applyFont="1" applyBorder="1" applyAlignment="1">
      <alignment horizontal="right"/>
    </xf>
    <xf numFmtId="37" fontId="221" fillId="0" borderId="4" xfId="0" applyNumberFormat="1" applyFont="1" applyBorder="1" applyAlignment="1">
      <alignment horizontal="right"/>
    </xf>
    <xf numFmtId="37" fontId="222" fillId="0" borderId="4" xfId="0" applyNumberFormat="1" applyFont="1" applyBorder="1" applyAlignment="1">
      <alignment horizontal="right"/>
    </xf>
    <xf numFmtId="37" fontId="223" fillId="0" borderId="4" xfId="0" applyNumberFormat="1" applyFont="1" applyBorder="1" applyAlignment="1">
      <alignment horizontal="right"/>
    </xf>
    <xf numFmtId="0" fontId="224" fillId="0" borderId="0" xfId="0" applyNumberFormat="1" applyFont="1" applyAlignment="1">
      <alignment horizontal="right"/>
    </xf>
    <xf numFmtId="0" fontId="225" fillId="0" borderId="0" xfId="0" applyNumberFormat="1" applyFont="1" applyAlignment="1">
      <alignment horizontal="right"/>
    </xf>
    <xf numFmtId="37" fontId="226" fillId="0" borderId="4" xfId="0" applyNumberFormat="1" applyFont="1" applyBorder="1" applyAlignment="1">
      <alignment horizontal="right"/>
    </xf>
    <xf numFmtId="37" fontId="227" fillId="0" borderId="4" xfId="0" applyNumberFormat="1" applyFont="1" applyBorder="1" applyAlignment="1">
      <alignment horizontal="right"/>
    </xf>
    <xf numFmtId="37" fontId="228" fillId="0" borderId="4" xfId="0" applyNumberFormat="1" applyFont="1" applyBorder="1" applyAlignment="1">
      <alignment horizontal="right"/>
    </xf>
    <xf numFmtId="0" fontId="229" fillId="0" borderId="0" xfId="0" applyNumberFormat="1" applyFont="1" applyAlignment="1">
      <alignment horizontal="right"/>
    </xf>
    <xf numFmtId="170" fontId="230" fillId="0" borderId="4" xfId="0" applyNumberFormat="1" applyFont="1" applyBorder="1" applyAlignment="1">
      <alignment horizontal="right"/>
    </xf>
    <xf numFmtId="0" fontId="231" fillId="0" borderId="0" xfId="0" applyFont="1" applyAlignment="1">
      <alignment horizontal="left"/>
    </xf>
    <xf numFmtId="0" fontId="232" fillId="0" borderId="0" xfId="0" applyNumberFormat="1" applyFont="1" applyAlignment="1">
      <alignment horizontal="right"/>
    </xf>
    <xf numFmtId="0" fontId="233" fillId="0" borderId="0" xfId="0" applyNumberFormat="1" applyFont="1" applyAlignment="1">
      <alignment horizontal="right"/>
    </xf>
    <xf numFmtId="0" fontId="234" fillId="0" borderId="0" xfId="0" applyNumberFormat="1" applyFont="1" applyAlignment="1">
      <alignment horizontal="right"/>
    </xf>
    <xf numFmtId="0" fontId="235" fillId="0" borderId="0" xfId="0" applyNumberFormat="1" applyFont="1" applyAlignment="1">
      <alignment horizontal="right"/>
    </xf>
    <xf numFmtId="0" fontId="236" fillId="0" borderId="0" xfId="0" applyNumberFormat="1" applyFont="1" applyAlignment="1">
      <alignment horizontal="right"/>
    </xf>
    <xf numFmtId="0" fontId="237" fillId="0" borderId="0" xfId="0" applyNumberFormat="1" applyFont="1" applyAlignment="1">
      <alignment horizontal="right"/>
    </xf>
    <xf numFmtId="0" fontId="238" fillId="0" borderId="0" xfId="0" applyNumberFormat="1" applyFont="1" applyAlignment="1">
      <alignment horizontal="right"/>
    </xf>
    <xf numFmtId="165" fontId="239" fillId="0" borderId="7" xfId="0" applyNumberFormat="1" applyFont="1" applyBorder="1" applyAlignment="1">
      <alignment horizontal="right"/>
    </xf>
    <xf numFmtId="0" fontId="240" fillId="0" borderId="0" xfId="0" applyNumberFormat="1" applyFont="1" applyAlignment="1">
      <alignment horizontal="right"/>
    </xf>
    <xf numFmtId="0" fontId="241" fillId="0" borderId="0" xfId="0" applyNumberFormat="1" applyFont="1" applyAlignment="1">
      <alignment horizontal="right"/>
    </xf>
    <xf numFmtId="0" fontId="242" fillId="0" borderId="0" xfId="0" applyFont="1"/>
    <xf numFmtId="0" fontId="0" fillId="0" borderId="1" xfId="0" applyBorder="1"/>
    <xf numFmtId="0" fontId="243" fillId="0" borderId="0" xfId="0" applyFont="1"/>
    <xf numFmtId="0" fontId="244" fillId="0" borderId="0" xfId="0" applyFont="1"/>
    <xf numFmtId="0" fontId="245" fillId="0" borderId="3" xfId="0" applyFont="1" applyBorder="1" applyAlignment="1">
      <alignment horizontal="center" vertical="center" wrapText="1"/>
    </xf>
    <xf numFmtId="0" fontId="246" fillId="0" borderId="0" xfId="0" applyFont="1" applyAlignment="1">
      <alignment horizontal="left"/>
    </xf>
    <xf numFmtId="37" fontId="247" fillId="0" borderId="0" xfId="0" applyNumberFormat="1" applyFont="1" applyAlignment="1">
      <alignment horizontal="right"/>
    </xf>
    <xf numFmtId="167" fontId="248" fillId="0" borderId="0" xfId="0" applyNumberFormat="1" applyFont="1" applyAlignment="1">
      <alignment horizontal="right"/>
    </xf>
    <xf numFmtId="169" fontId="249" fillId="0" borderId="0" xfId="0" applyNumberFormat="1" applyFont="1" applyAlignment="1">
      <alignment horizontal="right"/>
    </xf>
    <xf numFmtId="0" fontId="250" fillId="0" borderId="0" xfId="0" applyNumberFormat="1" applyFont="1" applyAlignment="1">
      <alignment horizontal="right"/>
    </xf>
    <xf numFmtId="170" fontId="251" fillId="0" borderId="0" xfId="0" applyNumberFormat="1" applyFont="1" applyAlignment="1">
      <alignment horizontal="right"/>
    </xf>
    <xf numFmtId="0" fontId="252" fillId="0" borderId="0" xfId="0" applyFont="1" applyAlignment="1">
      <alignment horizontal="left" indent="1"/>
    </xf>
    <xf numFmtId="37" fontId="253" fillId="0" borderId="2" xfId="0" applyNumberFormat="1" applyFont="1" applyBorder="1" applyAlignment="1">
      <alignment horizontal="right"/>
    </xf>
    <xf numFmtId="0" fontId="254" fillId="0" borderId="0" xfId="0" applyNumberFormat="1" applyFont="1" applyAlignment="1">
      <alignment horizontal="right"/>
    </xf>
    <xf numFmtId="0" fontId="255" fillId="0" borderId="0" xfId="0" applyNumberFormat="1" applyFont="1" applyAlignment="1">
      <alignment horizontal="right"/>
    </xf>
    <xf numFmtId="170" fontId="256" fillId="0" borderId="2" xfId="0" applyNumberFormat="1" applyFont="1" applyBorder="1" applyAlignment="1">
      <alignment horizontal="right"/>
    </xf>
    <xf numFmtId="170" fontId="257" fillId="0" borderId="2" xfId="0" applyNumberFormat="1" applyFont="1" applyBorder="1" applyAlignment="1">
      <alignment horizontal="right"/>
    </xf>
    <xf numFmtId="0" fontId="258" fillId="0" borderId="0" xfId="0" applyNumberFormat="1" applyFont="1" applyAlignment="1">
      <alignment horizontal="right"/>
    </xf>
    <xf numFmtId="0" fontId="259" fillId="0" borderId="0" xfId="0" applyNumberFormat="1" applyFont="1" applyAlignment="1">
      <alignment horizontal="right"/>
    </xf>
    <xf numFmtId="0" fontId="260" fillId="0" borderId="0" xfId="0" applyNumberFormat="1" applyFont="1" applyAlignment="1">
      <alignment horizontal="right"/>
    </xf>
    <xf numFmtId="0" fontId="261" fillId="0" borderId="0" xfId="0" applyNumberFormat="1" applyFont="1" applyAlignment="1">
      <alignment horizontal="right"/>
    </xf>
    <xf numFmtId="0" fontId="262" fillId="0" borderId="0" xfId="0" applyNumberFormat="1" applyFont="1" applyAlignment="1">
      <alignment horizontal="right"/>
    </xf>
    <xf numFmtId="0" fontId="263" fillId="0" borderId="0" xfId="0" applyNumberFormat="1" applyFont="1" applyAlignment="1">
      <alignment horizontal="right"/>
    </xf>
    <xf numFmtId="0" fontId="264" fillId="0" borderId="0" xfId="0" applyNumberFormat="1" applyFont="1" applyAlignment="1">
      <alignment horizontal="right"/>
    </xf>
    <xf numFmtId="0" fontId="265" fillId="0" borderId="0" xfId="0" applyNumberFormat="1" applyFont="1" applyAlignment="1">
      <alignment horizontal="right"/>
    </xf>
    <xf numFmtId="0" fontId="266" fillId="0" borderId="0" xfId="0" applyNumberFormat="1" applyFont="1" applyAlignment="1">
      <alignment horizontal="right"/>
    </xf>
    <xf numFmtId="0" fontId="267" fillId="0" borderId="0" xfId="0" applyNumberFormat="1" applyFont="1" applyAlignment="1">
      <alignment horizontal="right"/>
    </xf>
    <xf numFmtId="0" fontId="268" fillId="0" borderId="0" xfId="0" applyNumberFormat="1" applyFont="1" applyAlignment="1">
      <alignment horizontal="right"/>
    </xf>
    <xf numFmtId="0" fontId="269" fillId="0" borderId="0" xfId="0" applyFont="1" applyAlignment="1">
      <alignment horizontal="left" indent="1"/>
    </xf>
    <xf numFmtId="37" fontId="270" fillId="0" borderId="2" xfId="0" applyNumberFormat="1" applyFont="1" applyBorder="1" applyAlignment="1">
      <alignment horizontal="right"/>
    </xf>
    <xf numFmtId="0" fontId="271" fillId="0" borderId="0" xfId="0" applyNumberFormat="1" applyFont="1" applyAlignment="1">
      <alignment horizontal="right"/>
    </xf>
    <xf numFmtId="0" fontId="272" fillId="0" borderId="0" xfId="0" applyNumberFormat="1" applyFont="1" applyAlignment="1">
      <alignment horizontal="right"/>
    </xf>
    <xf numFmtId="170" fontId="273" fillId="0" borderId="2" xfId="0" applyNumberFormat="1" applyFont="1" applyBorder="1" applyAlignment="1">
      <alignment horizontal="right"/>
    </xf>
    <xf numFmtId="0" fontId="274" fillId="0" borderId="0" xfId="0" applyNumberFormat="1" applyFont="1" applyAlignment="1">
      <alignment horizontal="right"/>
    </xf>
    <xf numFmtId="37" fontId="275" fillId="0" borderId="4" xfId="0" applyNumberFormat="1" applyFont="1" applyBorder="1" applyAlignment="1">
      <alignment horizontal="right"/>
    </xf>
    <xf numFmtId="0" fontId="276" fillId="0" borderId="0" xfId="0" applyNumberFormat="1" applyFont="1" applyAlignment="1">
      <alignment horizontal="right"/>
    </xf>
    <xf numFmtId="0" fontId="277" fillId="0" borderId="0" xfId="0" applyNumberFormat="1" applyFont="1" applyAlignment="1">
      <alignment horizontal="right"/>
    </xf>
    <xf numFmtId="170" fontId="278" fillId="0" borderId="4" xfId="0" applyNumberFormat="1" applyFont="1" applyBorder="1" applyAlignment="1">
      <alignment horizontal="right"/>
    </xf>
    <xf numFmtId="0" fontId="279" fillId="0" borderId="0" xfId="0" applyNumberFormat="1" applyFont="1" applyAlignment="1">
      <alignment horizontal="right"/>
    </xf>
    <xf numFmtId="0" fontId="280" fillId="0" borderId="0" xfId="0" applyFont="1" applyAlignment="1">
      <alignment horizontal="left" wrapText="1"/>
    </xf>
    <xf numFmtId="0" fontId="281" fillId="0" borderId="0" xfId="0" applyNumberFormat="1" applyFont="1" applyAlignment="1">
      <alignment horizontal="right"/>
    </xf>
    <xf numFmtId="0" fontId="282" fillId="0" borderId="0" xfId="0" applyNumberFormat="1" applyFont="1" applyAlignment="1">
      <alignment horizontal="right"/>
    </xf>
    <xf numFmtId="0" fontId="283" fillId="0" borderId="0" xfId="0" applyNumberFormat="1" applyFont="1" applyAlignment="1">
      <alignment horizontal="right"/>
    </xf>
    <xf numFmtId="165" fontId="284" fillId="0" borderId="7" xfId="0" applyNumberFormat="1" applyFont="1" applyBorder="1" applyAlignment="1">
      <alignment horizontal="right"/>
    </xf>
    <xf numFmtId="0" fontId="285" fillId="0" borderId="0" xfId="0" applyNumberFormat="1" applyFont="1" applyAlignment="1">
      <alignment horizontal="right"/>
    </xf>
    <xf numFmtId="0" fontId="286" fillId="0" borderId="0" xfId="0" applyNumberFormat="1" applyFont="1" applyAlignment="1">
      <alignment horizontal="right"/>
    </xf>
    <xf numFmtId="0" fontId="287" fillId="0" borderId="0" xfId="0" applyFont="1"/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/>
    <xf numFmtId="164" fontId="12" fillId="3" borderId="2" xfId="0" applyNumberFormat="1" applyFont="1" applyFill="1" applyBorder="1" applyAlignment="1">
      <alignment horizontal="right" vertical="center"/>
    </xf>
    <xf numFmtId="165" fontId="13" fillId="3" borderId="2" xfId="0" applyNumberFormat="1" applyFont="1" applyFill="1" applyBorder="1" applyAlignment="1">
      <alignment horizontal="right" vertical="center"/>
    </xf>
    <xf numFmtId="165" fontId="121" fillId="3" borderId="2" xfId="0" applyNumberFormat="1" applyFont="1" applyFill="1" applyBorder="1" applyAlignment="1">
      <alignment horizontal="right" vertical="center"/>
    </xf>
    <xf numFmtId="0" fontId="165" fillId="0" borderId="3" xfId="0" applyFont="1" applyBorder="1" applyAlignment="1">
      <alignment horizontal="center" vertical="center" wrapText="1"/>
    </xf>
    <xf numFmtId="0" fontId="0" fillId="2" borderId="5" xfId="0" applyNumberFormat="1" applyFont="1" applyFill="1" applyBorder="1"/>
    <xf numFmtId="0" fontId="0" fillId="2" borderId="6" xfId="0" applyNumberFormat="1" applyFont="1" applyFill="1" applyBorder="1"/>
    <xf numFmtId="0" fontId="245" fillId="0" borderId="3" xfId="0" applyFont="1" applyBorder="1" applyAlignment="1">
      <alignment horizontal="center" vertical="center" wrapText="1"/>
    </xf>
    <xf numFmtId="0" fontId="28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72"/>
  <sheetViews>
    <sheetView showGridLines="0" showZeros="0" tabSelected="1" workbookViewId="0">
      <pane xSplit="1" ySplit="4" topLeftCell="B5" activePane="bottomRight" state="frozen"/>
      <selection pane="topRight"/>
      <selection pane="bottomLeft"/>
      <selection pane="bottomRight" sqref="A1:A2"/>
    </sheetView>
  </sheetViews>
  <sheetFormatPr defaultRowHeight="14.4" x14ac:dyDescent="0.3"/>
  <cols>
    <col min="1" max="1" width="31.33203125" customWidth="1"/>
    <col min="2" max="7" width="13.6640625" customWidth="1"/>
  </cols>
  <sheetData>
    <row r="1" spans="1:7" s="302" customFormat="1" x14ac:dyDescent="0.3">
      <c r="A1" s="302" t="s">
        <v>117</v>
      </c>
    </row>
    <row r="2" spans="1:7" s="302" customFormat="1" x14ac:dyDescent="0.3">
      <c r="A2" s="302" t="s">
        <v>118</v>
      </c>
    </row>
    <row r="3" spans="1:7" s="302" customFormat="1" x14ac:dyDescent="0.3"/>
    <row r="4" spans="1:7" s="294" customFormat="1" ht="39.6" x14ac:dyDescent="0.3">
      <c r="A4" s="293" t="s">
        <v>0</v>
      </c>
      <c r="B4" s="293" t="s">
        <v>1</v>
      </c>
      <c r="C4" s="293" t="s">
        <v>2</v>
      </c>
      <c r="D4" s="293" t="s">
        <v>3</v>
      </c>
      <c r="E4" s="293" t="s">
        <v>4</v>
      </c>
      <c r="F4" s="293" t="s">
        <v>5</v>
      </c>
      <c r="G4" s="293" t="s">
        <v>6</v>
      </c>
    </row>
    <row r="5" spans="1:7" x14ac:dyDescent="0.3">
      <c r="A5" s="2" t="s">
        <v>7</v>
      </c>
      <c r="B5" s="3"/>
      <c r="C5" s="4"/>
      <c r="D5" s="3"/>
      <c r="E5" s="5"/>
      <c r="F5" s="3"/>
      <c r="G5" s="6"/>
    </row>
    <row r="6" spans="1:7" x14ac:dyDescent="0.3">
      <c r="A6" s="7" t="s">
        <v>8</v>
      </c>
      <c r="B6" s="3">
        <v>138923.52353462568</v>
      </c>
      <c r="C6" s="8">
        <v>1.0348593796813172</v>
      </c>
      <c r="D6" s="3">
        <v>143766.3113881856</v>
      </c>
      <c r="E6" s="9">
        <v>0.9663148632889117</v>
      </c>
      <c r="F6" s="3">
        <v>4842.7878535599157</v>
      </c>
      <c r="G6" s="10">
        <v>0</v>
      </c>
    </row>
    <row r="7" spans="1:7" x14ac:dyDescent="0.3">
      <c r="A7" s="7" t="s">
        <v>9</v>
      </c>
      <c r="B7" s="3">
        <v>215368.89859256698</v>
      </c>
      <c r="C7" s="8">
        <v>1.0646691327308153</v>
      </c>
      <c r="D7" s="3">
        <v>229296.61848173919</v>
      </c>
      <c r="E7" s="9">
        <v>0.93925893900488822</v>
      </c>
      <c r="F7" s="3">
        <v>13927.719889172207</v>
      </c>
      <c r="G7" s="10">
        <v>0</v>
      </c>
    </row>
    <row r="8" spans="1:7" x14ac:dyDescent="0.3">
      <c r="A8" s="11" t="s">
        <v>10</v>
      </c>
      <c r="B8" s="12">
        <v>354292.42212719267</v>
      </c>
      <c r="C8" s="13">
        <v>1.0529802682322897</v>
      </c>
      <c r="D8" s="12">
        <v>373062.92986992479</v>
      </c>
      <c r="E8" s="14">
        <v>0.94968541165621356</v>
      </c>
      <c r="F8" s="12">
        <v>18770.507742732123</v>
      </c>
      <c r="G8" s="15">
        <v>0.99196159622475888</v>
      </c>
    </row>
    <row r="10" spans="1:7" x14ac:dyDescent="0.3">
      <c r="A10" s="2" t="s">
        <v>11</v>
      </c>
      <c r="B10" s="3"/>
      <c r="C10" s="4"/>
      <c r="D10" s="3"/>
      <c r="E10" s="5"/>
      <c r="F10" s="3"/>
      <c r="G10" s="6"/>
    </row>
    <row r="11" spans="1:7" x14ac:dyDescent="0.3">
      <c r="A11" s="7" t="s">
        <v>8</v>
      </c>
      <c r="B11" s="3">
        <v>195.4595316940981</v>
      </c>
      <c r="C11" s="8">
        <v>1.0348593796813172</v>
      </c>
      <c r="D11" s="3">
        <v>202.27312972175514</v>
      </c>
      <c r="E11" s="9">
        <v>0.96631486328891159</v>
      </c>
      <c r="F11" s="3">
        <v>6.8135980276570365</v>
      </c>
      <c r="G11" s="10">
        <v>0</v>
      </c>
    </row>
    <row r="12" spans="1:7" x14ac:dyDescent="0.3">
      <c r="A12" s="7" t="s">
        <v>9</v>
      </c>
      <c r="B12" s="3">
        <v>13495.902881155956</v>
      </c>
      <c r="C12" s="8">
        <v>1.0646691327308153</v>
      </c>
      <c r="D12" s="3">
        <v>14368.671215899623</v>
      </c>
      <c r="E12" s="9">
        <v>0.9392589390048881</v>
      </c>
      <c r="F12" s="3">
        <v>872.76833474366686</v>
      </c>
      <c r="G12" s="10">
        <v>0</v>
      </c>
    </row>
    <row r="13" spans="1:7" x14ac:dyDescent="0.3">
      <c r="A13" s="11" t="s">
        <v>10</v>
      </c>
      <c r="B13" s="12">
        <v>13691.362412850054</v>
      </c>
      <c r="C13" s="13">
        <v>1.0642435646150257</v>
      </c>
      <c r="D13" s="12">
        <v>14570.944345621378</v>
      </c>
      <c r="E13" s="14">
        <v>0.93963452800946012</v>
      </c>
      <c r="F13" s="12">
        <v>879.58193277132341</v>
      </c>
      <c r="G13" s="16">
        <v>1.002572200974271</v>
      </c>
    </row>
    <row r="15" spans="1:7" x14ac:dyDescent="0.3">
      <c r="A15" s="2" t="s">
        <v>12</v>
      </c>
      <c r="B15" s="3"/>
      <c r="C15" s="4"/>
      <c r="D15" s="3"/>
      <c r="E15" s="5"/>
      <c r="F15" s="3"/>
      <c r="G15" s="6"/>
    </row>
    <row r="16" spans="1:7" x14ac:dyDescent="0.3">
      <c r="A16" s="7" t="s">
        <v>13</v>
      </c>
      <c r="B16" s="3">
        <v>193499.41838670571</v>
      </c>
      <c r="C16" s="8">
        <v>1.0219163652994887</v>
      </c>
      <c r="D16" s="3">
        <v>197740.22232530735</v>
      </c>
      <c r="E16" s="9">
        <v>0.97855366051108716</v>
      </c>
      <c r="F16" s="3">
        <v>4240.8039386016317</v>
      </c>
      <c r="G16" s="10">
        <v>0</v>
      </c>
    </row>
    <row r="17" spans="1:7" x14ac:dyDescent="0.3">
      <c r="A17" s="11" t="s">
        <v>10</v>
      </c>
      <c r="B17" s="12">
        <v>193499.41838670571</v>
      </c>
      <c r="C17" s="13">
        <v>1.0219163648227962</v>
      </c>
      <c r="D17" s="12">
        <v>197740.22232530735</v>
      </c>
      <c r="E17" s="14">
        <v>0.97855366051108716</v>
      </c>
      <c r="F17" s="12">
        <v>4240.8039386016317</v>
      </c>
      <c r="G17" s="16">
        <v>0.96269780071727729</v>
      </c>
    </row>
    <row r="19" spans="1:7" x14ac:dyDescent="0.3">
      <c r="A19" s="2" t="s">
        <v>14</v>
      </c>
      <c r="B19" s="3"/>
      <c r="C19" s="4"/>
      <c r="D19" s="3"/>
      <c r="E19" s="5"/>
      <c r="F19" s="3"/>
      <c r="G19" s="6"/>
    </row>
    <row r="20" spans="1:7" x14ac:dyDescent="0.3">
      <c r="A20" s="7" t="s">
        <v>9</v>
      </c>
      <c r="B20" s="3">
        <v>1063437.4182421912</v>
      </c>
      <c r="C20" s="8">
        <v>1.0646691327308153</v>
      </c>
      <c r="D20" s="3">
        <v>1132208.9937934109</v>
      </c>
      <c r="E20" s="9">
        <v>0.93925893900488822</v>
      </c>
      <c r="F20" s="3">
        <v>68771.57555121975</v>
      </c>
      <c r="G20" s="10">
        <v>0</v>
      </c>
    </row>
    <row r="21" spans="1:7" x14ac:dyDescent="0.3">
      <c r="A21" s="11" t="s">
        <v>10</v>
      </c>
      <c r="B21" s="12">
        <v>1063437.4182421912</v>
      </c>
      <c r="C21" s="13">
        <v>1.0646691322160158</v>
      </c>
      <c r="D21" s="12">
        <v>1132208.9937934109</v>
      </c>
      <c r="E21" s="14">
        <v>0.93925893900488822</v>
      </c>
      <c r="F21" s="12">
        <v>68771.57555121975</v>
      </c>
      <c r="G21" s="16">
        <v>1.002973107560664</v>
      </c>
    </row>
    <row r="23" spans="1:7" x14ac:dyDescent="0.3">
      <c r="A23" s="2" t="s">
        <v>15</v>
      </c>
      <c r="B23" s="3"/>
      <c r="C23" s="4"/>
      <c r="D23" s="3"/>
      <c r="E23" s="5"/>
      <c r="F23" s="3"/>
      <c r="G23" s="6"/>
    </row>
    <row r="24" spans="1:7" x14ac:dyDescent="0.3">
      <c r="A24" s="7" t="s">
        <v>9</v>
      </c>
      <c r="B24" s="3">
        <v>8608.3155078727123</v>
      </c>
      <c r="C24" s="8">
        <v>1.0646691327308153</v>
      </c>
      <c r="D24" s="3">
        <v>9165.0078060400683</v>
      </c>
      <c r="E24" s="9">
        <v>0.9392589390048881</v>
      </c>
      <c r="F24" s="3">
        <v>556.69229816735606</v>
      </c>
      <c r="G24" s="10">
        <v>0</v>
      </c>
    </row>
    <row r="25" spans="1:7" x14ac:dyDescent="0.3">
      <c r="A25" s="11" t="s">
        <v>10</v>
      </c>
      <c r="B25" s="12">
        <v>8608.3155078727123</v>
      </c>
      <c r="C25" s="13">
        <v>1.0646691323237383</v>
      </c>
      <c r="D25" s="12">
        <v>9165.0078060400683</v>
      </c>
      <c r="E25" s="14">
        <v>0.9392589390048881</v>
      </c>
      <c r="F25" s="12">
        <v>556.69229816735606</v>
      </c>
      <c r="G25" s="16">
        <v>1.002973107560664</v>
      </c>
    </row>
    <row r="27" spans="1:7" x14ac:dyDescent="0.3">
      <c r="A27" s="2" t="s">
        <v>16</v>
      </c>
      <c r="B27" s="3"/>
      <c r="C27" s="4"/>
      <c r="D27" s="3"/>
      <c r="E27" s="5"/>
      <c r="F27" s="3"/>
      <c r="G27" s="6"/>
    </row>
    <row r="28" spans="1:7" x14ac:dyDescent="0.3">
      <c r="A28" s="7" t="s">
        <v>8</v>
      </c>
      <c r="B28" s="3">
        <v>11838.487913466448</v>
      </c>
      <c r="C28" s="8">
        <v>1.0348593796813172</v>
      </c>
      <c r="D28" s="3">
        <v>12251.17025849466</v>
      </c>
      <c r="E28" s="9">
        <v>0.9663148632889117</v>
      </c>
      <c r="F28" s="3">
        <v>412.68234502821178</v>
      </c>
      <c r="G28" s="10">
        <v>0</v>
      </c>
    </row>
    <row r="29" spans="1:7" x14ac:dyDescent="0.3">
      <c r="A29" s="7" t="s">
        <v>9</v>
      </c>
      <c r="B29" s="3">
        <v>4097004.2232527453</v>
      </c>
      <c r="C29" s="8">
        <v>1.0646691327308153</v>
      </c>
      <c r="D29" s="3">
        <v>4361953.9331649877</v>
      </c>
      <c r="E29" s="9">
        <v>0.93925893900488822</v>
      </c>
      <c r="F29" s="3">
        <v>264949.70991224237</v>
      </c>
      <c r="G29" s="10">
        <v>0</v>
      </c>
    </row>
    <row r="30" spans="1:7" x14ac:dyDescent="0.3">
      <c r="A30" s="11" t="s">
        <v>10</v>
      </c>
      <c r="B30" s="12">
        <v>4108842.7111662119</v>
      </c>
      <c r="C30" s="13">
        <v>1.0645832438034282</v>
      </c>
      <c r="D30" s="12">
        <v>4374205.1034234827</v>
      </c>
      <c r="E30" s="14">
        <v>0.93933471659808898</v>
      </c>
      <c r="F30" s="12">
        <v>265362.39225727087</v>
      </c>
      <c r="G30" s="16">
        <v>1.0028921961594424</v>
      </c>
    </row>
    <row r="32" spans="1:7" x14ac:dyDescent="0.3">
      <c r="A32" s="2" t="s">
        <v>17</v>
      </c>
      <c r="B32" s="3"/>
      <c r="C32" s="4"/>
      <c r="D32" s="3"/>
      <c r="E32" s="5"/>
      <c r="F32" s="3"/>
      <c r="G32" s="6"/>
    </row>
    <row r="33" spans="1:7" x14ac:dyDescent="0.3">
      <c r="A33" s="7" t="s">
        <v>8</v>
      </c>
      <c r="B33" s="3">
        <v>65369.615330660563</v>
      </c>
      <c r="C33" s="8">
        <v>1.0348593796813172</v>
      </c>
      <c r="D33" s="3">
        <v>67648.359571093722</v>
      </c>
      <c r="E33" s="9">
        <v>0.96631486328891159</v>
      </c>
      <c r="F33" s="3">
        <v>2278.7442404331596</v>
      </c>
      <c r="G33" s="10">
        <v>0</v>
      </c>
    </row>
    <row r="34" spans="1:7" x14ac:dyDescent="0.3">
      <c r="A34" s="7" t="s">
        <v>9</v>
      </c>
      <c r="B34" s="3">
        <v>1595672.3821941931</v>
      </c>
      <c r="C34" s="8">
        <v>1.0646691327308153</v>
      </c>
      <c r="D34" s="3">
        <v>1698863.1312732056</v>
      </c>
      <c r="E34" s="9">
        <v>0.9392589390048881</v>
      </c>
      <c r="F34" s="3">
        <v>103190.74907901254</v>
      </c>
      <c r="G34" s="10">
        <v>0</v>
      </c>
    </row>
    <row r="35" spans="1:7" x14ac:dyDescent="0.3">
      <c r="A35" s="11" t="s">
        <v>10</v>
      </c>
      <c r="B35" s="12">
        <v>1661041.9975248536</v>
      </c>
      <c r="C35" s="13">
        <v>1.0634959822708607</v>
      </c>
      <c r="D35" s="12">
        <v>1766511.4908442993</v>
      </c>
      <c r="E35" s="14">
        <v>0.94029504259322028</v>
      </c>
      <c r="F35" s="12">
        <v>105469.49331944576</v>
      </c>
      <c r="G35" s="16">
        <v>1.0018679395137515</v>
      </c>
    </row>
    <row r="37" spans="1:7" x14ac:dyDescent="0.3">
      <c r="A37" s="2" t="s">
        <v>18</v>
      </c>
      <c r="B37" s="3"/>
      <c r="C37" s="4"/>
      <c r="D37" s="3"/>
      <c r="E37" s="5"/>
      <c r="F37" s="3"/>
      <c r="G37" s="6"/>
    </row>
    <row r="38" spans="1:7" x14ac:dyDescent="0.3">
      <c r="A38" s="7" t="s">
        <v>8</v>
      </c>
      <c r="B38" s="3">
        <v>107362.71316099662</v>
      </c>
      <c r="C38" s="8">
        <v>1.0348593796813172</v>
      </c>
      <c r="D38" s="3">
        <v>111105.31074269215</v>
      </c>
      <c r="E38" s="9">
        <v>0.9663148632889117</v>
      </c>
      <c r="F38" s="3">
        <v>3742.5975816955324</v>
      </c>
      <c r="G38" s="10">
        <v>0</v>
      </c>
    </row>
    <row r="39" spans="1:7" x14ac:dyDescent="0.3">
      <c r="A39" s="7" t="s">
        <v>9</v>
      </c>
      <c r="B39" s="3">
        <v>222769.63724915966</v>
      </c>
      <c r="C39" s="8">
        <v>1.0646691327308153</v>
      </c>
      <c r="D39" s="3">
        <v>237175.95648882113</v>
      </c>
      <c r="E39" s="9">
        <v>0.93925893900488822</v>
      </c>
      <c r="F39" s="3">
        <v>14406.319239661476</v>
      </c>
      <c r="G39" s="10">
        <v>0</v>
      </c>
    </row>
    <row r="40" spans="1:7" x14ac:dyDescent="0.3">
      <c r="A40" s="11" t="s">
        <v>10</v>
      </c>
      <c r="B40" s="12">
        <v>330132.3504101563</v>
      </c>
      <c r="C40" s="13">
        <v>1.0549746694884183</v>
      </c>
      <c r="D40" s="12">
        <v>348281.26723151328</v>
      </c>
      <c r="E40" s="14">
        <v>0.94789005746527033</v>
      </c>
      <c r="F40" s="12">
        <v>18148.916821356979</v>
      </c>
      <c r="G40" s="16">
        <v>0.99384042425445585</v>
      </c>
    </row>
    <row r="42" spans="1:7" x14ac:dyDescent="0.3">
      <c r="A42" s="2" t="s">
        <v>19</v>
      </c>
      <c r="B42" s="3"/>
      <c r="C42" s="4"/>
      <c r="D42" s="3"/>
      <c r="E42" s="5"/>
      <c r="F42" s="3"/>
      <c r="G42" s="6"/>
    </row>
    <row r="43" spans="1:7" x14ac:dyDescent="0.3">
      <c r="A43" s="7" t="s">
        <v>13</v>
      </c>
      <c r="B43" s="3">
        <v>23525.309555941683</v>
      </c>
      <c r="C43" s="8">
        <v>1.0219163652994887</v>
      </c>
      <c r="D43" s="3">
        <v>24040.898833953255</v>
      </c>
      <c r="E43" s="9">
        <v>0.97855366051108705</v>
      </c>
      <c r="F43" s="3">
        <v>515.58927801157188</v>
      </c>
      <c r="G43" s="10">
        <v>0</v>
      </c>
    </row>
    <row r="44" spans="1:7" x14ac:dyDescent="0.3">
      <c r="A44" s="11" t="s">
        <v>10</v>
      </c>
      <c r="B44" s="12">
        <v>23525.309555941683</v>
      </c>
      <c r="C44" s="13">
        <v>1.0219163653884258</v>
      </c>
      <c r="D44" s="12">
        <v>24040.898833953255</v>
      </c>
      <c r="E44" s="14">
        <v>0.97855366051108705</v>
      </c>
      <c r="F44" s="12">
        <v>515.58927801157188</v>
      </c>
      <c r="G44" s="16">
        <v>0.9626978007172774</v>
      </c>
    </row>
    <row r="46" spans="1:7" x14ac:dyDescent="0.3">
      <c r="A46" s="2" t="s">
        <v>20</v>
      </c>
      <c r="B46" s="3"/>
      <c r="C46" s="4"/>
      <c r="D46" s="3"/>
      <c r="E46" s="5"/>
      <c r="F46" s="3"/>
      <c r="G46" s="6"/>
    </row>
    <row r="47" spans="1:7" x14ac:dyDescent="0.3">
      <c r="A47" s="7" t="s">
        <v>8</v>
      </c>
      <c r="B47" s="3">
        <v>14668.506732433336</v>
      </c>
      <c r="C47" s="8">
        <v>1.0348593796813172</v>
      </c>
      <c r="D47" s="3">
        <v>15179.841777977188</v>
      </c>
      <c r="E47" s="9">
        <v>0.96631486328891159</v>
      </c>
      <c r="F47" s="3">
        <v>511.33504554385217</v>
      </c>
      <c r="G47" s="10">
        <v>0</v>
      </c>
    </row>
    <row r="48" spans="1:7" x14ac:dyDescent="0.3">
      <c r="A48" s="11" t="s">
        <v>10</v>
      </c>
      <c r="B48" s="12">
        <v>14668.506732433336</v>
      </c>
      <c r="C48" s="13">
        <v>1.0348593797787911</v>
      </c>
      <c r="D48" s="12">
        <v>15179.841777977188</v>
      </c>
      <c r="E48" s="14">
        <v>0.96631486328891159</v>
      </c>
      <c r="F48" s="12">
        <v>511.33504554385217</v>
      </c>
      <c r="G48" s="16">
        <v>0.97489078627181125</v>
      </c>
    </row>
    <row r="50" spans="1:7" x14ac:dyDescent="0.3">
      <c r="A50" s="2" t="s">
        <v>21</v>
      </c>
      <c r="B50" s="3"/>
      <c r="C50" s="4"/>
      <c r="D50" s="3"/>
      <c r="E50" s="5"/>
      <c r="F50" s="3"/>
      <c r="G50" s="6"/>
    </row>
    <row r="51" spans="1:7" x14ac:dyDescent="0.3">
      <c r="A51" s="7" t="s">
        <v>9</v>
      </c>
      <c r="B51" s="3">
        <v>1868.3024562220619</v>
      </c>
      <c r="C51" s="8">
        <v>1.0646691327308153</v>
      </c>
      <c r="D51" s="3">
        <v>1989.1239557447948</v>
      </c>
      <c r="E51" s="9">
        <v>0.9392589390048881</v>
      </c>
      <c r="F51" s="3">
        <v>120.82149952273289</v>
      </c>
      <c r="G51" s="10">
        <v>0</v>
      </c>
    </row>
    <row r="52" spans="1:7" x14ac:dyDescent="0.3">
      <c r="A52" s="11" t="s">
        <v>10</v>
      </c>
      <c r="B52" s="12">
        <v>1868.3024562220619</v>
      </c>
      <c r="C52" s="13">
        <v>1.0646691330406721</v>
      </c>
      <c r="D52" s="12">
        <v>1989.1239557447948</v>
      </c>
      <c r="E52" s="14">
        <v>0.9392589390048881</v>
      </c>
      <c r="F52" s="12">
        <v>120.82149952273289</v>
      </c>
      <c r="G52" s="16">
        <v>1.002973107560664</v>
      </c>
    </row>
    <row r="54" spans="1:7" x14ac:dyDescent="0.3">
      <c r="A54" s="2" t="s">
        <v>22</v>
      </c>
      <c r="B54" s="3"/>
      <c r="C54" s="4"/>
      <c r="D54" s="3"/>
      <c r="E54" s="5"/>
      <c r="F54" s="3"/>
      <c r="G54" s="6"/>
    </row>
    <row r="55" spans="1:7" x14ac:dyDescent="0.3">
      <c r="A55" s="7" t="s">
        <v>8</v>
      </c>
      <c r="B55" s="3">
        <v>339.490545648573</v>
      </c>
      <c r="C55" s="8">
        <v>1.0348593796813172</v>
      </c>
      <c r="D55" s="3">
        <v>351.32497547755418</v>
      </c>
      <c r="E55" s="9">
        <v>0.9663148632889117</v>
      </c>
      <c r="F55" s="3">
        <v>11.834429828981172</v>
      </c>
      <c r="G55" s="10">
        <v>0</v>
      </c>
    </row>
    <row r="56" spans="1:7" x14ac:dyDescent="0.3">
      <c r="A56" s="7" t="s">
        <v>9</v>
      </c>
      <c r="B56" s="3">
        <v>1011.2121200954811</v>
      </c>
      <c r="C56" s="8">
        <v>1.0646691327308153</v>
      </c>
      <c r="D56" s="3">
        <v>1076.606330908945</v>
      </c>
      <c r="E56" s="9">
        <v>0.93925893900488799</v>
      </c>
      <c r="F56" s="3">
        <v>65.394210813463928</v>
      </c>
      <c r="G56" s="10">
        <v>0</v>
      </c>
    </row>
    <row r="57" spans="1:7" x14ac:dyDescent="0.3">
      <c r="A57" s="11" t="s">
        <v>10</v>
      </c>
      <c r="B57" s="12">
        <v>1350.702665744054</v>
      </c>
      <c r="C57" s="13">
        <v>1.0571766406453194</v>
      </c>
      <c r="D57" s="12">
        <v>1427.9313063864993</v>
      </c>
      <c r="E57" s="14">
        <v>0.9459157171657796</v>
      </c>
      <c r="F57" s="12">
        <v>77.228640642445271</v>
      </c>
      <c r="G57" s="16">
        <v>0.995914794269945</v>
      </c>
    </row>
    <row r="60" spans="1:7" x14ac:dyDescent="0.3">
      <c r="A60" s="1"/>
      <c r="B60" s="1"/>
      <c r="C60" s="1"/>
      <c r="D60" s="1"/>
      <c r="E60" s="1"/>
      <c r="F60" s="1"/>
      <c r="G60" s="1"/>
    </row>
    <row r="61" spans="1:7" x14ac:dyDescent="0.3">
      <c r="A61" s="2" t="s">
        <v>23</v>
      </c>
      <c r="B61" s="3"/>
      <c r="C61" s="4"/>
      <c r="D61" s="3"/>
      <c r="E61" s="5"/>
      <c r="F61" s="3"/>
      <c r="G61" s="6"/>
    </row>
    <row r="62" spans="1:7" x14ac:dyDescent="0.3">
      <c r="A62" s="7" t="s">
        <v>9</v>
      </c>
      <c r="B62" s="3">
        <v>11174102.032493725</v>
      </c>
      <c r="C62" s="8">
        <v>1.0646691327308153</v>
      </c>
      <c r="D62" s="3">
        <v>11896721.519980736</v>
      </c>
      <c r="E62" s="9">
        <v>0.9392589390048881</v>
      </c>
      <c r="F62" s="3">
        <v>722619.48748701066</v>
      </c>
      <c r="G62" s="10">
        <v>0</v>
      </c>
    </row>
    <row r="63" spans="1:7" x14ac:dyDescent="0.3">
      <c r="A63" s="11" t="s">
        <v>10</v>
      </c>
      <c r="B63" s="12">
        <v>11174102.032493725</v>
      </c>
      <c r="C63" s="13">
        <v>1.0646691328274209</v>
      </c>
      <c r="D63" s="12">
        <v>11896721.519980736</v>
      </c>
      <c r="E63" s="14">
        <v>0.9392589390048881</v>
      </c>
      <c r="F63" s="12">
        <v>722619.48748701066</v>
      </c>
      <c r="G63" s="16">
        <v>1.002973107560664</v>
      </c>
    </row>
    <row r="65" spans="1:7" x14ac:dyDescent="0.3">
      <c r="A65" s="2" t="s">
        <v>24</v>
      </c>
      <c r="B65" s="3"/>
      <c r="C65" s="4"/>
      <c r="D65" s="3"/>
      <c r="E65" s="5"/>
      <c r="F65" s="3"/>
      <c r="G65" s="6"/>
    </row>
    <row r="66" spans="1:7" x14ac:dyDescent="0.3">
      <c r="A66" s="7" t="s">
        <v>9</v>
      </c>
      <c r="B66" s="3">
        <v>11250.711146672038</v>
      </c>
      <c r="C66" s="8">
        <v>1.0646691327308153</v>
      </c>
      <c r="D66" s="3">
        <v>11978.284879132236</v>
      </c>
      <c r="E66" s="9">
        <v>0.9392589390048881</v>
      </c>
      <c r="F66" s="3">
        <v>727.57373246019779</v>
      </c>
      <c r="G66" s="10">
        <v>0</v>
      </c>
    </row>
    <row r="67" spans="1:7" x14ac:dyDescent="0.3">
      <c r="A67" s="11" t="s">
        <v>10</v>
      </c>
      <c r="B67" s="12">
        <v>11250.711146672038</v>
      </c>
      <c r="C67" s="13">
        <v>1.064669133805199</v>
      </c>
      <c r="D67" s="12">
        <v>11978.284879132236</v>
      </c>
      <c r="E67" s="14">
        <v>0.9392589390048881</v>
      </c>
      <c r="F67" s="12">
        <v>727.57373246019779</v>
      </c>
      <c r="G67" s="16">
        <v>1.002973107560664</v>
      </c>
    </row>
    <row r="69" spans="1:7" x14ac:dyDescent="0.3">
      <c r="A69" s="2" t="s">
        <v>25</v>
      </c>
      <c r="B69" s="3"/>
      <c r="C69" s="4"/>
      <c r="D69" s="3"/>
      <c r="E69" s="5"/>
      <c r="F69" s="3"/>
      <c r="G69" s="6"/>
    </row>
    <row r="70" spans="1:7" x14ac:dyDescent="0.3">
      <c r="A70" s="7" t="s">
        <v>9</v>
      </c>
      <c r="B70" s="3">
        <v>4048.5428572131118</v>
      </c>
      <c r="C70" s="8">
        <v>1.0646691327308153</v>
      </c>
      <c r="D70" s="3">
        <v>4310.3586126126211</v>
      </c>
      <c r="E70" s="9">
        <v>0.9392589390048881</v>
      </c>
      <c r="F70" s="3">
        <v>261.81575539950927</v>
      </c>
      <c r="G70" s="10">
        <v>0</v>
      </c>
    </row>
    <row r="71" spans="1:7" x14ac:dyDescent="0.3">
      <c r="A71" s="11" t="s">
        <v>10</v>
      </c>
      <c r="B71" s="12">
        <v>4048.5428572131118</v>
      </c>
      <c r="C71" s="13">
        <v>1.0646691338092202</v>
      </c>
      <c r="D71" s="12">
        <v>4310.3586126126211</v>
      </c>
      <c r="E71" s="14">
        <v>0.9392589390048881</v>
      </c>
      <c r="F71" s="12">
        <v>261.81575539950927</v>
      </c>
      <c r="G71" s="16">
        <v>1.002973107560664</v>
      </c>
    </row>
    <row r="73" spans="1:7" x14ac:dyDescent="0.3">
      <c r="A73" s="2" t="s">
        <v>26</v>
      </c>
      <c r="B73" s="3"/>
      <c r="C73" s="4"/>
      <c r="D73" s="3"/>
      <c r="E73" s="5"/>
      <c r="F73" s="3"/>
      <c r="G73" s="6"/>
    </row>
    <row r="74" spans="1:7" x14ac:dyDescent="0.3">
      <c r="A74" s="7" t="s">
        <v>8</v>
      </c>
      <c r="B74" s="3">
        <v>1744.973001980358</v>
      </c>
      <c r="C74" s="8">
        <v>1.0348593796813172</v>
      </c>
      <c r="D74" s="3">
        <v>1805.8016783900393</v>
      </c>
      <c r="E74" s="9">
        <v>0.96631486328891159</v>
      </c>
      <c r="F74" s="3">
        <v>60.828676409681293</v>
      </c>
      <c r="G74" s="10">
        <v>0</v>
      </c>
    </row>
    <row r="75" spans="1:7" x14ac:dyDescent="0.3">
      <c r="A75" s="11" t="s">
        <v>10</v>
      </c>
      <c r="B75" s="295">
        <v>1744.973001980358</v>
      </c>
      <c r="C75" s="296">
        <v>1.0348593807299622</v>
      </c>
      <c r="D75" s="12">
        <v>1805.8016783900393</v>
      </c>
      <c r="E75" s="14">
        <v>0.96631486328891159</v>
      </c>
      <c r="F75" s="12">
        <v>60.828676409681293</v>
      </c>
      <c r="G75" s="16">
        <v>0.97489078627181125</v>
      </c>
    </row>
    <row r="77" spans="1:7" x14ac:dyDescent="0.3">
      <c r="A77" s="2" t="s">
        <v>27</v>
      </c>
      <c r="B77" s="3"/>
      <c r="C77" s="4"/>
      <c r="D77" s="3"/>
      <c r="E77" s="5"/>
      <c r="F77" s="3"/>
      <c r="G77" s="6"/>
    </row>
    <row r="78" spans="1:7" x14ac:dyDescent="0.3">
      <c r="A78" s="7" t="s">
        <v>13</v>
      </c>
      <c r="B78" s="3">
        <v>9618.0494489724806</v>
      </c>
      <c r="C78" s="8">
        <v>1.0219163652994887</v>
      </c>
      <c r="D78" s="3">
        <v>9828.8421341647081</v>
      </c>
      <c r="E78" s="9">
        <v>0.97855366051108705</v>
      </c>
      <c r="F78" s="3">
        <v>210.79268519222751</v>
      </c>
      <c r="G78" s="10">
        <v>0</v>
      </c>
    </row>
    <row r="79" spans="1:7" x14ac:dyDescent="0.3">
      <c r="A79" s="11" t="s">
        <v>10</v>
      </c>
      <c r="B79" s="295">
        <v>9618.0494489724806</v>
      </c>
      <c r="C79" s="296">
        <v>1.0219163663347777</v>
      </c>
      <c r="D79" s="12">
        <v>9828.8421341647081</v>
      </c>
      <c r="E79" s="14">
        <v>0.97855366051108705</v>
      </c>
      <c r="F79" s="12">
        <v>210.79268519222751</v>
      </c>
      <c r="G79" s="16">
        <v>0.9626978007172774</v>
      </c>
    </row>
    <row r="81" spans="1:7" x14ac:dyDescent="0.3">
      <c r="A81" s="2" t="s">
        <v>28</v>
      </c>
      <c r="B81" s="3"/>
      <c r="C81" s="4"/>
      <c r="D81" s="3"/>
      <c r="E81" s="5"/>
      <c r="F81" s="3"/>
      <c r="G81" s="6"/>
    </row>
    <row r="82" spans="1:7" x14ac:dyDescent="0.3">
      <c r="A82" s="11" t="s">
        <v>10</v>
      </c>
      <c r="B82" s="17">
        <v>18975723.126136936</v>
      </c>
      <c r="C82" s="18">
        <v>1.0636236845036813</v>
      </c>
      <c r="D82" s="19">
        <v>20183028.562798698</v>
      </c>
      <c r="E82" s="20">
        <v>0.94018214695057889</v>
      </c>
      <c r="F82" s="21">
        <v>1207305.4366617613</v>
      </c>
      <c r="G82" s="22">
        <v>1.0019851418501076</v>
      </c>
    </row>
    <row r="84" spans="1:7" x14ac:dyDescent="0.3">
      <c r="A84" s="2" t="s">
        <v>29</v>
      </c>
      <c r="B84" s="3"/>
      <c r="C84" s="4"/>
      <c r="D84" s="3"/>
      <c r="E84" s="5"/>
      <c r="F84" s="3"/>
      <c r="G84" s="6"/>
    </row>
    <row r="85" spans="1:7" x14ac:dyDescent="0.3">
      <c r="A85" s="7" t="s">
        <v>13</v>
      </c>
      <c r="B85" s="3">
        <v>132186.84488478131</v>
      </c>
      <c r="C85" s="8">
        <v>1.0219163652994887</v>
      </c>
      <c r="D85" s="3">
        <v>135083.90006506303</v>
      </c>
      <c r="E85" s="9">
        <v>0.97855366051108716</v>
      </c>
      <c r="F85" s="3">
        <v>2897.0551802817208</v>
      </c>
      <c r="G85" s="10">
        <v>0</v>
      </c>
    </row>
    <row r="86" spans="1:7" x14ac:dyDescent="0.3">
      <c r="A86" s="11" t="s">
        <v>10</v>
      </c>
      <c r="B86" s="12">
        <v>132186.84488478131</v>
      </c>
      <c r="C86" s="13">
        <v>1.0219163651128476</v>
      </c>
      <c r="D86" s="12">
        <v>135083.90006506303</v>
      </c>
      <c r="E86" s="14">
        <v>0.97855366051108716</v>
      </c>
      <c r="F86" s="12">
        <v>2897.0551802817208</v>
      </c>
      <c r="G86" s="16">
        <v>0.96269780071727729</v>
      </c>
    </row>
    <row r="88" spans="1:7" x14ac:dyDescent="0.3">
      <c r="A88" s="2" t="s">
        <v>30</v>
      </c>
      <c r="B88" s="3"/>
      <c r="C88" s="4"/>
      <c r="D88" s="3"/>
      <c r="E88" s="5"/>
      <c r="F88" s="3"/>
      <c r="G88" s="6"/>
    </row>
    <row r="89" spans="1:7" x14ac:dyDescent="0.3">
      <c r="A89" s="7" t="s">
        <v>13</v>
      </c>
      <c r="B89" s="3">
        <v>195710.73220564667</v>
      </c>
      <c r="C89" s="8">
        <v>1.0219163652994887</v>
      </c>
      <c r="D89" s="3">
        <v>200000.00010569603</v>
      </c>
      <c r="E89" s="9">
        <v>0.97855366051108716</v>
      </c>
      <c r="F89" s="3">
        <v>4289.2679000493663</v>
      </c>
      <c r="G89" s="10">
        <v>0</v>
      </c>
    </row>
    <row r="90" spans="1:7" x14ac:dyDescent="0.3">
      <c r="A90" s="11" t="s">
        <v>10</v>
      </c>
      <c r="B90" s="12">
        <v>195710.73220564667</v>
      </c>
      <c r="C90" s="13">
        <v>1.021916365190894</v>
      </c>
      <c r="D90" s="12">
        <v>200000.00010569603</v>
      </c>
      <c r="E90" s="14">
        <v>0.97855366051108716</v>
      </c>
      <c r="F90" s="12">
        <v>4289.2679000493663</v>
      </c>
      <c r="G90" s="16">
        <v>0.96269780071727729</v>
      </c>
    </row>
    <row r="92" spans="1:7" x14ac:dyDescent="0.3">
      <c r="A92" s="2" t="s">
        <v>31</v>
      </c>
      <c r="B92" s="3"/>
      <c r="C92" s="4"/>
      <c r="D92" s="3"/>
      <c r="E92" s="5"/>
      <c r="F92" s="3"/>
      <c r="G92" s="6"/>
    </row>
    <row r="93" spans="1:7" x14ac:dyDescent="0.3">
      <c r="A93" s="7" t="s">
        <v>13</v>
      </c>
      <c r="B93" s="3">
        <v>666727.44746647694</v>
      </c>
      <c r="C93" s="8">
        <v>1.0219163652994887</v>
      </c>
      <c r="D93" s="3">
        <v>681339.68976034794</v>
      </c>
      <c r="E93" s="9">
        <v>0.97855366051108716</v>
      </c>
      <c r="F93" s="3">
        <v>14612.242293871008</v>
      </c>
      <c r="G93" s="10">
        <v>0</v>
      </c>
    </row>
    <row r="94" spans="1:7" x14ac:dyDescent="0.3">
      <c r="A94" s="11" t="s">
        <v>10</v>
      </c>
      <c r="B94" s="12">
        <v>666727.44746647694</v>
      </c>
      <c r="C94" s="13">
        <v>1.0219163652884868</v>
      </c>
      <c r="D94" s="12">
        <v>681339.68976034794</v>
      </c>
      <c r="E94" s="14">
        <v>0.97855366051108716</v>
      </c>
      <c r="F94" s="12">
        <v>14612.242293871008</v>
      </c>
      <c r="G94" s="16">
        <v>0.96269780071727729</v>
      </c>
    </row>
    <row r="96" spans="1:7" ht="15" x14ac:dyDescent="0.25">
      <c r="A96" s="2" t="s">
        <v>32</v>
      </c>
      <c r="B96" s="3"/>
      <c r="C96" s="4"/>
      <c r="D96" s="3"/>
      <c r="E96" s="5"/>
      <c r="F96" s="3"/>
      <c r="G96" s="6"/>
    </row>
    <row r="97" spans="1:7" x14ac:dyDescent="0.3">
      <c r="A97" s="7" t="s">
        <v>13</v>
      </c>
      <c r="B97" s="3">
        <v>9785.5366077840081</v>
      </c>
      <c r="C97" s="8">
        <v>1.0219163652994887</v>
      </c>
      <c r="D97" s="3">
        <v>10000.000002731722</v>
      </c>
      <c r="E97" s="9">
        <v>0.97855366051108716</v>
      </c>
      <c r="F97" s="3">
        <v>214.46339494771382</v>
      </c>
      <c r="G97" s="10">
        <v>0</v>
      </c>
    </row>
    <row r="98" spans="1:7" x14ac:dyDescent="0.3">
      <c r="A98" s="11" t="s">
        <v>10</v>
      </c>
      <c r="B98" s="12">
        <v>9785.5366077840081</v>
      </c>
      <c r="C98" s="13">
        <v>1.0219163656152608</v>
      </c>
      <c r="D98" s="12">
        <v>10000.000002731722</v>
      </c>
      <c r="E98" s="14">
        <v>0.97855366051108716</v>
      </c>
      <c r="F98" s="12">
        <v>214.46339494771382</v>
      </c>
      <c r="G98" s="16">
        <v>0.96269780071727729</v>
      </c>
    </row>
    <row r="100" spans="1:7" ht="15" x14ac:dyDescent="0.25">
      <c r="A100" s="2" t="s">
        <v>33</v>
      </c>
      <c r="B100" s="3"/>
      <c r="C100" s="4"/>
      <c r="D100" s="3"/>
      <c r="E100" s="5"/>
      <c r="F100" s="3"/>
      <c r="G100" s="6"/>
    </row>
    <row r="101" spans="1:7" x14ac:dyDescent="0.3">
      <c r="A101" s="7" t="s">
        <v>13</v>
      </c>
      <c r="B101" s="3">
        <v>3914.2146430435714</v>
      </c>
      <c r="C101" s="8">
        <v>1.0219163652994887</v>
      </c>
      <c r="D101" s="3">
        <v>4000.000001021122</v>
      </c>
      <c r="E101" s="9">
        <v>0.97855366051108716</v>
      </c>
      <c r="F101" s="3">
        <v>85.785357977550575</v>
      </c>
      <c r="G101" s="10">
        <v>0</v>
      </c>
    </row>
    <row r="102" spans="1:7" x14ac:dyDescent="0.3">
      <c r="A102" s="11" t="s">
        <v>10</v>
      </c>
      <c r="B102" s="12">
        <v>3914.2146430435714</v>
      </c>
      <c r="C102" s="13">
        <v>1.0219163656449992</v>
      </c>
      <c r="D102" s="12">
        <v>4000.000001021122</v>
      </c>
      <c r="E102" s="14">
        <v>0.97855366051108716</v>
      </c>
      <c r="F102" s="12">
        <v>85.785357977550575</v>
      </c>
      <c r="G102" s="16">
        <v>0.96269780071727729</v>
      </c>
    </row>
    <row r="104" spans="1:7" ht="15" x14ac:dyDescent="0.25">
      <c r="A104" s="2" t="s">
        <v>34</v>
      </c>
      <c r="B104" s="3"/>
      <c r="C104" s="4"/>
      <c r="D104" s="3"/>
      <c r="E104" s="5"/>
      <c r="F104" s="3"/>
      <c r="G104" s="6"/>
    </row>
    <row r="105" spans="1:7" x14ac:dyDescent="0.3">
      <c r="A105" s="7" t="s">
        <v>13</v>
      </c>
      <c r="B105" s="3">
        <v>3098.7532590539836</v>
      </c>
      <c r="C105" s="8">
        <v>1.0219163652994887</v>
      </c>
      <c r="D105" s="3">
        <v>3166.6666674523917</v>
      </c>
      <c r="E105" s="9">
        <v>0.97855366051108716</v>
      </c>
      <c r="F105" s="3">
        <v>67.913408398408137</v>
      </c>
      <c r="G105" s="10">
        <v>0</v>
      </c>
    </row>
    <row r="106" spans="1:7" x14ac:dyDescent="0.3">
      <c r="A106" s="11" t="s">
        <v>10</v>
      </c>
      <c r="B106" s="12">
        <v>3098.7532590539836</v>
      </c>
      <c r="C106" s="13">
        <v>1.0219163656568953</v>
      </c>
      <c r="D106" s="12">
        <v>3166.6666674523917</v>
      </c>
      <c r="E106" s="14">
        <v>0.97855366051108716</v>
      </c>
      <c r="F106" s="12">
        <v>67.913408398408137</v>
      </c>
      <c r="G106" s="16">
        <v>0.96269780071727729</v>
      </c>
    </row>
    <row r="108" spans="1:7" x14ac:dyDescent="0.3">
      <c r="A108" s="2" t="s">
        <v>35</v>
      </c>
      <c r="B108" s="3"/>
      <c r="C108" s="4"/>
      <c r="D108" s="3"/>
      <c r="E108" s="5"/>
      <c r="F108" s="3"/>
      <c r="G108" s="6"/>
    </row>
    <row r="109" spans="1:7" x14ac:dyDescent="0.3">
      <c r="A109" s="11" t="s">
        <v>10</v>
      </c>
      <c r="B109" s="23">
        <v>1011423.5290667865</v>
      </c>
      <c r="C109" s="24">
        <v>1.0219163650045493</v>
      </c>
      <c r="D109" s="25">
        <v>1033590.2566023122</v>
      </c>
      <c r="E109" s="26">
        <v>0.97855366051108716</v>
      </c>
      <c r="F109" s="27">
        <v>22166.727535525686</v>
      </c>
      <c r="G109" s="28">
        <v>0.96269482227433412</v>
      </c>
    </row>
    <row r="111" spans="1:7" x14ac:dyDescent="0.3">
      <c r="A111" s="2" t="s">
        <v>36</v>
      </c>
      <c r="B111" s="3"/>
      <c r="C111" s="4"/>
      <c r="D111" s="3"/>
      <c r="E111" s="5"/>
      <c r="F111" s="3"/>
      <c r="G111" s="6"/>
    </row>
    <row r="112" spans="1:7" x14ac:dyDescent="0.3">
      <c r="A112" s="11" t="s">
        <v>10</v>
      </c>
      <c r="B112" s="29">
        <v>20818.959776639287</v>
      </c>
      <c r="C112" s="30">
        <v>1.0646691327308153</v>
      </c>
      <c r="D112" s="31">
        <v>22165.303849752279</v>
      </c>
      <c r="E112" s="32">
        <v>0.9392589390048881</v>
      </c>
      <c r="F112" s="33">
        <v>1346.3440731129922</v>
      </c>
      <c r="G112" s="34">
        <v>1.0029700040599154</v>
      </c>
    </row>
    <row r="114" spans="1:7" x14ac:dyDescent="0.3">
      <c r="A114" s="2" t="s">
        <v>37</v>
      </c>
      <c r="B114" s="3"/>
      <c r="C114" s="4"/>
      <c r="D114" s="3"/>
      <c r="E114" s="5"/>
      <c r="F114" s="3"/>
      <c r="G114" s="6"/>
    </row>
    <row r="115" spans="1:7" x14ac:dyDescent="0.3">
      <c r="A115" s="11" t="s">
        <v>10</v>
      </c>
      <c r="B115" s="35">
        <v>20007965.614980362</v>
      </c>
      <c r="C115" s="36">
        <v>1.0615164238272881</v>
      </c>
      <c r="D115" s="37">
        <v>21238784.123250764</v>
      </c>
      <c r="E115" s="38">
        <v>0.94204854189732146</v>
      </c>
      <c r="F115" s="39">
        <v>1230818.5082704015</v>
      </c>
      <c r="G115" s="40">
        <v>1</v>
      </c>
    </row>
    <row r="116" spans="1:7" x14ac:dyDescent="0.3">
      <c r="A116" s="1"/>
      <c r="B116" s="1"/>
      <c r="C116" s="1"/>
      <c r="D116" s="1"/>
      <c r="E116" s="1"/>
      <c r="F116" s="1"/>
      <c r="G116" s="1"/>
    </row>
    <row r="118" spans="1:7" x14ac:dyDescent="0.3">
      <c r="A118" s="2" t="s">
        <v>38</v>
      </c>
      <c r="B118" s="3"/>
      <c r="C118" s="4"/>
      <c r="D118" s="3"/>
      <c r="E118" s="5"/>
      <c r="F118" s="3"/>
      <c r="G118" s="6"/>
    </row>
    <row r="119" spans="1:7" x14ac:dyDescent="0.3">
      <c r="A119" s="11" t="s">
        <v>10</v>
      </c>
      <c r="B119" s="41">
        <v>19987146.655203722</v>
      </c>
      <c r="C119" s="42">
        <v>1.0615131399120277</v>
      </c>
      <c r="D119" s="43">
        <v>21216618.819401011</v>
      </c>
      <c r="E119" s="44">
        <v>0.94205145623519293</v>
      </c>
      <c r="F119" s="45">
        <v>1229472.1641972885</v>
      </c>
      <c r="G119" s="46">
        <v>0.9999969063920876</v>
      </c>
    </row>
    <row r="121" spans="1:7" x14ac:dyDescent="0.3">
      <c r="A121" s="47"/>
    </row>
    <row r="122" spans="1:7" x14ac:dyDescent="0.3">
      <c r="A122" s="47"/>
    </row>
    <row r="123" spans="1:7" x14ac:dyDescent="0.3">
      <c r="A123" s="47"/>
    </row>
    <row r="124" spans="1:7" x14ac:dyDescent="0.3">
      <c r="A124" s="47"/>
    </row>
    <row r="125" spans="1:7" x14ac:dyDescent="0.3">
      <c r="A125" s="47"/>
    </row>
    <row r="126" spans="1:7" x14ac:dyDescent="0.3">
      <c r="A126" s="47"/>
    </row>
    <row r="127" spans="1:7" x14ac:dyDescent="0.3">
      <c r="A127" s="47"/>
    </row>
    <row r="128" spans="1:7" x14ac:dyDescent="0.3">
      <c r="A128" s="47"/>
    </row>
    <row r="129" spans="1:1" x14ac:dyDescent="0.3">
      <c r="A129" s="47"/>
    </row>
    <row r="130" spans="1:1" x14ac:dyDescent="0.3">
      <c r="A130" s="47"/>
    </row>
    <row r="131" spans="1:1" x14ac:dyDescent="0.3">
      <c r="A131" s="47"/>
    </row>
    <row r="132" spans="1:1" x14ac:dyDescent="0.3">
      <c r="A132" s="47"/>
    </row>
    <row r="133" spans="1:1" x14ac:dyDescent="0.3">
      <c r="A133" s="47"/>
    </row>
    <row r="134" spans="1:1" x14ac:dyDescent="0.3">
      <c r="A134" s="47"/>
    </row>
    <row r="135" spans="1:1" x14ac:dyDescent="0.3">
      <c r="A135" s="47"/>
    </row>
    <row r="136" spans="1:1" x14ac:dyDescent="0.3">
      <c r="A136" s="47"/>
    </row>
    <row r="137" spans="1:1" x14ac:dyDescent="0.3">
      <c r="A137" s="47"/>
    </row>
    <row r="138" spans="1:1" x14ac:dyDescent="0.3">
      <c r="A138" s="47"/>
    </row>
    <row r="139" spans="1:1" x14ac:dyDescent="0.3">
      <c r="A139" s="47"/>
    </row>
    <row r="140" spans="1:1" x14ac:dyDescent="0.3">
      <c r="A140" s="47"/>
    </row>
    <row r="141" spans="1:1" x14ac:dyDescent="0.3">
      <c r="A141" s="47"/>
    </row>
    <row r="142" spans="1:1" x14ac:dyDescent="0.3">
      <c r="A142" s="47"/>
    </row>
    <row r="143" spans="1:1" x14ac:dyDescent="0.3">
      <c r="A143" s="47"/>
    </row>
    <row r="144" spans="1:1" x14ac:dyDescent="0.3">
      <c r="A144" s="47"/>
    </row>
    <row r="145" spans="1:1" x14ac:dyDescent="0.3">
      <c r="A145" s="47"/>
    </row>
    <row r="146" spans="1:1" x14ac:dyDescent="0.3">
      <c r="A146" s="47"/>
    </row>
    <row r="147" spans="1:1" x14ac:dyDescent="0.3">
      <c r="A147" s="47"/>
    </row>
    <row r="148" spans="1:1" x14ac:dyDescent="0.3">
      <c r="A148" s="47"/>
    </row>
    <row r="149" spans="1:1" x14ac:dyDescent="0.3">
      <c r="A149" s="47"/>
    </row>
    <row r="150" spans="1:1" x14ac:dyDescent="0.3">
      <c r="A150" s="47"/>
    </row>
    <row r="151" spans="1:1" x14ac:dyDescent="0.3">
      <c r="A151" s="47"/>
    </row>
    <row r="152" spans="1:1" x14ac:dyDescent="0.3">
      <c r="A152" s="47"/>
    </row>
    <row r="153" spans="1:1" x14ac:dyDescent="0.3">
      <c r="A153" s="47"/>
    </row>
    <row r="154" spans="1:1" x14ac:dyDescent="0.3">
      <c r="A154" s="47"/>
    </row>
    <row r="155" spans="1:1" x14ac:dyDescent="0.3">
      <c r="A155" s="47"/>
    </row>
    <row r="156" spans="1:1" x14ac:dyDescent="0.3">
      <c r="A156" s="47"/>
    </row>
    <row r="157" spans="1:1" x14ac:dyDescent="0.3">
      <c r="A157" s="47"/>
    </row>
    <row r="158" spans="1:1" x14ac:dyDescent="0.3">
      <c r="A158" s="47"/>
    </row>
    <row r="159" spans="1:1" x14ac:dyDescent="0.3">
      <c r="A159" s="47"/>
    </row>
    <row r="160" spans="1:1" x14ac:dyDescent="0.3">
      <c r="A160" s="47"/>
    </row>
    <row r="161" spans="1:7" x14ac:dyDescent="0.3">
      <c r="A161" s="47"/>
    </row>
    <row r="162" spans="1:7" x14ac:dyDescent="0.3">
      <c r="A162" s="47"/>
    </row>
    <row r="163" spans="1:7" x14ac:dyDescent="0.3">
      <c r="A163" s="47"/>
    </row>
    <row r="164" spans="1:7" x14ac:dyDescent="0.3">
      <c r="A164" s="47"/>
    </row>
    <row r="165" spans="1:7" x14ac:dyDescent="0.3">
      <c r="A165" s="47"/>
    </row>
    <row r="166" spans="1:7" x14ac:dyDescent="0.3">
      <c r="A166" s="47"/>
    </row>
    <row r="167" spans="1:7" x14ac:dyDescent="0.3">
      <c r="A167" s="47"/>
    </row>
    <row r="168" spans="1:7" x14ac:dyDescent="0.3">
      <c r="A168" s="47"/>
    </row>
    <row r="169" spans="1:7" x14ac:dyDescent="0.3">
      <c r="A169" s="47"/>
    </row>
    <row r="170" spans="1:7" ht="15" x14ac:dyDescent="0.25">
      <c r="A170" s="47"/>
    </row>
    <row r="171" spans="1:7" ht="15" x14ac:dyDescent="0.25">
      <c r="A171" s="47"/>
    </row>
    <row r="172" spans="1:7" x14ac:dyDescent="0.3">
      <c r="A172" s="1"/>
      <c r="B172" s="1"/>
      <c r="C172" s="1"/>
      <c r="D172" s="1"/>
      <c r="E172" s="1"/>
      <c r="F172" s="1"/>
      <c r="G172" s="1"/>
    </row>
  </sheetData>
  <pageMargins left="0.75" right="0.5" top="1" bottom="0.5" header="0.4" footer="9.9999999999999992E-2"/>
  <pageSetup scale="80"/>
  <headerFooter>
    <oddHeader>&amp;C&amp;"Arial"&amp;12 &amp;BFLORIDA POWER AND LIGHT COMPANY&amp;B
&amp;B 12CP Demand Losses by Rate Class&amp;B
&amp;B December 2018&amp;B</oddHeader>
    <oddFooter>&amp;C&amp;"Arial"&amp;10 &amp;P of &amp;N</oddFooter>
  </headerFooter>
  <rowBreaks count="2" manualBreakCount="2">
    <brk id="60" max="16383" man="1"/>
    <brk id="1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14"/>
  <sheetViews>
    <sheetView showGridLines="0" showZeros="0" workbookViewId="0">
      <pane xSplit="1" ySplit="4" topLeftCell="B5" activePane="bottomRight" state="frozen"/>
      <selection pane="topRight"/>
      <selection pane="bottomLeft"/>
      <selection pane="bottomRight" activeCell="A2" sqref="A1:A2"/>
    </sheetView>
  </sheetViews>
  <sheetFormatPr defaultRowHeight="14.4" x14ac:dyDescent="0.3"/>
  <cols>
    <col min="1" max="1" width="27.33203125" customWidth="1"/>
    <col min="2" max="7" width="13.6640625" customWidth="1"/>
  </cols>
  <sheetData>
    <row r="1" spans="1:7" x14ac:dyDescent="0.3">
      <c r="A1" s="302" t="s">
        <v>119</v>
      </c>
    </row>
    <row r="2" spans="1:7" x14ac:dyDescent="0.3">
      <c r="A2" s="302" t="s">
        <v>118</v>
      </c>
    </row>
    <row r="4" spans="1:7" ht="39.6" x14ac:dyDescent="0.3">
      <c r="A4" s="49" t="s">
        <v>39</v>
      </c>
      <c r="B4" s="49" t="s">
        <v>40</v>
      </c>
      <c r="C4" s="49" t="s">
        <v>2</v>
      </c>
      <c r="D4" s="49" t="s">
        <v>41</v>
      </c>
      <c r="E4" s="49" t="s">
        <v>4</v>
      </c>
      <c r="F4" s="49" t="s">
        <v>5</v>
      </c>
      <c r="G4" s="49" t="s">
        <v>42</v>
      </c>
    </row>
    <row r="5" spans="1:7" x14ac:dyDescent="0.3">
      <c r="A5" s="50" t="s">
        <v>7</v>
      </c>
      <c r="B5" s="51"/>
      <c r="C5" s="52"/>
      <c r="D5" s="51"/>
      <c r="E5" s="53"/>
      <c r="F5" s="51"/>
      <c r="G5" s="54"/>
    </row>
    <row r="6" spans="1:7" x14ac:dyDescent="0.3">
      <c r="A6" s="55" t="s">
        <v>8</v>
      </c>
      <c r="B6" s="51">
        <v>148259.55141647742</v>
      </c>
      <c r="C6" s="56">
        <v>1.0378377124371958</v>
      </c>
      <c r="D6" s="51">
        <v>153869.35368904175</v>
      </c>
      <c r="E6" s="57">
        <v>0.96354178309020977</v>
      </c>
      <c r="F6" s="51">
        <v>5609.8022725643241</v>
      </c>
      <c r="G6" s="58">
        <v>0</v>
      </c>
    </row>
    <row r="7" spans="1:7" x14ac:dyDescent="0.3">
      <c r="A7" s="55" t="s">
        <v>9</v>
      </c>
      <c r="B7" s="51">
        <v>229842.25768241729</v>
      </c>
      <c r="C7" s="56">
        <v>1.0709294530630222</v>
      </c>
      <c r="D7" s="51">
        <v>246144.84331060137</v>
      </c>
      <c r="E7" s="57">
        <v>0.93376832352480998</v>
      </c>
      <c r="F7" s="51">
        <v>16302.585628184082</v>
      </c>
      <c r="G7" s="58">
        <v>0</v>
      </c>
    </row>
    <row r="8" spans="1:7" x14ac:dyDescent="0.3">
      <c r="A8" s="59" t="s">
        <v>10</v>
      </c>
      <c r="B8" s="60">
        <v>378101.80909889471</v>
      </c>
      <c r="C8" s="61">
        <v>1.0579536704688723</v>
      </c>
      <c r="D8" s="60">
        <v>400014.19699964311</v>
      </c>
      <c r="E8" s="62">
        <v>0.94522097449264297</v>
      </c>
      <c r="F8" s="60">
        <v>21912.387900748407</v>
      </c>
      <c r="G8" s="63">
        <v>0.98842574122774818</v>
      </c>
    </row>
    <row r="10" spans="1:7" x14ac:dyDescent="0.3">
      <c r="A10" s="50" t="s">
        <v>11</v>
      </c>
      <c r="B10" s="51"/>
      <c r="C10" s="52"/>
      <c r="D10" s="51"/>
      <c r="E10" s="53"/>
      <c r="F10" s="51"/>
      <c r="G10" s="54"/>
    </row>
    <row r="11" spans="1:7" x14ac:dyDescent="0.3">
      <c r="A11" s="55" t="s">
        <v>8</v>
      </c>
      <c r="B11" s="51">
        <v>208.50548932906395</v>
      </c>
      <c r="C11" s="56">
        <v>1.0378377124371958</v>
      </c>
      <c r="D11" s="51">
        <v>216.39486007587388</v>
      </c>
      <c r="E11" s="57">
        <v>0.96354178309020966</v>
      </c>
      <c r="F11" s="51">
        <v>7.8893707468099308</v>
      </c>
      <c r="G11" s="58">
        <v>0</v>
      </c>
    </row>
    <row r="12" spans="1:7" x14ac:dyDescent="0.3">
      <c r="A12" s="55" t="s">
        <v>9</v>
      </c>
      <c r="B12" s="51">
        <v>14396.687691736213</v>
      </c>
      <c r="C12" s="56">
        <v>1.0709294530630222</v>
      </c>
      <c r="D12" s="51">
        <v>15417.836875630206</v>
      </c>
      <c r="E12" s="57">
        <v>0.9337683235248101</v>
      </c>
      <c r="F12" s="51">
        <v>1021.1491838939928</v>
      </c>
      <c r="G12" s="58">
        <v>0</v>
      </c>
    </row>
    <row r="13" spans="1:7" x14ac:dyDescent="0.3">
      <c r="A13" s="59" t="s">
        <v>10</v>
      </c>
      <c r="B13" s="60">
        <v>14605.193181065277</v>
      </c>
      <c r="C13" s="61">
        <v>1.070457030755507</v>
      </c>
      <c r="D13" s="60">
        <v>15634.23173570608</v>
      </c>
      <c r="E13" s="62">
        <v>0.93418042075641972</v>
      </c>
      <c r="F13" s="60">
        <v>1029.0385546408033</v>
      </c>
      <c r="G13" s="63">
        <v>1.0001073899412323</v>
      </c>
    </row>
    <row r="15" spans="1:7" x14ac:dyDescent="0.3">
      <c r="A15" s="50" t="s">
        <v>14</v>
      </c>
      <c r="B15" s="51"/>
      <c r="C15" s="52"/>
      <c r="D15" s="51"/>
      <c r="E15" s="53"/>
      <c r="F15" s="51"/>
      <c r="G15" s="54"/>
    </row>
    <row r="16" spans="1:7" x14ac:dyDescent="0.3">
      <c r="A16" s="55" t="s">
        <v>9</v>
      </c>
      <c r="B16" s="51">
        <v>1319438.5896806589</v>
      </c>
      <c r="C16" s="56">
        <v>1.0709294530630222</v>
      </c>
      <c r="D16" s="51">
        <v>1413025.6471969534</v>
      </c>
      <c r="E16" s="57">
        <v>0.93376832352480998</v>
      </c>
      <c r="F16" s="51">
        <v>93587.057516294532</v>
      </c>
      <c r="G16" s="58">
        <v>0</v>
      </c>
    </row>
    <row r="17" spans="1:7" x14ac:dyDescent="0.3">
      <c r="A17" s="59" t="s">
        <v>10</v>
      </c>
      <c r="B17" s="60">
        <v>1319438.5896806589</v>
      </c>
      <c r="C17" s="61">
        <v>1.0709294524194575</v>
      </c>
      <c r="D17" s="60">
        <v>1413025.6471969534</v>
      </c>
      <c r="E17" s="62">
        <v>0.93376832352480998</v>
      </c>
      <c r="F17" s="60">
        <v>93587.057516294532</v>
      </c>
      <c r="G17" s="63">
        <v>1.0005487643981761</v>
      </c>
    </row>
    <row r="19" spans="1:7" x14ac:dyDescent="0.3">
      <c r="A19" s="50" t="s">
        <v>15</v>
      </c>
      <c r="B19" s="51"/>
      <c r="C19" s="52"/>
      <c r="D19" s="51"/>
      <c r="E19" s="53"/>
      <c r="F19" s="51"/>
      <c r="G19" s="54"/>
    </row>
    <row r="20" spans="1:7" x14ac:dyDescent="0.3">
      <c r="A20" s="55" t="s">
        <v>9</v>
      </c>
      <c r="B20" s="51">
        <v>9067.9544146273693</v>
      </c>
      <c r="C20" s="56">
        <v>1.0709294530630222</v>
      </c>
      <c r="D20" s="51">
        <v>9711.139461657307</v>
      </c>
      <c r="E20" s="57">
        <v>0.93376832352480998</v>
      </c>
      <c r="F20" s="51">
        <v>643.18504702993778</v>
      </c>
      <c r="G20" s="58">
        <v>0</v>
      </c>
    </row>
    <row r="21" spans="1:7" x14ac:dyDescent="0.3">
      <c r="A21" s="59" t="s">
        <v>10</v>
      </c>
      <c r="B21" s="60">
        <v>9067.9544146273693</v>
      </c>
      <c r="C21" s="61">
        <v>1.0709294525441142</v>
      </c>
      <c r="D21" s="60">
        <v>9711.139461657307</v>
      </c>
      <c r="E21" s="62">
        <v>0.93376832352480998</v>
      </c>
      <c r="F21" s="60">
        <v>643.18504702993778</v>
      </c>
      <c r="G21" s="63">
        <v>1.0005487643981761</v>
      </c>
    </row>
    <row r="23" spans="1:7" x14ac:dyDescent="0.3">
      <c r="A23" s="50" t="s">
        <v>16</v>
      </c>
      <c r="B23" s="51"/>
      <c r="C23" s="52"/>
      <c r="D23" s="51"/>
      <c r="E23" s="53"/>
      <c r="F23" s="51"/>
      <c r="G23" s="54"/>
    </row>
    <row r="24" spans="1:7" x14ac:dyDescent="0.3">
      <c r="A24" s="55" t="s">
        <v>8</v>
      </c>
      <c r="B24" s="51">
        <v>13547.405871894161</v>
      </c>
      <c r="C24" s="56">
        <v>1.0378377124371958</v>
      </c>
      <c r="D24" s="51">
        <v>14060.00871954487</v>
      </c>
      <c r="E24" s="57">
        <v>0.96354178309020977</v>
      </c>
      <c r="F24" s="51">
        <v>512.60284765070901</v>
      </c>
      <c r="G24" s="58">
        <v>0</v>
      </c>
    </row>
    <row r="25" spans="1:7" x14ac:dyDescent="0.3">
      <c r="A25" s="55" t="s">
        <v>9</v>
      </c>
      <c r="B25" s="51">
        <v>4688417.9362241933</v>
      </c>
      <c r="C25" s="56">
        <v>1.0709294530630222</v>
      </c>
      <c r="D25" s="51">
        <v>5020964.8561714385</v>
      </c>
      <c r="E25" s="57">
        <v>0.9337683235248101</v>
      </c>
      <c r="F25" s="51">
        <v>332546.91994724516</v>
      </c>
      <c r="G25" s="58">
        <v>0</v>
      </c>
    </row>
    <row r="26" spans="1:7" x14ac:dyDescent="0.3">
      <c r="A26" s="59" t="s">
        <v>10</v>
      </c>
      <c r="B26" s="60">
        <v>4701965.3420960875</v>
      </c>
      <c r="C26" s="61">
        <v>1.070834108412722</v>
      </c>
      <c r="D26" s="60">
        <v>5035024.8648909833</v>
      </c>
      <c r="E26" s="62">
        <v>0.93385146414721687</v>
      </c>
      <c r="F26" s="60">
        <v>333059.52279489581</v>
      </c>
      <c r="G26" s="63">
        <v>1.0004596857275159</v>
      </c>
    </row>
    <row r="28" spans="1:7" x14ac:dyDescent="0.3">
      <c r="A28" s="50" t="s">
        <v>17</v>
      </c>
      <c r="B28" s="51"/>
      <c r="C28" s="52"/>
      <c r="D28" s="51"/>
      <c r="E28" s="53"/>
      <c r="F28" s="51"/>
      <c r="G28" s="54"/>
    </row>
    <row r="29" spans="1:7" x14ac:dyDescent="0.3">
      <c r="A29" s="55" t="s">
        <v>8</v>
      </c>
      <c r="B29" s="51">
        <v>76154.570665752093</v>
      </c>
      <c r="C29" s="56">
        <v>1.0378377124371958</v>
      </c>
      <c r="D29" s="51">
        <v>79036.085411380933</v>
      </c>
      <c r="E29" s="57">
        <v>0.96354178309020966</v>
      </c>
      <c r="F29" s="51">
        <v>2881.5147456288396</v>
      </c>
      <c r="G29" s="58">
        <v>0</v>
      </c>
    </row>
    <row r="30" spans="1:7" x14ac:dyDescent="0.3">
      <c r="A30" s="55" t="s">
        <v>9</v>
      </c>
      <c r="B30" s="51">
        <v>1858933.153798149</v>
      </c>
      <c r="C30" s="56">
        <v>1.0709294530630222</v>
      </c>
      <c r="D30" s="51">
        <v>1990786.2656777706</v>
      </c>
      <c r="E30" s="57">
        <v>0.9337683235248101</v>
      </c>
      <c r="F30" s="51">
        <v>131853.11187962163</v>
      </c>
      <c r="G30" s="58">
        <v>0</v>
      </c>
    </row>
    <row r="31" spans="1:7" x14ac:dyDescent="0.3">
      <c r="A31" s="59" t="s">
        <v>10</v>
      </c>
      <c r="B31" s="60">
        <v>1935087.724463901</v>
      </c>
      <c r="C31" s="61">
        <v>1.0696271414065104</v>
      </c>
      <c r="D31" s="60">
        <v>2069822.3510891516</v>
      </c>
      <c r="E31" s="62">
        <v>0.93490522191223202</v>
      </c>
      <c r="F31" s="60">
        <v>134734.62662525056</v>
      </c>
      <c r="G31" s="63">
        <v>0.99933203969697626</v>
      </c>
    </row>
    <row r="33" spans="1:7" x14ac:dyDescent="0.3">
      <c r="A33" s="50" t="s">
        <v>18</v>
      </c>
      <c r="B33" s="51"/>
      <c r="C33" s="52"/>
      <c r="D33" s="51"/>
      <c r="E33" s="53"/>
      <c r="F33" s="51"/>
      <c r="G33" s="54"/>
    </row>
    <row r="34" spans="1:7" x14ac:dyDescent="0.3">
      <c r="A34" s="55" t="s">
        <v>8</v>
      </c>
      <c r="B34" s="51">
        <v>119254.4262923713</v>
      </c>
      <c r="C34" s="56">
        <v>1.0378377124371958</v>
      </c>
      <c r="D34" s="51">
        <v>123766.74098128481</v>
      </c>
      <c r="E34" s="57">
        <v>0.96354178309020977</v>
      </c>
      <c r="F34" s="51">
        <v>4512.3146889135096</v>
      </c>
      <c r="G34" s="58">
        <v>0</v>
      </c>
    </row>
    <row r="35" spans="1:7" x14ac:dyDescent="0.3">
      <c r="A35" s="55" t="s">
        <v>9</v>
      </c>
      <c r="B35" s="51">
        <v>247444.05672452174</v>
      </c>
      <c r="C35" s="56">
        <v>1.0709294530630222</v>
      </c>
      <c r="D35" s="51">
        <v>264995.12833168753</v>
      </c>
      <c r="E35" s="57">
        <v>0.93376832352480998</v>
      </c>
      <c r="F35" s="51">
        <v>17551.071607165795</v>
      </c>
      <c r="G35" s="58">
        <v>0</v>
      </c>
    </row>
    <row r="36" spans="1:7" x14ac:dyDescent="0.3">
      <c r="A36" s="59" t="s">
        <v>10</v>
      </c>
      <c r="B36" s="60">
        <v>366698.48301689303</v>
      </c>
      <c r="C36" s="61">
        <v>1.0601676508573472</v>
      </c>
      <c r="D36" s="60">
        <v>388761.86931297235</v>
      </c>
      <c r="E36" s="62">
        <v>0.94324704134417769</v>
      </c>
      <c r="F36" s="60">
        <v>22063.386296079319</v>
      </c>
      <c r="G36" s="63">
        <v>0.9904942198445752</v>
      </c>
    </row>
    <row r="38" spans="1:7" x14ac:dyDescent="0.3">
      <c r="A38" s="50" t="s">
        <v>20</v>
      </c>
      <c r="B38" s="51"/>
      <c r="C38" s="52"/>
      <c r="D38" s="51"/>
      <c r="E38" s="53"/>
      <c r="F38" s="51"/>
      <c r="G38" s="54"/>
    </row>
    <row r="39" spans="1:7" x14ac:dyDescent="0.3">
      <c r="A39" s="55" t="s">
        <v>8</v>
      </c>
      <c r="B39" s="51">
        <v>17101.002680929632</v>
      </c>
      <c r="C39" s="56">
        <v>1.0378377124371958</v>
      </c>
      <c r="D39" s="51">
        <v>17748.065502758363</v>
      </c>
      <c r="E39" s="57">
        <v>0.96354178309020966</v>
      </c>
      <c r="F39" s="51">
        <v>647.0628218287311</v>
      </c>
      <c r="G39" s="58">
        <v>0</v>
      </c>
    </row>
    <row r="40" spans="1:7" x14ac:dyDescent="0.3">
      <c r="A40" s="59" t="s">
        <v>10</v>
      </c>
      <c r="B40" s="60">
        <v>17101.002680929632</v>
      </c>
      <c r="C40" s="61">
        <v>1.0378377124371958</v>
      </c>
      <c r="D40" s="60">
        <v>17748.065502758363</v>
      </c>
      <c r="E40" s="62">
        <v>0.96354178309020966</v>
      </c>
      <c r="F40" s="60">
        <v>647.0628218287311</v>
      </c>
      <c r="G40" s="63">
        <v>0.96963178840105879</v>
      </c>
    </row>
    <row r="42" spans="1:7" x14ac:dyDescent="0.3">
      <c r="A42" s="50" t="s">
        <v>21</v>
      </c>
      <c r="B42" s="51"/>
      <c r="C42" s="52"/>
      <c r="D42" s="51"/>
      <c r="E42" s="53"/>
      <c r="F42" s="51"/>
      <c r="G42" s="54"/>
    </row>
    <row r="43" spans="1:7" x14ac:dyDescent="0.3">
      <c r="A43" s="55" t="s">
        <v>9</v>
      </c>
      <c r="B43" s="51">
        <v>26235.774346634145</v>
      </c>
      <c r="C43" s="56">
        <v>1.0709294530630222</v>
      </c>
      <c r="D43" s="51">
        <v>28096.663471725773</v>
      </c>
      <c r="E43" s="57">
        <v>0.9337683235248101</v>
      </c>
      <c r="F43" s="51">
        <v>1860.8891250916276</v>
      </c>
      <c r="G43" s="58">
        <v>0</v>
      </c>
    </row>
    <row r="44" spans="1:7" x14ac:dyDescent="0.3">
      <c r="A44" s="59" t="s">
        <v>10</v>
      </c>
      <c r="B44" s="60">
        <v>26235.774346634145</v>
      </c>
      <c r="C44" s="61">
        <v>1.0709294530630222</v>
      </c>
      <c r="D44" s="60">
        <v>28096.663471725773</v>
      </c>
      <c r="E44" s="62">
        <v>0.9337683235248101</v>
      </c>
      <c r="F44" s="60">
        <v>1860.8891250916276</v>
      </c>
      <c r="G44" s="63">
        <v>1.0005487643981761</v>
      </c>
    </row>
    <row r="46" spans="1:7" x14ac:dyDescent="0.3">
      <c r="A46" s="50" t="s">
        <v>22</v>
      </c>
      <c r="B46" s="51"/>
      <c r="C46" s="52"/>
      <c r="D46" s="51"/>
      <c r="E46" s="53"/>
      <c r="F46" s="51"/>
      <c r="G46" s="54"/>
    </row>
    <row r="47" spans="1:7" x14ac:dyDescent="0.3">
      <c r="A47" s="55" t="s">
        <v>8</v>
      </c>
      <c r="B47" s="51">
        <v>11798.451777802586</v>
      </c>
      <c r="C47" s="56">
        <v>1.0378377124371958</v>
      </c>
      <c r="D47" s="51">
        <v>12244.878203375201</v>
      </c>
      <c r="E47" s="57">
        <v>0.96354178309020977</v>
      </c>
      <c r="F47" s="51">
        <v>446.4264255726157</v>
      </c>
      <c r="G47" s="58">
        <v>0</v>
      </c>
    </row>
    <row r="48" spans="1:7" x14ac:dyDescent="0.3">
      <c r="A48" s="59" t="s">
        <v>10</v>
      </c>
      <c r="B48" s="60">
        <v>11798.451777802586</v>
      </c>
      <c r="C48" s="61">
        <v>1.0378377124371958</v>
      </c>
      <c r="D48" s="60">
        <v>12244.878203375201</v>
      </c>
      <c r="E48" s="62">
        <v>0.96354178309020977</v>
      </c>
      <c r="F48" s="60">
        <v>446.4264255726157</v>
      </c>
      <c r="G48" s="63">
        <v>0.96963178840105868</v>
      </c>
    </row>
    <row r="50" spans="1:7" x14ac:dyDescent="0.3">
      <c r="A50" s="50" t="s">
        <v>23</v>
      </c>
      <c r="B50" s="51"/>
      <c r="C50" s="52"/>
      <c r="D50" s="51"/>
      <c r="E50" s="53"/>
      <c r="F50" s="51"/>
      <c r="G50" s="54"/>
    </row>
    <row r="51" spans="1:7" x14ac:dyDescent="0.3">
      <c r="A51" s="55" t="s">
        <v>9</v>
      </c>
      <c r="B51" s="51">
        <v>13277759.346655909</v>
      </c>
      <c r="C51" s="56">
        <v>1.0709294530630222</v>
      </c>
      <c r="D51" s="51">
        <v>14219543.555016644</v>
      </c>
      <c r="E51" s="57">
        <v>0.93376832352480998</v>
      </c>
      <c r="F51" s="51">
        <v>941784.20836073533</v>
      </c>
      <c r="G51" s="58">
        <v>0</v>
      </c>
    </row>
    <row r="52" spans="1:7" x14ac:dyDescent="0.3">
      <c r="A52" s="59" t="s">
        <v>10</v>
      </c>
      <c r="B52" s="60">
        <v>13277759.346655909</v>
      </c>
      <c r="C52" s="61">
        <v>1.0709294530630222</v>
      </c>
      <c r="D52" s="60">
        <v>14219543.555016644</v>
      </c>
      <c r="E52" s="62">
        <v>0.93376832352480998</v>
      </c>
      <c r="F52" s="60">
        <v>941784.20836073533</v>
      </c>
      <c r="G52" s="63">
        <v>1.0005487643981761</v>
      </c>
    </row>
    <row r="54" spans="1:7" x14ac:dyDescent="0.3">
      <c r="A54" s="50" t="s">
        <v>24</v>
      </c>
      <c r="B54" s="51"/>
      <c r="C54" s="52"/>
      <c r="D54" s="51"/>
      <c r="E54" s="53"/>
      <c r="F54" s="51"/>
      <c r="G54" s="54"/>
    </row>
    <row r="55" spans="1:7" x14ac:dyDescent="0.3">
      <c r="A55" s="55" t="s">
        <v>9</v>
      </c>
      <c r="B55" s="51">
        <v>157002.30975241194</v>
      </c>
      <c r="C55" s="56">
        <v>1.0709294530630222</v>
      </c>
      <c r="D55" s="51">
        <v>168138.39771278171</v>
      </c>
      <c r="E55" s="57">
        <v>0.9337683235248101</v>
      </c>
      <c r="F55" s="51">
        <v>11136.087960369769</v>
      </c>
      <c r="G55" s="58">
        <v>0</v>
      </c>
    </row>
    <row r="56" spans="1:7" x14ac:dyDescent="0.3">
      <c r="A56" s="59" t="s">
        <v>10</v>
      </c>
      <c r="B56" s="60">
        <v>157002.30975241194</v>
      </c>
      <c r="C56" s="61">
        <v>1.0709294530630222</v>
      </c>
      <c r="D56" s="60">
        <v>168138.39771278171</v>
      </c>
      <c r="E56" s="62">
        <v>0.9337683235248101</v>
      </c>
      <c r="F56" s="60">
        <v>11136.087960369769</v>
      </c>
      <c r="G56" s="63">
        <v>1.0005487643981761</v>
      </c>
    </row>
    <row r="59" spans="1:7" x14ac:dyDescent="0.3">
      <c r="A59" s="48"/>
      <c r="B59" s="48"/>
      <c r="C59" s="48"/>
      <c r="D59" s="48"/>
      <c r="E59" s="48"/>
      <c r="F59" s="48"/>
      <c r="G59" s="48"/>
    </row>
    <row r="60" spans="1:7" x14ac:dyDescent="0.3">
      <c r="A60" s="50" t="s">
        <v>25</v>
      </c>
      <c r="B60" s="51"/>
      <c r="C60" s="52"/>
      <c r="D60" s="51"/>
      <c r="E60" s="53"/>
      <c r="F60" s="51"/>
      <c r="G60" s="54"/>
    </row>
    <row r="61" spans="1:7" x14ac:dyDescent="0.3">
      <c r="A61" s="55" t="s">
        <v>9</v>
      </c>
      <c r="B61" s="51">
        <v>4193.4221248226258</v>
      </c>
      <c r="C61" s="56">
        <v>1.0709294530630222</v>
      </c>
      <c r="D61" s="51">
        <v>4490.8592625986712</v>
      </c>
      <c r="E61" s="57">
        <v>0.93376832352480998</v>
      </c>
      <c r="F61" s="51">
        <v>297.43713777604535</v>
      </c>
      <c r="G61" s="58">
        <v>0</v>
      </c>
    </row>
    <row r="62" spans="1:7" x14ac:dyDescent="0.3">
      <c r="A62" s="59" t="s">
        <v>10</v>
      </c>
      <c r="B62" s="60">
        <v>4193.4221248226258</v>
      </c>
      <c r="C62" s="61">
        <v>1.0709294541459304</v>
      </c>
      <c r="D62" s="60">
        <v>4490.8592625986712</v>
      </c>
      <c r="E62" s="62">
        <v>0.93376832352480998</v>
      </c>
      <c r="F62" s="60">
        <v>297.43713777604535</v>
      </c>
      <c r="G62" s="63">
        <v>1.0005487643981761</v>
      </c>
    </row>
    <row r="64" spans="1:7" x14ac:dyDescent="0.3">
      <c r="A64" s="50" t="s">
        <v>26</v>
      </c>
      <c r="B64" s="51"/>
      <c r="C64" s="52"/>
      <c r="D64" s="51"/>
      <c r="E64" s="53"/>
      <c r="F64" s="51"/>
      <c r="G64" s="54"/>
    </row>
    <row r="65" spans="1:7" x14ac:dyDescent="0.3">
      <c r="A65" s="55" t="s">
        <v>8</v>
      </c>
      <c r="B65" s="51">
        <v>8201.2538466420647</v>
      </c>
      <c r="C65" s="56">
        <v>1.0378377124371958</v>
      </c>
      <c r="D65" s="51">
        <v>8511.5705313157523</v>
      </c>
      <c r="E65" s="57">
        <v>0.96354178309020988</v>
      </c>
      <c r="F65" s="51">
        <v>310.31668467368763</v>
      </c>
      <c r="G65" s="58">
        <v>0</v>
      </c>
    </row>
    <row r="66" spans="1:7" x14ac:dyDescent="0.3">
      <c r="A66" s="59" t="s">
        <v>10</v>
      </c>
      <c r="B66" s="60">
        <v>8201.2538466420647</v>
      </c>
      <c r="C66" s="61">
        <v>1.0378377124371958</v>
      </c>
      <c r="D66" s="60">
        <v>8511.5705313157523</v>
      </c>
      <c r="E66" s="62">
        <v>0.96354178309020988</v>
      </c>
      <c r="F66" s="60">
        <v>310.31668467368763</v>
      </c>
      <c r="G66" s="63">
        <v>0.96963178840105857</v>
      </c>
    </row>
    <row r="68" spans="1:7" x14ac:dyDescent="0.3">
      <c r="A68" s="50" t="s">
        <v>28</v>
      </c>
      <c r="B68" s="51"/>
      <c r="C68" s="52"/>
      <c r="D68" s="51"/>
      <c r="E68" s="53"/>
      <c r="F68" s="51"/>
      <c r="G68" s="54"/>
    </row>
    <row r="69" spans="1:7" x14ac:dyDescent="0.3">
      <c r="A69" s="59" t="s">
        <v>10</v>
      </c>
      <c r="B69" s="64">
        <v>22227256.657137278</v>
      </c>
      <c r="C69" s="65">
        <v>1.0703420873814591</v>
      </c>
      <c r="D69" s="66">
        <v>23790768.290388267</v>
      </c>
      <c r="E69" s="67">
        <v>0.93428074225401692</v>
      </c>
      <c r="F69" s="68">
        <v>1563511.633250989</v>
      </c>
      <c r="G69" s="69">
        <v>0.99999941243837553</v>
      </c>
    </row>
    <row r="71" spans="1:7" x14ac:dyDescent="0.3">
      <c r="A71" s="70" t="s">
        <v>36</v>
      </c>
      <c r="B71" s="51"/>
      <c r="C71" s="52"/>
      <c r="D71" s="51"/>
      <c r="E71" s="53"/>
      <c r="F71" s="51"/>
      <c r="G71" s="54"/>
    </row>
    <row r="72" spans="1:7" x14ac:dyDescent="0.3">
      <c r="A72" s="71" t="s">
        <v>10</v>
      </c>
      <c r="B72" s="72">
        <v>23824.233296208684</v>
      </c>
      <c r="C72" s="73">
        <v>1.0709294530630222</v>
      </c>
      <c r="D72" s="74">
        <v>25514.073133554608</v>
      </c>
      <c r="E72" s="75">
        <v>0.9337683235248101</v>
      </c>
      <c r="F72" s="76">
        <v>1689.839837345924</v>
      </c>
      <c r="G72" s="77">
        <v>1.0005481764246589</v>
      </c>
    </row>
    <row r="74" spans="1:7" x14ac:dyDescent="0.3">
      <c r="A74" s="50" t="s">
        <v>37</v>
      </c>
      <c r="B74" s="51"/>
      <c r="C74" s="52"/>
      <c r="D74" s="51"/>
      <c r="E74" s="53"/>
      <c r="F74" s="51"/>
      <c r="G74" s="54"/>
    </row>
    <row r="75" spans="1:7" x14ac:dyDescent="0.3">
      <c r="A75" s="59" t="s">
        <v>10</v>
      </c>
      <c r="B75" s="78">
        <v>22251080.890433487</v>
      </c>
      <c r="C75" s="79">
        <v>1.0703427162738179</v>
      </c>
      <c r="D75" s="80">
        <v>23816282.363521822</v>
      </c>
      <c r="E75" s="81">
        <v>0.93428019330650558</v>
      </c>
      <c r="F75" s="82">
        <v>1565201.4730883352</v>
      </c>
      <c r="G75" s="83">
        <v>1</v>
      </c>
    </row>
    <row r="77" spans="1:7" x14ac:dyDescent="0.3">
      <c r="A77" s="50" t="s">
        <v>38</v>
      </c>
      <c r="B77" s="84"/>
      <c r="C77" s="85"/>
      <c r="D77" s="84"/>
      <c r="E77" s="86"/>
      <c r="F77" s="84"/>
      <c r="G77" s="87"/>
    </row>
    <row r="78" spans="1:7" x14ac:dyDescent="0.3">
      <c r="A78" s="59" t="s">
        <v>10</v>
      </c>
      <c r="B78" s="88">
        <v>22227256.657137278</v>
      </c>
      <c r="C78" s="89">
        <v>1.0703420873814591</v>
      </c>
      <c r="D78" s="90">
        <v>23790768.290388267</v>
      </c>
      <c r="E78" s="91">
        <v>0.93428074225401692</v>
      </c>
      <c r="F78" s="90">
        <v>1563511.633250989</v>
      </c>
      <c r="G78" s="92">
        <v>0.99999941243837553</v>
      </c>
    </row>
    <row r="80" spans="1:7" x14ac:dyDescent="0.3">
      <c r="A80" s="93"/>
    </row>
    <row r="81" spans="1:1" x14ac:dyDescent="0.3">
      <c r="A81" s="93"/>
    </row>
    <row r="82" spans="1:1" x14ac:dyDescent="0.3">
      <c r="A82" s="93"/>
    </row>
    <row r="83" spans="1:1" x14ac:dyDescent="0.3">
      <c r="A83" s="93"/>
    </row>
    <row r="84" spans="1:1" x14ac:dyDescent="0.3">
      <c r="A84" s="93"/>
    </row>
    <row r="85" spans="1:1" x14ac:dyDescent="0.3">
      <c r="A85" s="93"/>
    </row>
    <row r="86" spans="1:1" x14ac:dyDescent="0.3">
      <c r="A86" s="93"/>
    </row>
    <row r="87" spans="1:1" x14ac:dyDescent="0.3">
      <c r="A87" s="93"/>
    </row>
    <row r="88" spans="1:1" x14ac:dyDescent="0.3">
      <c r="A88" s="93"/>
    </row>
    <row r="89" spans="1:1" x14ac:dyDescent="0.3">
      <c r="A89" s="93"/>
    </row>
    <row r="90" spans="1:1" x14ac:dyDescent="0.3">
      <c r="A90" s="93"/>
    </row>
    <row r="91" spans="1:1" x14ac:dyDescent="0.3">
      <c r="A91" s="93"/>
    </row>
    <row r="92" spans="1:1" x14ac:dyDescent="0.3">
      <c r="A92" s="93"/>
    </row>
    <row r="93" spans="1:1" x14ac:dyDescent="0.3">
      <c r="A93" s="93"/>
    </row>
    <row r="94" spans="1:1" x14ac:dyDescent="0.3">
      <c r="A94" s="93"/>
    </row>
    <row r="95" spans="1:1" x14ac:dyDescent="0.3">
      <c r="A95" s="93"/>
    </row>
    <row r="96" spans="1:1" x14ac:dyDescent="0.3">
      <c r="A96" s="93"/>
    </row>
    <row r="97" spans="1:1" x14ac:dyDescent="0.3">
      <c r="A97" s="93"/>
    </row>
    <row r="98" spans="1:1" x14ac:dyDescent="0.3">
      <c r="A98" s="93"/>
    </row>
    <row r="99" spans="1:1" x14ac:dyDescent="0.3">
      <c r="A99" s="93"/>
    </row>
    <row r="100" spans="1:1" x14ac:dyDescent="0.3">
      <c r="A100" s="93"/>
    </row>
    <row r="101" spans="1:1" x14ac:dyDescent="0.3">
      <c r="A101" s="93"/>
    </row>
    <row r="102" spans="1:1" x14ac:dyDescent="0.3">
      <c r="A102" s="93"/>
    </row>
    <row r="103" spans="1:1" x14ac:dyDescent="0.3">
      <c r="A103" s="93"/>
    </row>
    <row r="104" spans="1:1" x14ac:dyDescent="0.3">
      <c r="A104" s="93"/>
    </row>
    <row r="105" spans="1:1" x14ac:dyDescent="0.3">
      <c r="A105" s="93"/>
    </row>
    <row r="106" spans="1:1" x14ac:dyDescent="0.3">
      <c r="A106" s="93"/>
    </row>
    <row r="107" spans="1:1" x14ac:dyDescent="0.3">
      <c r="A107" s="93"/>
    </row>
    <row r="108" spans="1:1" x14ac:dyDescent="0.3">
      <c r="A108" s="93"/>
    </row>
    <row r="109" spans="1:1" x14ac:dyDescent="0.3">
      <c r="A109" s="93"/>
    </row>
    <row r="110" spans="1:1" x14ac:dyDescent="0.3">
      <c r="A110" s="93"/>
    </row>
    <row r="111" spans="1:1" x14ac:dyDescent="0.3">
      <c r="A111" s="93"/>
    </row>
    <row r="112" spans="1:1" x14ac:dyDescent="0.3">
      <c r="A112" s="93"/>
    </row>
    <row r="113" spans="1:7" x14ac:dyDescent="0.3">
      <c r="A113" s="93"/>
    </row>
    <row r="114" spans="1:7" x14ac:dyDescent="0.3">
      <c r="A114" s="48"/>
      <c r="B114" s="48"/>
      <c r="C114" s="48"/>
      <c r="D114" s="48"/>
      <c r="E114" s="48"/>
      <c r="F114" s="48"/>
      <c r="G114" s="48"/>
    </row>
  </sheetData>
  <pageMargins left="0.7" right="0.7" top="0.85000000000000009" bottom="0.75" header="0.3" footer="0.3"/>
  <pageSetup scale="80"/>
  <headerFooter>
    <oddHeader>&amp;C&amp;"Arial"&amp;12 &amp;BFLORIDA POWER AND LIGHT COMPANY&amp;B
&amp;B Distribution GNCP Demand Losses by Rate Class&amp;B
&amp;B December 2018&amp;B</oddHeader>
    <oddFooter>&amp;C&amp;"Arial"&amp;10 &amp;P of &amp;N</oddFooter>
  </headerFooter>
  <rowBreaks count="1" manualBreakCount="1">
    <brk id="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showZeros="0" workbookViewId="0">
      <pane xSplit="2" ySplit="4" topLeftCell="C5" activePane="bottomRight" state="frozen"/>
      <selection pane="topRight"/>
      <selection pane="bottomLeft"/>
      <selection pane="bottomRight" activeCell="A2" sqref="A1:A2"/>
    </sheetView>
  </sheetViews>
  <sheetFormatPr defaultRowHeight="14.4" x14ac:dyDescent="0.3"/>
  <cols>
    <col min="1" max="1" width="5.44140625" customWidth="1"/>
    <col min="2" max="2" width="23.44140625" customWidth="1"/>
    <col min="3" max="9" width="11.6640625" customWidth="1"/>
  </cols>
  <sheetData>
    <row r="1" spans="1:9" x14ac:dyDescent="0.3">
      <c r="A1" s="302" t="s">
        <v>120</v>
      </c>
    </row>
    <row r="2" spans="1:9" x14ac:dyDescent="0.3">
      <c r="A2" s="302" t="s">
        <v>118</v>
      </c>
    </row>
    <row r="4" spans="1:9" ht="39.6" x14ac:dyDescent="0.3">
      <c r="A4" s="94" t="s">
        <v>43</v>
      </c>
      <c r="B4" s="94" t="s">
        <v>0</v>
      </c>
      <c r="C4" s="94" t="s">
        <v>44</v>
      </c>
      <c r="D4" s="94" t="s">
        <v>1</v>
      </c>
      <c r="E4" s="94" t="s">
        <v>2</v>
      </c>
      <c r="F4" s="94" t="s">
        <v>3</v>
      </c>
      <c r="G4" s="94" t="s">
        <v>4</v>
      </c>
      <c r="H4" s="94" t="s">
        <v>5</v>
      </c>
      <c r="I4" s="94" t="s">
        <v>6</v>
      </c>
    </row>
    <row r="5" spans="1:9" x14ac:dyDescent="0.3">
      <c r="A5" s="95" t="s">
        <v>45</v>
      </c>
    </row>
    <row r="6" spans="1:9" x14ac:dyDescent="0.3">
      <c r="A6" s="95" t="s">
        <v>46</v>
      </c>
      <c r="B6" s="96" t="s">
        <v>47</v>
      </c>
      <c r="C6" s="97">
        <v>0</v>
      </c>
      <c r="D6" s="97">
        <v>0</v>
      </c>
      <c r="E6" s="98">
        <f>IF(D6 =0,0,F6 / D6 )</f>
        <v>0</v>
      </c>
      <c r="F6" s="97">
        <v>0</v>
      </c>
      <c r="G6" s="99">
        <f>IF(F6 =0,0,D6 / F6 )</f>
        <v>0</v>
      </c>
      <c r="H6" s="97">
        <f>F6 - D6</f>
        <v>0</v>
      </c>
      <c r="I6" s="100">
        <v>0</v>
      </c>
    </row>
    <row r="7" spans="1:9" x14ac:dyDescent="0.3">
      <c r="A7" s="95" t="s">
        <v>48</v>
      </c>
    </row>
    <row r="8" spans="1:9" x14ac:dyDescent="0.3">
      <c r="A8" s="95" t="s">
        <v>49</v>
      </c>
      <c r="B8" s="101" t="s">
        <v>50</v>
      </c>
      <c r="C8" s="97">
        <v>0</v>
      </c>
      <c r="D8" s="97">
        <v>367983.78454004275</v>
      </c>
      <c r="E8" s="98">
        <f>IF(D8 =0,0,F8 / D8 )</f>
        <v>1.0533993357888443</v>
      </c>
      <c r="F8" s="97">
        <v>387633.87421554618</v>
      </c>
      <c r="G8" s="99">
        <f>IF(F8 =0,0,D8 / F8 )</f>
        <v>0.94930760446240858</v>
      </c>
      <c r="H8" s="97">
        <f>F8 - D8</f>
        <v>19650.089675503434</v>
      </c>
      <c r="I8" s="100">
        <v>0.99235330831548751</v>
      </c>
    </row>
    <row r="9" spans="1:9" x14ac:dyDescent="0.3">
      <c r="A9" s="95" t="s">
        <v>51</v>
      </c>
    </row>
    <row r="10" spans="1:9" x14ac:dyDescent="0.3">
      <c r="A10" s="95" t="s">
        <v>52</v>
      </c>
      <c r="B10" s="101" t="s">
        <v>53</v>
      </c>
      <c r="C10" s="97">
        <v>0</v>
      </c>
      <c r="D10" s="97">
        <v>4122534.0735790618</v>
      </c>
      <c r="E10" s="98">
        <f>IF(D10 =0,0,F10 / D10 )</f>
        <v>1.0645821161058104</v>
      </c>
      <c r="F10" s="97">
        <v>4388776.0477691041</v>
      </c>
      <c r="G10" s="99">
        <f>IF(F10 =0,0,D10 / F10 )</f>
        <v>0.93933571198617483</v>
      </c>
      <c r="H10" s="97">
        <f>F10 - D10</f>
        <v>266241.97419004235</v>
      </c>
      <c r="I10" s="100">
        <v>1.0028880302074437</v>
      </c>
    </row>
    <row r="11" spans="1:9" x14ac:dyDescent="0.3">
      <c r="A11" s="95" t="s">
        <v>54</v>
      </c>
    </row>
    <row r="12" spans="1:9" x14ac:dyDescent="0.3">
      <c r="A12" s="95" t="s">
        <v>55</v>
      </c>
      <c r="B12" s="101" t="s">
        <v>56</v>
      </c>
      <c r="C12" s="97">
        <v>0</v>
      </c>
      <c r="D12" s="97">
        <v>346151.5598083337</v>
      </c>
      <c r="E12" s="98">
        <f>IF(D12 =0,0,F12 / D12 )</f>
        <v>1.0541308567782226</v>
      </c>
      <c r="F12" s="97">
        <v>364889.04031587695</v>
      </c>
      <c r="G12" s="99">
        <f>IF(F12 =0,0,D12 / F12 )</f>
        <v>0.94864882625325608</v>
      </c>
      <c r="H12" s="97">
        <f>F12 - D12</f>
        <v>18737.480507543252</v>
      </c>
      <c r="I12" s="100">
        <v>0.99304243659689873</v>
      </c>
    </row>
    <row r="13" spans="1:9" x14ac:dyDescent="0.3">
      <c r="A13" s="95" t="s">
        <v>57</v>
      </c>
    </row>
    <row r="14" spans="1:9" x14ac:dyDescent="0.3">
      <c r="A14" s="95" t="s">
        <v>58</v>
      </c>
      <c r="B14" s="101" t="s">
        <v>59</v>
      </c>
      <c r="C14" s="97">
        <v>0</v>
      </c>
      <c r="D14" s="97">
        <v>217024.72794264741</v>
      </c>
      <c r="E14" s="98">
        <f>IF(D14 =0,0,F14 / D14 )</f>
        <v>1.0219163652994885</v>
      </c>
      <c r="F14" s="97">
        <v>221781.1211592606</v>
      </c>
      <c r="G14" s="99">
        <f>IF(F14 =0,0,D14 / F14 )</f>
        <v>0.97855366051108728</v>
      </c>
      <c r="H14" s="97">
        <f>F14 - D14</f>
        <v>4756.3932166131854</v>
      </c>
      <c r="I14" s="100">
        <v>0.96269482187139377</v>
      </c>
    </row>
    <row r="15" spans="1:9" x14ac:dyDescent="0.3">
      <c r="A15" s="95" t="s">
        <v>60</v>
      </c>
    </row>
    <row r="16" spans="1:9" x14ac:dyDescent="0.3">
      <c r="A16" s="95" t="s">
        <v>61</v>
      </c>
      <c r="B16" s="101" t="s">
        <v>62</v>
      </c>
      <c r="C16" s="97">
        <v>0</v>
      </c>
      <c r="D16" s="97">
        <v>13119.0136028941</v>
      </c>
      <c r="E16" s="98">
        <f>IF(D16 =0,0,F16 / D16 )</f>
        <v>1.0646691327308153</v>
      </c>
      <c r="F16" s="97">
        <v>13967.408834877031</v>
      </c>
      <c r="G16" s="99">
        <f>IF(F16 =0,0,D16 / F16 )</f>
        <v>0.93925893900488799</v>
      </c>
      <c r="H16" s="97">
        <f>F16 - D16</f>
        <v>848.39523198293136</v>
      </c>
      <c r="I16" s="100">
        <v>1.0029700040921505</v>
      </c>
    </row>
    <row r="17" spans="1:9" x14ac:dyDescent="0.3">
      <c r="A17" s="95" t="s">
        <v>63</v>
      </c>
    </row>
    <row r="18" spans="1:9" x14ac:dyDescent="0.3">
      <c r="A18" s="95" t="s">
        <v>64</v>
      </c>
      <c r="B18" s="101" t="s">
        <v>65</v>
      </c>
      <c r="C18" s="97">
        <v>0</v>
      </c>
      <c r="D18" s="97">
        <v>12656.858365085824</v>
      </c>
      <c r="E18" s="98">
        <f>IF(D18 =0,0,F18 / D18 )</f>
        <v>1.0646691327308153</v>
      </c>
      <c r="F18" s="97">
        <v>13475.366418652689</v>
      </c>
      <c r="G18" s="99">
        <f>IF(F18 =0,0,D18 / F18 )</f>
        <v>0.9392589390048881</v>
      </c>
      <c r="H18" s="97">
        <f>F18 - D18</f>
        <v>818.50805356686578</v>
      </c>
      <c r="I18" s="100">
        <v>1.0029700040921503</v>
      </c>
    </row>
  </sheetData>
  <pageMargins left="0.54999999999999993" right="0.54999999999999993" top="1.2" bottom="0.75" header="0.55000000000000004" footer="0.3"/>
  <pageSetup scale="85"/>
  <headerFooter>
    <oddHeader>&amp;C&amp;"Arial"&amp;13 Florida Power &amp; Light Company
&amp;"Arial"&amp;10 2013 Actual Demand Losses by Rate Class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showZeros="0" workbookViewId="0">
      <pane xSplit="2" ySplit="4" topLeftCell="C5" activePane="bottomRight" state="frozen"/>
      <selection pane="topRight"/>
      <selection pane="bottomLeft"/>
      <selection pane="bottomRight" activeCell="A2" sqref="A1:A2"/>
    </sheetView>
  </sheetViews>
  <sheetFormatPr defaultRowHeight="14.4" x14ac:dyDescent="0.3"/>
  <cols>
    <col min="1" max="1" width="5.44140625" customWidth="1"/>
    <col min="2" max="2" width="23.44140625" customWidth="1"/>
    <col min="3" max="9" width="11.6640625" customWidth="1"/>
  </cols>
  <sheetData>
    <row r="1" spans="1:9" x14ac:dyDescent="0.3">
      <c r="A1" s="302" t="s">
        <v>121</v>
      </c>
    </row>
    <row r="2" spans="1:9" x14ac:dyDescent="0.3">
      <c r="A2" s="302" t="s">
        <v>118</v>
      </c>
    </row>
    <row r="4" spans="1:9" ht="39.6" x14ac:dyDescent="0.3">
      <c r="A4" s="102" t="s">
        <v>43</v>
      </c>
      <c r="B4" s="102" t="s">
        <v>0</v>
      </c>
      <c r="C4" s="102" t="s">
        <v>44</v>
      </c>
      <c r="D4" s="102" t="s">
        <v>66</v>
      </c>
      <c r="E4" s="102" t="s">
        <v>2</v>
      </c>
      <c r="F4" s="102" t="s">
        <v>67</v>
      </c>
      <c r="G4" s="102" t="s">
        <v>4</v>
      </c>
      <c r="H4" s="102" t="s">
        <v>5</v>
      </c>
      <c r="I4" s="102" t="s">
        <v>42</v>
      </c>
    </row>
    <row r="5" spans="1:9" x14ac:dyDescent="0.3">
      <c r="A5" s="103" t="s">
        <v>45</v>
      </c>
    </row>
    <row r="6" spans="1:9" x14ac:dyDescent="0.3">
      <c r="A6" s="103" t="s">
        <v>46</v>
      </c>
      <c r="B6" s="104" t="s">
        <v>47</v>
      </c>
      <c r="C6" s="105">
        <v>0</v>
      </c>
      <c r="D6" s="105">
        <v>0</v>
      </c>
      <c r="E6" s="106">
        <f>IF(D6 =0,0,F6 / D6 )</f>
        <v>0</v>
      </c>
      <c r="F6" s="105">
        <v>0</v>
      </c>
      <c r="G6" s="107">
        <f>IF(F6 =0,0,D6 / F6 )</f>
        <v>0</v>
      </c>
      <c r="H6" s="105">
        <f>F6 - D6</f>
        <v>0</v>
      </c>
      <c r="I6" s="108">
        <v>0</v>
      </c>
    </row>
    <row r="7" spans="1:9" x14ac:dyDescent="0.3">
      <c r="A7" s="103" t="s">
        <v>48</v>
      </c>
    </row>
    <row r="8" spans="1:9" x14ac:dyDescent="0.3">
      <c r="A8" s="103" t="s">
        <v>49</v>
      </c>
      <c r="B8" s="109" t="s">
        <v>50</v>
      </c>
      <c r="C8" s="105">
        <v>0</v>
      </c>
      <c r="D8" s="105">
        <v>2789216.2015399579</v>
      </c>
      <c r="E8" s="106">
        <f>IF(D8 =0,0,F8 / D8 )</f>
        <v>1.0405293502860777</v>
      </c>
      <c r="F8" s="105">
        <v>2902261.3219957743</v>
      </c>
      <c r="G8" s="107">
        <f>IF(F8 =0,0,D8 / F8 )</f>
        <v>0.96104929642308035</v>
      </c>
      <c r="H8" s="105">
        <f>F8 - D8</f>
        <v>113045.12045581639</v>
      </c>
      <c r="I8" s="108">
        <v>0.99476316435692413</v>
      </c>
    </row>
    <row r="9" spans="1:9" x14ac:dyDescent="0.3">
      <c r="A9" s="103" t="s">
        <v>51</v>
      </c>
    </row>
    <row r="10" spans="1:9" x14ac:dyDescent="0.3">
      <c r="A10" s="103" t="s">
        <v>52</v>
      </c>
      <c r="B10" s="109" t="s">
        <v>53</v>
      </c>
      <c r="C10" s="105">
        <v>0</v>
      </c>
      <c r="D10" s="105">
        <v>26058258.055617869</v>
      </c>
      <c r="E10" s="106">
        <f>IF(D10 =0,0,F10 / D10 )</f>
        <v>1.0485907358226445</v>
      </c>
      <c r="F10" s="105">
        <v>27324447.988796696</v>
      </c>
      <c r="G10" s="107">
        <f>IF(F10 =0,0,D10 / F10 )</f>
        <v>0.95366091444196865</v>
      </c>
      <c r="H10" s="105">
        <f>F10 - D10</f>
        <v>1266189.9331788272</v>
      </c>
      <c r="I10" s="108">
        <v>1.0024699814527145</v>
      </c>
    </row>
    <row r="11" spans="1:9" x14ac:dyDescent="0.3">
      <c r="A11" s="103" t="s">
        <v>54</v>
      </c>
    </row>
    <row r="12" spans="1:9" x14ac:dyDescent="0.3">
      <c r="A12" s="103" t="s">
        <v>55</v>
      </c>
      <c r="B12" s="109" t="s">
        <v>56</v>
      </c>
      <c r="C12" s="105">
        <v>0</v>
      </c>
      <c r="D12" s="105">
        <v>2614195.1740488969</v>
      </c>
      <c r="E12" s="106">
        <f>IF(D12 =0,0,F12 / D12 )</f>
        <v>1.040563052271209</v>
      </c>
      <c r="F12" s="105">
        <v>2720234.9095409848</v>
      </c>
      <c r="G12" s="107">
        <f>IF(F12 =0,0,D12 / F12 )</f>
        <v>0.96101816974697185</v>
      </c>
      <c r="H12" s="105">
        <f>F12 - D12</f>
        <v>106039.7354920879</v>
      </c>
      <c r="I12" s="108">
        <v>0.99479538400874379</v>
      </c>
    </row>
    <row r="13" spans="1:9" x14ac:dyDescent="0.3">
      <c r="A13" s="103" t="s">
        <v>57</v>
      </c>
    </row>
    <row r="14" spans="1:9" x14ac:dyDescent="0.3">
      <c r="A14" s="103" t="s">
        <v>58</v>
      </c>
      <c r="B14" s="109" t="s">
        <v>59</v>
      </c>
      <c r="C14" s="105">
        <v>0</v>
      </c>
      <c r="D14" s="105">
        <v>1708663.3916363716</v>
      </c>
      <c r="E14" s="106">
        <f>IF(D14 =0,0,F14 / D14 )</f>
        <v>1.0170123194074383</v>
      </c>
      <c r="F14" s="105">
        <v>1737731.7190146863</v>
      </c>
      <c r="G14" s="107">
        <f>IF(F14 =0,0,D14 / F14 )</f>
        <v>0.98327225827770659</v>
      </c>
      <c r="H14" s="105">
        <f>F14 - D14</f>
        <v>29068.327378314687</v>
      </c>
      <c r="I14" s="108">
        <v>0.97228049623546919</v>
      </c>
    </row>
    <row r="15" spans="1:9" x14ac:dyDescent="0.3">
      <c r="A15" s="103" t="s">
        <v>60</v>
      </c>
    </row>
    <row r="16" spans="1:9" x14ac:dyDescent="0.3">
      <c r="A16" s="103" t="s">
        <v>61</v>
      </c>
      <c r="B16" s="109" t="s">
        <v>62</v>
      </c>
      <c r="C16" s="105">
        <v>0</v>
      </c>
      <c r="D16" s="105">
        <v>668454.78459707531</v>
      </c>
      <c r="E16" s="106">
        <f>IF(D16 =0,0,F16 / D16 )</f>
        <v>1.0486554726996764</v>
      </c>
      <c r="F16" s="105">
        <v>700978.76812000643</v>
      </c>
      <c r="G16" s="107">
        <f>IF(F16 =0,0,D16 / F16 )</f>
        <v>0.9536020418847222</v>
      </c>
      <c r="H16" s="105">
        <f>F16 - D16</f>
        <v>32523.983522931114</v>
      </c>
      <c r="I16" s="108">
        <v>1.0025318709713802</v>
      </c>
    </row>
    <row r="17" spans="1:9" x14ac:dyDescent="0.3">
      <c r="A17" s="103" t="s">
        <v>63</v>
      </c>
    </row>
    <row r="18" spans="1:9" x14ac:dyDescent="0.3">
      <c r="A18" s="103" t="s">
        <v>64</v>
      </c>
      <c r="B18" s="109" t="s">
        <v>65</v>
      </c>
      <c r="C18" s="105">
        <v>0</v>
      </c>
      <c r="D18" s="105">
        <v>104565.60448969426</v>
      </c>
      <c r="E18" s="106">
        <f>IF(D18 =0,0,F18 / D18 )</f>
        <v>1.0486554726996764</v>
      </c>
      <c r="F18" s="105">
        <v>109653.29340426775</v>
      </c>
      <c r="G18" s="107">
        <f>IF(F18 =0,0,D18 / F18 )</f>
        <v>0.95360204188472208</v>
      </c>
      <c r="H18" s="105">
        <f>F18 - D18</f>
        <v>5087.6889145734895</v>
      </c>
      <c r="I18" s="108">
        <v>1.0025318709713802</v>
      </c>
    </row>
  </sheetData>
  <pageMargins left="0.54999999999999993" right="0.54999999999999993" top="1.2" bottom="0.75" header="0.55000000000000004" footer="0.3"/>
  <pageSetup scale="85"/>
  <headerFooter>
    <oddHeader>&amp;C&amp;"Arial"&amp;13 Florida Power &amp; Light Company
&amp;"Arial"&amp;10 2013 Actual Energy Losses by Rate Class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69"/>
  <sheetViews>
    <sheetView showGridLines="0" showZeros="0" workbookViewId="0">
      <pane xSplit="1" ySplit="4" topLeftCell="B5" activePane="bottomRight" state="frozen"/>
      <selection pane="topRight"/>
      <selection pane="bottomLeft"/>
      <selection pane="bottomRight" activeCell="A2" sqref="A1:A2"/>
    </sheetView>
  </sheetViews>
  <sheetFormatPr defaultRowHeight="14.4" x14ac:dyDescent="0.3"/>
  <cols>
    <col min="1" max="1" width="31.33203125" customWidth="1"/>
    <col min="2" max="7" width="13.6640625" customWidth="1"/>
  </cols>
  <sheetData>
    <row r="1" spans="1:7" x14ac:dyDescent="0.3">
      <c r="A1" s="302" t="s">
        <v>122</v>
      </c>
    </row>
    <row r="2" spans="1:7" x14ac:dyDescent="0.3">
      <c r="A2" s="302" t="s">
        <v>118</v>
      </c>
    </row>
    <row r="3" spans="1:7" ht="15" thickBot="1" x14ac:dyDescent="0.35"/>
    <row r="4" spans="1:7" ht="40.200000000000003" thickBot="1" x14ac:dyDescent="0.35">
      <c r="A4" s="111" t="s">
        <v>0</v>
      </c>
      <c r="B4" s="111" t="s">
        <v>66</v>
      </c>
      <c r="C4" s="111" t="s">
        <v>2</v>
      </c>
      <c r="D4" s="111" t="s">
        <v>67</v>
      </c>
      <c r="E4" s="111" t="s">
        <v>4</v>
      </c>
      <c r="F4" s="111" t="s">
        <v>5</v>
      </c>
      <c r="G4" s="111" t="s">
        <v>6</v>
      </c>
    </row>
    <row r="5" spans="1:7" x14ac:dyDescent="0.3">
      <c r="A5" s="112" t="s">
        <v>7</v>
      </c>
      <c r="B5" s="113"/>
      <c r="C5" s="114"/>
      <c r="D5" s="113"/>
      <c r="E5" s="115"/>
      <c r="F5" s="113"/>
      <c r="G5" s="116"/>
    </row>
    <row r="6" spans="1:7" x14ac:dyDescent="0.3">
      <c r="A6" s="117" t="s">
        <v>8</v>
      </c>
      <c r="B6" s="113">
        <v>1027808.8078115282</v>
      </c>
      <c r="C6" s="118">
        <v>1.0266324251987167</v>
      </c>
      <c r="D6" s="113">
        <v>1055181.8490041508</v>
      </c>
      <c r="E6" s="119">
        <v>0.97405846090088033</v>
      </c>
      <c r="F6" s="113">
        <v>27373.041192622622</v>
      </c>
      <c r="G6" s="120">
        <v>0</v>
      </c>
    </row>
    <row r="7" spans="1:7" x14ac:dyDescent="0.3">
      <c r="A7" s="117" t="s">
        <v>9</v>
      </c>
      <c r="B7" s="113">
        <v>1659871.55496588</v>
      </c>
      <c r="C7" s="118">
        <v>1.0486554726996764</v>
      </c>
      <c r="D7" s="113">
        <v>1740633.3900934919</v>
      </c>
      <c r="E7" s="119">
        <v>0.9536020418847222</v>
      </c>
      <c r="F7" s="113">
        <v>80761.835127611877</v>
      </c>
      <c r="G7" s="120">
        <v>0</v>
      </c>
    </row>
    <row r="8" spans="1:7" x14ac:dyDescent="0.3">
      <c r="A8" s="121" t="s">
        <v>10</v>
      </c>
      <c r="B8" s="122">
        <v>2687680.3627774082</v>
      </c>
      <c r="C8" s="123">
        <v>1.0402335329073467</v>
      </c>
      <c r="D8" s="122">
        <v>2795815.2390976427</v>
      </c>
      <c r="E8" s="124">
        <v>0.96132259571088996</v>
      </c>
      <c r="F8" s="122">
        <v>108134.8763202345</v>
      </c>
      <c r="G8" s="125">
        <v>0.99448326532893616</v>
      </c>
    </row>
    <row r="10" spans="1:7" x14ac:dyDescent="0.3">
      <c r="A10" s="112" t="s">
        <v>11</v>
      </c>
      <c r="B10" s="113"/>
      <c r="C10" s="114"/>
      <c r="D10" s="113"/>
      <c r="E10" s="115"/>
      <c r="F10" s="113"/>
      <c r="G10" s="116"/>
    </row>
    <row r="11" spans="1:7" x14ac:dyDescent="0.3">
      <c r="A11" s="117" t="s">
        <v>8</v>
      </c>
      <c r="B11" s="113">
        <v>1363.5758342111396</v>
      </c>
      <c r="C11" s="118">
        <v>1.0266324251987167</v>
      </c>
      <c r="D11" s="113">
        <v>1399.8911656185455</v>
      </c>
      <c r="E11" s="119">
        <v>0.97405846090088022</v>
      </c>
      <c r="F11" s="113">
        <v>36.315331407405893</v>
      </c>
      <c r="G11" s="120">
        <v>0</v>
      </c>
    </row>
    <row r="12" spans="1:7" x14ac:dyDescent="0.3">
      <c r="A12" s="117" t="s">
        <v>9</v>
      </c>
      <c r="B12" s="113">
        <v>100172.26292833847</v>
      </c>
      <c r="C12" s="118">
        <v>1.0486554726996764</v>
      </c>
      <c r="D12" s="113">
        <v>105046.19173251305</v>
      </c>
      <c r="E12" s="119">
        <v>0.95360204188472231</v>
      </c>
      <c r="F12" s="113">
        <v>4873.9288041745749</v>
      </c>
      <c r="G12" s="120">
        <v>0</v>
      </c>
    </row>
    <row r="13" spans="1:7" x14ac:dyDescent="0.3">
      <c r="A13" s="121" t="s">
        <v>10</v>
      </c>
      <c r="B13" s="122">
        <v>101535.83876254961</v>
      </c>
      <c r="C13" s="123">
        <v>1.0483597141208931</v>
      </c>
      <c r="D13" s="122">
        <v>106446.0828981316</v>
      </c>
      <c r="E13" s="124">
        <v>0.95387106785055609</v>
      </c>
      <c r="F13" s="122">
        <v>4910.2441355819901</v>
      </c>
      <c r="G13" s="125">
        <v>1.0022520508681945</v>
      </c>
    </row>
    <row r="15" spans="1:7" x14ac:dyDescent="0.3">
      <c r="A15" s="112" t="s">
        <v>12</v>
      </c>
      <c r="B15" s="113"/>
      <c r="C15" s="114"/>
      <c r="D15" s="113"/>
      <c r="E15" s="115"/>
      <c r="F15" s="113"/>
      <c r="G15" s="116"/>
    </row>
    <row r="16" spans="1:7" x14ac:dyDescent="0.3">
      <c r="A16" s="117" t="s">
        <v>13</v>
      </c>
      <c r="B16" s="113">
        <v>1532833.5816575224</v>
      </c>
      <c r="C16" s="118">
        <v>1.0170123194074383</v>
      </c>
      <c r="D16" s="113">
        <v>1558910.6361471277</v>
      </c>
      <c r="E16" s="119">
        <v>0.98327225827770648</v>
      </c>
      <c r="F16" s="113">
        <v>26077.054489605362</v>
      </c>
      <c r="G16" s="120">
        <v>0</v>
      </c>
    </row>
    <row r="17" spans="1:7" x14ac:dyDescent="0.3">
      <c r="A17" s="121" t="s">
        <v>10</v>
      </c>
      <c r="B17" s="122">
        <v>1532833.5816575224</v>
      </c>
      <c r="C17" s="123">
        <v>1.0170123194074383</v>
      </c>
      <c r="D17" s="122">
        <v>1558910.6361471277</v>
      </c>
      <c r="E17" s="124">
        <v>0.98327225827770648</v>
      </c>
      <c r="F17" s="122">
        <v>26077.054489605362</v>
      </c>
      <c r="G17" s="125">
        <v>0.97228333858580718</v>
      </c>
    </row>
    <row r="19" spans="1:7" x14ac:dyDescent="0.3">
      <c r="A19" s="112" t="s">
        <v>14</v>
      </c>
      <c r="B19" s="113"/>
      <c r="C19" s="114"/>
      <c r="D19" s="113"/>
      <c r="E19" s="115"/>
      <c r="F19" s="113"/>
      <c r="G19" s="116"/>
    </row>
    <row r="20" spans="1:7" x14ac:dyDescent="0.3">
      <c r="A20" s="117" t="s">
        <v>9</v>
      </c>
      <c r="B20" s="113">
        <v>6003405.4465771541</v>
      </c>
      <c r="C20" s="118">
        <v>1.0486554726996764</v>
      </c>
      <c r="D20" s="113">
        <v>6295503.9763881778</v>
      </c>
      <c r="E20" s="119">
        <v>0.9536020418847222</v>
      </c>
      <c r="F20" s="113">
        <v>292098.52981102373</v>
      </c>
      <c r="G20" s="120">
        <v>0</v>
      </c>
    </row>
    <row r="21" spans="1:7" x14ac:dyDescent="0.3">
      <c r="A21" s="121" t="s">
        <v>10</v>
      </c>
      <c r="B21" s="122">
        <v>6003405.4465771541</v>
      </c>
      <c r="C21" s="123">
        <v>1.0486554726996764</v>
      </c>
      <c r="D21" s="122">
        <v>6295503.9763881778</v>
      </c>
      <c r="E21" s="124">
        <v>0.9536020418847222</v>
      </c>
      <c r="F21" s="122">
        <v>292098.52981102373</v>
      </c>
      <c r="G21" s="125">
        <v>1.002534801758137</v>
      </c>
    </row>
    <row r="23" spans="1:7" x14ac:dyDescent="0.3">
      <c r="A23" s="112" t="s">
        <v>15</v>
      </c>
      <c r="B23" s="113"/>
      <c r="C23" s="114"/>
      <c r="D23" s="113"/>
      <c r="E23" s="115"/>
      <c r="F23" s="113"/>
      <c r="G23" s="116"/>
    </row>
    <row r="24" spans="1:7" x14ac:dyDescent="0.3">
      <c r="A24" s="117" t="s">
        <v>9</v>
      </c>
      <c r="B24" s="113">
        <v>71101.293680925417</v>
      </c>
      <c r="C24" s="118">
        <v>1.0486554726996764</v>
      </c>
      <c r="D24" s="113">
        <v>74560.760734529351</v>
      </c>
      <c r="E24" s="119">
        <v>0.95360204188472231</v>
      </c>
      <c r="F24" s="113">
        <v>3459.4670536039339</v>
      </c>
      <c r="G24" s="120">
        <v>0</v>
      </c>
    </row>
    <row r="25" spans="1:7" x14ac:dyDescent="0.3">
      <c r="A25" s="121" t="s">
        <v>10</v>
      </c>
      <c r="B25" s="122">
        <v>71101.293680925417</v>
      </c>
      <c r="C25" s="123">
        <v>1.0486554726996764</v>
      </c>
      <c r="D25" s="122">
        <v>74560.760734529351</v>
      </c>
      <c r="E25" s="124">
        <v>0.95360204188472231</v>
      </c>
      <c r="F25" s="122">
        <v>3459.4670536039339</v>
      </c>
      <c r="G25" s="125">
        <v>1.0025348017581368</v>
      </c>
    </row>
    <row r="27" spans="1:7" x14ac:dyDescent="0.3">
      <c r="A27" s="112" t="s">
        <v>16</v>
      </c>
      <c r="B27" s="113"/>
      <c r="C27" s="114"/>
      <c r="D27" s="113"/>
      <c r="E27" s="115"/>
      <c r="F27" s="113"/>
      <c r="G27" s="116"/>
    </row>
    <row r="28" spans="1:7" x14ac:dyDescent="0.3">
      <c r="A28" s="117" t="s">
        <v>8</v>
      </c>
      <c r="B28" s="113">
        <v>75234.826241582661</v>
      </c>
      <c r="C28" s="118">
        <v>1.0266324251987167</v>
      </c>
      <c r="D28" s="113">
        <v>77238.512123800057</v>
      </c>
      <c r="E28" s="119">
        <v>0.97405846090088022</v>
      </c>
      <c r="F28" s="113">
        <v>2003.6858822173963</v>
      </c>
      <c r="G28" s="120">
        <v>0</v>
      </c>
    </row>
    <row r="29" spans="1:7" x14ac:dyDescent="0.3">
      <c r="A29" s="117" t="s">
        <v>9</v>
      </c>
      <c r="B29" s="113">
        <v>25881487.390613738</v>
      </c>
      <c r="C29" s="118">
        <v>1.0486554726996764</v>
      </c>
      <c r="D29" s="113">
        <v>27140763.393774763</v>
      </c>
      <c r="E29" s="119">
        <v>0.95360204188472231</v>
      </c>
      <c r="F29" s="113">
        <v>1259276.0031610243</v>
      </c>
      <c r="G29" s="120">
        <v>0</v>
      </c>
    </row>
    <row r="30" spans="1:7" x14ac:dyDescent="0.3">
      <c r="A30" s="121" t="s">
        <v>10</v>
      </c>
      <c r="B30" s="122">
        <v>25956722.216855321</v>
      </c>
      <c r="C30" s="123">
        <v>1.0485916395184989</v>
      </c>
      <c r="D30" s="122">
        <v>27218001.905898564</v>
      </c>
      <c r="E30" s="124">
        <v>0.95366009255918582</v>
      </c>
      <c r="F30" s="122">
        <v>1261279.6890432425</v>
      </c>
      <c r="G30" s="125">
        <v>1.0024737760091627</v>
      </c>
    </row>
    <row r="32" spans="1:7" x14ac:dyDescent="0.3">
      <c r="A32" s="112" t="s">
        <v>17</v>
      </c>
      <c r="B32" s="113"/>
      <c r="C32" s="114"/>
      <c r="D32" s="113"/>
      <c r="E32" s="115"/>
      <c r="F32" s="113"/>
      <c r="G32" s="116"/>
    </row>
    <row r="33" spans="1:7" x14ac:dyDescent="0.3">
      <c r="A33" s="117" t="s">
        <v>8</v>
      </c>
      <c r="B33" s="113">
        <v>405879.71435016883</v>
      </c>
      <c r="C33" s="118">
        <v>1.0266324251987167</v>
      </c>
      <c r="D33" s="113">
        <v>416689.27548227616</v>
      </c>
      <c r="E33" s="119">
        <v>0.97405846090088033</v>
      </c>
      <c r="F33" s="113">
        <v>10809.561132107337</v>
      </c>
      <c r="G33" s="120">
        <v>0</v>
      </c>
    </row>
    <row r="34" spans="1:7" x14ac:dyDescent="0.3">
      <c r="A34" s="117" t="s">
        <v>9</v>
      </c>
      <c r="B34" s="113">
        <v>10158588.632877273</v>
      </c>
      <c r="C34" s="118">
        <v>1.0486554726996764</v>
      </c>
      <c r="D34" s="113">
        <v>10652859.564771477</v>
      </c>
      <c r="E34" s="119">
        <v>0.9536020418847222</v>
      </c>
      <c r="F34" s="113">
        <v>494270.93189420365</v>
      </c>
      <c r="G34" s="120">
        <v>0</v>
      </c>
    </row>
    <row r="35" spans="1:7" x14ac:dyDescent="0.3">
      <c r="A35" s="121" t="s">
        <v>10</v>
      </c>
      <c r="B35" s="122">
        <v>10564468.347227443</v>
      </c>
      <c r="C35" s="123">
        <v>1.04780936213973</v>
      </c>
      <c r="D35" s="122">
        <v>11069548.840253754</v>
      </c>
      <c r="E35" s="124">
        <v>0.95437207962897141</v>
      </c>
      <c r="F35" s="122">
        <v>505080.49302631058</v>
      </c>
      <c r="G35" s="125">
        <v>1.0017259037887232</v>
      </c>
    </row>
    <row r="37" spans="1:7" x14ac:dyDescent="0.3">
      <c r="A37" s="112" t="s">
        <v>18</v>
      </c>
      <c r="B37" s="113"/>
      <c r="C37" s="114"/>
      <c r="D37" s="113"/>
      <c r="E37" s="115"/>
      <c r="F37" s="113"/>
      <c r="G37" s="116"/>
    </row>
    <row r="38" spans="1:7" x14ac:dyDescent="0.3">
      <c r="A38" s="117" t="s">
        <v>8</v>
      </c>
      <c r="B38" s="113">
        <v>858504.08238117688</v>
      </c>
      <c r="C38" s="118">
        <v>1.0266324251987167</v>
      </c>
      <c r="D38" s="113">
        <v>881368.12813798641</v>
      </c>
      <c r="E38" s="119">
        <v>0.97405846090088033</v>
      </c>
      <c r="F38" s="113">
        <v>22864.04575680953</v>
      </c>
      <c r="G38" s="120">
        <v>0</v>
      </c>
    </row>
    <row r="39" spans="1:7" x14ac:dyDescent="0.3">
      <c r="A39" s="117" t="s">
        <v>9</v>
      </c>
      <c r="B39" s="113">
        <v>1653603.0294080542</v>
      </c>
      <c r="C39" s="118">
        <v>1.0486554726996764</v>
      </c>
      <c r="D39" s="113">
        <v>1734059.8664615201</v>
      </c>
      <c r="E39" s="119">
        <v>0.9536020418847222</v>
      </c>
      <c r="F39" s="113">
        <v>80456.83705346589</v>
      </c>
      <c r="G39" s="120">
        <v>0</v>
      </c>
    </row>
    <row r="40" spans="1:7" x14ac:dyDescent="0.3">
      <c r="A40" s="121" t="s">
        <v>10</v>
      </c>
      <c r="B40" s="122">
        <v>2512107.1117892312</v>
      </c>
      <c r="C40" s="123">
        <v>1.0411291709359818</v>
      </c>
      <c r="D40" s="122">
        <v>2615427.9945995063</v>
      </c>
      <c r="E40" s="124">
        <v>0.96049561179905607</v>
      </c>
      <c r="F40" s="122">
        <v>103320.88281027507</v>
      </c>
      <c r="G40" s="125">
        <v>0.99533951251102848</v>
      </c>
    </row>
    <row r="42" spans="1:7" x14ac:dyDescent="0.3">
      <c r="A42" s="112" t="s">
        <v>19</v>
      </c>
      <c r="B42" s="113"/>
      <c r="C42" s="114"/>
      <c r="D42" s="113"/>
      <c r="E42" s="115"/>
      <c r="F42" s="113"/>
      <c r="G42" s="116"/>
    </row>
    <row r="43" spans="1:7" x14ac:dyDescent="0.3">
      <c r="A43" s="117" t="s">
        <v>13</v>
      </c>
      <c r="B43" s="113">
        <v>175829.80997884917</v>
      </c>
      <c r="C43" s="118">
        <v>1.0170123194074383</v>
      </c>
      <c r="D43" s="113">
        <v>178821.08286755852</v>
      </c>
      <c r="E43" s="119">
        <v>0.98327225827770659</v>
      </c>
      <c r="F43" s="113">
        <v>2991.2728887093544</v>
      </c>
      <c r="G43" s="120">
        <v>0</v>
      </c>
    </row>
    <row r="44" spans="1:7" x14ac:dyDescent="0.3">
      <c r="A44" s="121" t="s">
        <v>10</v>
      </c>
      <c r="B44" s="122">
        <v>175829.80997884917</v>
      </c>
      <c r="C44" s="123">
        <v>1.0170123194074383</v>
      </c>
      <c r="D44" s="122">
        <v>178821.08286755852</v>
      </c>
      <c r="E44" s="124">
        <v>0.98327225827770659</v>
      </c>
      <c r="F44" s="122">
        <v>2991.2728887093544</v>
      </c>
      <c r="G44" s="125">
        <v>0.97228333858580707</v>
      </c>
    </row>
    <row r="46" spans="1:7" x14ac:dyDescent="0.3">
      <c r="A46" s="112" t="s">
        <v>20</v>
      </c>
      <c r="B46" s="113"/>
      <c r="C46" s="114"/>
      <c r="D46" s="113"/>
      <c r="E46" s="115"/>
      <c r="F46" s="113"/>
      <c r="G46" s="116"/>
    </row>
    <row r="47" spans="1:7" x14ac:dyDescent="0.3">
      <c r="A47" s="117" t="s">
        <v>8</v>
      </c>
      <c r="B47" s="113">
        <v>91265.686040041561</v>
      </c>
      <c r="C47" s="118">
        <v>1.0266324251987167</v>
      </c>
      <c r="D47" s="113">
        <v>93696.312596712523</v>
      </c>
      <c r="E47" s="119">
        <v>0.97405846090088022</v>
      </c>
      <c r="F47" s="113">
        <v>2430.6265566709626</v>
      </c>
      <c r="G47" s="120">
        <v>0</v>
      </c>
    </row>
    <row r="48" spans="1:7" x14ac:dyDescent="0.3">
      <c r="A48" s="121" t="s">
        <v>10</v>
      </c>
      <c r="B48" s="122">
        <v>91265.686040041561</v>
      </c>
      <c r="C48" s="123">
        <v>1.0266324251987167</v>
      </c>
      <c r="D48" s="122">
        <v>93696.312596712523</v>
      </c>
      <c r="E48" s="124">
        <v>0.97405846090088022</v>
      </c>
      <c r="F48" s="122">
        <v>2430.6265566709626</v>
      </c>
      <c r="G48" s="125">
        <v>0.98148034475554824</v>
      </c>
    </row>
    <row r="50" spans="1:7" x14ac:dyDescent="0.3">
      <c r="A50" s="112" t="s">
        <v>21</v>
      </c>
      <c r="B50" s="113"/>
      <c r="C50" s="114"/>
      <c r="D50" s="113"/>
      <c r="E50" s="115"/>
      <c r="F50" s="113"/>
      <c r="G50" s="116"/>
    </row>
    <row r="51" spans="1:7" x14ac:dyDescent="0.3">
      <c r="A51" s="117" t="s">
        <v>9</v>
      </c>
      <c r="B51" s="113">
        <v>97340.943723233941</v>
      </c>
      <c r="C51" s="118">
        <v>1.0486554726996764</v>
      </c>
      <c r="D51" s="113">
        <v>102077.11335312048</v>
      </c>
      <c r="E51" s="119">
        <v>0.95360204188472231</v>
      </c>
      <c r="F51" s="113">
        <v>4736.1696298865427</v>
      </c>
      <c r="G51" s="120">
        <v>0</v>
      </c>
    </row>
    <row r="52" spans="1:7" x14ac:dyDescent="0.3">
      <c r="A52" s="121" t="s">
        <v>10</v>
      </c>
      <c r="B52" s="122">
        <v>97340.943723233941</v>
      </c>
      <c r="C52" s="123">
        <v>1.0486554726996764</v>
      </c>
      <c r="D52" s="122">
        <v>102077.11335312048</v>
      </c>
      <c r="E52" s="124">
        <v>0.95360204188472231</v>
      </c>
      <c r="F52" s="122">
        <v>4736.1696298865427</v>
      </c>
      <c r="G52" s="125">
        <v>1.0025348017581368</v>
      </c>
    </row>
    <row r="54" spans="1:7" x14ac:dyDescent="0.3">
      <c r="A54" s="112" t="s">
        <v>22</v>
      </c>
      <c r="B54" s="113"/>
      <c r="C54" s="114"/>
      <c r="D54" s="113"/>
      <c r="E54" s="115"/>
      <c r="F54" s="113"/>
      <c r="G54" s="116"/>
    </row>
    <row r="55" spans="1:7" x14ac:dyDescent="0.3">
      <c r="A55" s="117" t="s">
        <v>8</v>
      </c>
      <c r="B55" s="113">
        <v>10822.376219624168</v>
      </c>
      <c r="C55" s="118">
        <v>1.0266324251987167</v>
      </c>
      <c r="D55" s="113">
        <v>11110.602344765679</v>
      </c>
      <c r="E55" s="119">
        <v>0.97405846090088022</v>
      </c>
      <c r="F55" s="113">
        <v>288.22612514151115</v>
      </c>
      <c r="G55" s="120">
        <v>0</v>
      </c>
    </row>
    <row r="56" spans="1:7" x14ac:dyDescent="0.3">
      <c r="A56" s="121" t="s">
        <v>10</v>
      </c>
      <c r="B56" s="122">
        <v>10822.376219624168</v>
      </c>
      <c r="C56" s="123">
        <v>1.0266324251987167</v>
      </c>
      <c r="D56" s="122">
        <v>11110.602344765679</v>
      </c>
      <c r="E56" s="124">
        <v>0.97405846090088022</v>
      </c>
      <c r="F56" s="122">
        <v>288.22612514151115</v>
      </c>
      <c r="G56" s="125">
        <v>0.98148034475554824</v>
      </c>
    </row>
    <row r="59" spans="1:7" x14ac:dyDescent="0.3">
      <c r="A59" s="110"/>
      <c r="B59" s="110"/>
      <c r="C59" s="110"/>
      <c r="D59" s="110"/>
      <c r="E59" s="110"/>
      <c r="F59" s="110"/>
      <c r="G59" s="110"/>
    </row>
    <row r="60" spans="1:7" x14ac:dyDescent="0.3">
      <c r="A60" s="112" t="s">
        <v>23</v>
      </c>
      <c r="B60" s="113"/>
      <c r="C60" s="114"/>
      <c r="D60" s="113"/>
      <c r="E60" s="115"/>
      <c r="F60" s="113"/>
      <c r="G60" s="116"/>
    </row>
    <row r="61" spans="1:7" x14ac:dyDescent="0.3">
      <c r="A61" s="117" t="s">
        <v>9</v>
      </c>
      <c r="B61" s="113">
        <v>57376644.89704185</v>
      </c>
      <c r="C61" s="118">
        <v>1.0486554726996764</v>
      </c>
      <c r="D61" s="113">
        <v>60168332.676428899</v>
      </c>
      <c r="E61" s="119">
        <v>0.9536020418847222</v>
      </c>
      <c r="F61" s="113">
        <v>2791687.7793870494</v>
      </c>
      <c r="G61" s="120">
        <v>0</v>
      </c>
    </row>
    <row r="62" spans="1:7" x14ac:dyDescent="0.3">
      <c r="A62" s="121" t="s">
        <v>10</v>
      </c>
      <c r="B62" s="122">
        <v>57376644.89704185</v>
      </c>
      <c r="C62" s="123">
        <v>1.0486554726996764</v>
      </c>
      <c r="D62" s="122">
        <v>60168332.676428899</v>
      </c>
      <c r="E62" s="124">
        <v>0.9536020418847222</v>
      </c>
      <c r="F62" s="122">
        <v>2791687.7793870494</v>
      </c>
      <c r="G62" s="125">
        <v>1.002534801758137</v>
      </c>
    </row>
    <row r="64" spans="1:7" x14ac:dyDescent="0.3">
      <c r="A64" s="112" t="s">
        <v>24</v>
      </c>
      <c r="B64" s="113"/>
      <c r="C64" s="114"/>
      <c r="D64" s="113"/>
      <c r="E64" s="115"/>
      <c r="F64" s="113"/>
      <c r="G64" s="116"/>
    </row>
    <row r="65" spans="1:7" x14ac:dyDescent="0.3">
      <c r="A65" s="117" t="s">
        <v>9</v>
      </c>
      <c r="B65" s="113">
        <v>571113.84087384143</v>
      </c>
      <c r="C65" s="118">
        <v>1.0486554726996764</v>
      </c>
      <c r="D65" s="113">
        <v>598901.65476688591</v>
      </c>
      <c r="E65" s="119">
        <v>0.95360204188472231</v>
      </c>
      <c r="F65" s="113">
        <v>27787.813893044484</v>
      </c>
      <c r="G65" s="120">
        <v>0</v>
      </c>
    </row>
    <row r="66" spans="1:7" x14ac:dyDescent="0.3">
      <c r="A66" s="121" t="s">
        <v>10</v>
      </c>
      <c r="B66" s="122">
        <v>571113.84087384143</v>
      </c>
      <c r="C66" s="123">
        <v>1.0486554726996764</v>
      </c>
      <c r="D66" s="122">
        <v>598901.65476688591</v>
      </c>
      <c r="E66" s="124">
        <v>0.95360204188472231</v>
      </c>
      <c r="F66" s="122">
        <v>27787.813893044484</v>
      </c>
      <c r="G66" s="125">
        <v>1.0025348017581368</v>
      </c>
    </row>
    <row r="68" spans="1:7" x14ac:dyDescent="0.3">
      <c r="A68" s="112" t="s">
        <v>25</v>
      </c>
      <c r="B68" s="113"/>
      <c r="C68" s="114"/>
      <c r="D68" s="113"/>
      <c r="E68" s="115"/>
      <c r="F68" s="113"/>
      <c r="G68" s="116"/>
    </row>
    <row r="69" spans="1:7" x14ac:dyDescent="0.3">
      <c r="A69" s="117" t="s">
        <v>9</v>
      </c>
      <c r="B69" s="113">
        <v>33464.310808768852</v>
      </c>
      <c r="C69" s="118">
        <v>1.0486554726996764</v>
      </c>
      <c r="D69" s="113">
        <v>35092.532669738393</v>
      </c>
      <c r="E69" s="119">
        <v>0.9536020418847222</v>
      </c>
      <c r="F69" s="113">
        <v>1628.221860969541</v>
      </c>
      <c r="G69" s="120">
        <v>0</v>
      </c>
    </row>
    <row r="70" spans="1:7" x14ac:dyDescent="0.3">
      <c r="A70" s="121" t="s">
        <v>10</v>
      </c>
      <c r="B70" s="122">
        <v>33464.310808768852</v>
      </c>
      <c r="C70" s="123">
        <v>1.0486554726996764</v>
      </c>
      <c r="D70" s="122">
        <v>35092.532669738393</v>
      </c>
      <c r="E70" s="124">
        <v>0.9536020418847222</v>
      </c>
      <c r="F70" s="122">
        <v>1628.221860969541</v>
      </c>
      <c r="G70" s="125">
        <v>1.002534801758137</v>
      </c>
    </row>
    <row r="72" spans="1:7" x14ac:dyDescent="0.3">
      <c r="A72" s="112" t="s">
        <v>26</v>
      </c>
      <c r="B72" s="113"/>
      <c r="C72" s="114"/>
      <c r="D72" s="113"/>
      <c r="E72" s="115"/>
      <c r="F72" s="113"/>
      <c r="G72" s="116"/>
    </row>
    <row r="73" spans="1:7" x14ac:dyDescent="0.3">
      <c r="A73" s="117" t="s">
        <v>8</v>
      </c>
      <c r="B73" s="113">
        <v>11860.115275582317</v>
      </c>
      <c r="C73" s="118">
        <v>1.0266324251987167</v>
      </c>
      <c r="D73" s="113">
        <v>12175.978908507419</v>
      </c>
      <c r="E73" s="119">
        <v>0.97405846090088033</v>
      </c>
      <c r="F73" s="113">
        <v>315.86363292510214</v>
      </c>
      <c r="G73" s="120">
        <v>0</v>
      </c>
    </row>
    <row r="74" spans="1:7" x14ac:dyDescent="0.3">
      <c r="A74" s="121" t="s">
        <v>10</v>
      </c>
      <c r="B74" s="122">
        <v>11860.115275582317</v>
      </c>
      <c r="C74" s="297">
        <v>1.0266324251987167</v>
      </c>
      <c r="D74" s="122">
        <v>12175.978908507419</v>
      </c>
      <c r="E74" s="124">
        <v>0.97405846090088033</v>
      </c>
      <c r="F74" s="122">
        <v>315.86363292510214</v>
      </c>
      <c r="G74" s="125">
        <v>0.98148034475554813</v>
      </c>
    </row>
    <row r="76" spans="1:7" x14ac:dyDescent="0.3">
      <c r="A76" s="112" t="s">
        <v>27</v>
      </c>
      <c r="B76" s="113"/>
      <c r="C76" s="114"/>
      <c r="D76" s="113"/>
      <c r="E76" s="115"/>
      <c r="F76" s="113"/>
      <c r="G76" s="116"/>
    </row>
    <row r="77" spans="1:7" x14ac:dyDescent="0.3">
      <c r="A77" s="117" t="s">
        <v>13</v>
      </c>
      <c r="B77" s="113">
        <v>89691.872829648884</v>
      </c>
      <c r="C77" s="118">
        <v>1.0170123194074383</v>
      </c>
      <c r="D77" s="113">
        <v>91217.739618478212</v>
      </c>
      <c r="E77" s="119">
        <v>0.98327225827770648</v>
      </c>
      <c r="F77" s="113">
        <v>1525.8667888293276</v>
      </c>
      <c r="G77" s="120">
        <v>0</v>
      </c>
    </row>
    <row r="78" spans="1:7" x14ac:dyDescent="0.3">
      <c r="A78" s="121" t="s">
        <v>10</v>
      </c>
      <c r="B78" s="122">
        <v>89691.872829648884</v>
      </c>
      <c r="C78" s="297">
        <v>1.0170123194074383</v>
      </c>
      <c r="D78" s="122">
        <v>91217.739618478212</v>
      </c>
      <c r="E78" s="124">
        <v>0.98327225827770648</v>
      </c>
      <c r="F78" s="122">
        <v>1525.8667888293276</v>
      </c>
      <c r="G78" s="125">
        <v>0.97228333858580718</v>
      </c>
    </row>
    <row r="80" spans="1:7" x14ac:dyDescent="0.3">
      <c r="A80" s="112" t="s">
        <v>28</v>
      </c>
      <c r="B80" s="113"/>
      <c r="C80" s="114"/>
      <c r="D80" s="113"/>
      <c r="E80" s="115"/>
      <c r="F80" s="113"/>
      <c r="G80" s="116"/>
    </row>
    <row r="81" spans="1:7" x14ac:dyDescent="0.3">
      <c r="A81" s="121" t="s">
        <v>10</v>
      </c>
      <c r="B81" s="126">
        <v>107887888.05211897</v>
      </c>
      <c r="C81" s="127">
        <v>1.047621222087239</v>
      </c>
      <c r="D81" s="128">
        <v>113025641.12957211</v>
      </c>
      <c r="E81" s="129">
        <v>0.95454347326759914</v>
      </c>
      <c r="F81" s="130">
        <v>5137753.0774531364</v>
      </c>
      <c r="G81" s="131">
        <v>1.0015431103836241</v>
      </c>
    </row>
    <row r="83" spans="1:7" x14ac:dyDescent="0.3">
      <c r="A83" s="112" t="s">
        <v>29</v>
      </c>
      <c r="B83" s="113"/>
      <c r="C83" s="114"/>
      <c r="D83" s="113"/>
      <c r="E83" s="115"/>
      <c r="F83" s="113"/>
      <c r="G83" s="116"/>
    </row>
    <row r="84" spans="1:7" x14ac:dyDescent="0.3">
      <c r="A84" s="117" t="s">
        <v>13</v>
      </c>
      <c r="B84" s="113">
        <v>824878.72271648445</v>
      </c>
      <c r="C84" s="118">
        <v>1.0170123194074383</v>
      </c>
      <c r="D84" s="113">
        <v>838911.82301973703</v>
      </c>
      <c r="E84" s="119">
        <v>0.98327225827770648</v>
      </c>
      <c r="F84" s="113">
        <v>14033.100303252577</v>
      </c>
      <c r="G84" s="120">
        <v>0</v>
      </c>
    </row>
    <row r="85" spans="1:7" x14ac:dyDescent="0.3">
      <c r="A85" s="121" t="s">
        <v>10</v>
      </c>
      <c r="B85" s="122">
        <v>824878.72271648445</v>
      </c>
      <c r="C85" s="123">
        <v>1.0170123194074383</v>
      </c>
      <c r="D85" s="122">
        <v>838911.82301973703</v>
      </c>
      <c r="E85" s="124">
        <v>0.98327225827770648</v>
      </c>
      <c r="F85" s="122">
        <v>14033.100303252577</v>
      </c>
      <c r="G85" s="125">
        <v>0.97228333858580718</v>
      </c>
    </row>
    <row r="87" spans="1:7" x14ac:dyDescent="0.3">
      <c r="A87" s="112" t="s">
        <v>30</v>
      </c>
      <c r="B87" s="113"/>
      <c r="C87" s="114"/>
      <c r="D87" s="113"/>
      <c r="E87" s="115"/>
      <c r="F87" s="113"/>
      <c r="G87" s="116"/>
    </row>
    <row r="88" spans="1:7" x14ac:dyDescent="0.3">
      <c r="A88" s="117" t="s">
        <v>13</v>
      </c>
      <c r="B88" s="113">
        <v>1103269.7532109197</v>
      </c>
      <c r="C88" s="118">
        <v>1.0170123194074383</v>
      </c>
      <c r="D88" s="113">
        <v>1122038.9306451094</v>
      </c>
      <c r="E88" s="119">
        <v>0.98327225827770659</v>
      </c>
      <c r="F88" s="113">
        <v>18769.177434189711</v>
      </c>
      <c r="G88" s="120">
        <v>0</v>
      </c>
    </row>
    <row r="89" spans="1:7" x14ac:dyDescent="0.3">
      <c r="A89" s="121" t="s">
        <v>10</v>
      </c>
      <c r="B89" s="122">
        <v>1103269.7532109197</v>
      </c>
      <c r="C89" s="123">
        <v>1.0170123194074383</v>
      </c>
      <c r="D89" s="122">
        <v>1122038.9306451094</v>
      </c>
      <c r="E89" s="124">
        <v>0.98327225827770659</v>
      </c>
      <c r="F89" s="122">
        <v>18769.177434189711</v>
      </c>
      <c r="G89" s="125">
        <v>0.97228333858580707</v>
      </c>
    </row>
    <row r="91" spans="1:7" x14ac:dyDescent="0.3">
      <c r="A91" s="112" t="s">
        <v>31</v>
      </c>
      <c r="B91" s="113"/>
      <c r="C91" s="114"/>
      <c r="D91" s="113"/>
      <c r="E91" s="115"/>
      <c r="F91" s="113"/>
      <c r="G91" s="116"/>
    </row>
    <row r="92" spans="1:7" x14ac:dyDescent="0.3">
      <c r="A92" s="117" t="s">
        <v>13</v>
      </c>
      <c r="B92" s="113">
        <v>4089024.5369743654</v>
      </c>
      <c r="C92" s="118">
        <v>1.0170123194074383</v>
      </c>
      <c r="D92" s="113">
        <v>4158588.3284622259</v>
      </c>
      <c r="E92" s="119">
        <v>0.98327225827770648</v>
      </c>
      <c r="F92" s="113">
        <v>69563.791487860493</v>
      </c>
      <c r="G92" s="120">
        <v>0</v>
      </c>
    </row>
    <row r="93" spans="1:7" x14ac:dyDescent="0.3">
      <c r="A93" s="121" t="s">
        <v>10</v>
      </c>
      <c r="B93" s="122">
        <v>4089024.5369743654</v>
      </c>
      <c r="C93" s="123">
        <v>1.0170123194074383</v>
      </c>
      <c r="D93" s="122">
        <v>4158588.3284622259</v>
      </c>
      <c r="E93" s="124">
        <v>0.98327225827770648</v>
      </c>
      <c r="F93" s="122">
        <v>69563.791487860493</v>
      </c>
      <c r="G93" s="125">
        <v>0.97228333858580718</v>
      </c>
    </row>
    <row r="95" spans="1:7" ht="15" x14ac:dyDescent="0.25">
      <c r="A95" s="112" t="s">
        <v>32</v>
      </c>
      <c r="B95" s="113"/>
      <c r="C95" s="114"/>
      <c r="D95" s="113"/>
      <c r="E95" s="115"/>
      <c r="F95" s="113"/>
      <c r="G95" s="116"/>
    </row>
    <row r="96" spans="1:7" x14ac:dyDescent="0.3">
      <c r="A96" s="117" t="s">
        <v>13</v>
      </c>
      <c r="B96" s="113">
        <v>480.40484926723281</v>
      </c>
      <c r="C96" s="118">
        <v>1.0170123194074383</v>
      </c>
      <c r="D96" s="113">
        <v>488.57765000784923</v>
      </c>
      <c r="E96" s="119">
        <v>0.98327225827770648</v>
      </c>
      <c r="F96" s="113">
        <v>8.1728007406164238</v>
      </c>
      <c r="G96" s="120">
        <v>0</v>
      </c>
    </row>
    <row r="97" spans="1:7" x14ac:dyDescent="0.3">
      <c r="A97" s="121" t="s">
        <v>10</v>
      </c>
      <c r="B97" s="122">
        <v>480.40484926723281</v>
      </c>
      <c r="C97" s="123">
        <v>1.0170123194074383</v>
      </c>
      <c r="D97" s="122">
        <v>488.57765000784923</v>
      </c>
      <c r="E97" s="124">
        <v>0.98327225827770648</v>
      </c>
      <c r="F97" s="122">
        <v>8.1728007406164238</v>
      </c>
      <c r="G97" s="125">
        <v>0.97228333858580718</v>
      </c>
    </row>
    <row r="99" spans="1:7" x14ac:dyDescent="0.3">
      <c r="A99" s="112" t="s">
        <v>33</v>
      </c>
      <c r="B99" s="113"/>
      <c r="C99" s="114"/>
      <c r="D99" s="113"/>
      <c r="E99" s="115"/>
      <c r="F99" s="113"/>
      <c r="G99" s="116"/>
    </row>
    <row r="100" spans="1:7" x14ac:dyDescent="0.3">
      <c r="A100" s="117" t="s">
        <v>13</v>
      </c>
      <c r="B100" s="113">
        <v>192.16193970689315</v>
      </c>
      <c r="C100" s="118">
        <v>1.0170123194074383</v>
      </c>
      <c r="D100" s="113">
        <v>195.43106000313972</v>
      </c>
      <c r="E100" s="119">
        <v>0.98327225827770648</v>
      </c>
      <c r="F100" s="113">
        <v>3.2691202962465695</v>
      </c>
      <c r="G100" s="120">
        <v>0</v>
      </c>
    </row>
    <row r="101" spans="1:7" x14ac:dyDescent="0.3">
      <c r="A101" s="121" t="s">
        <v>10</v>
      </c>
      <c r="B101" s="122">
        <v>192.16193970689315</v>
      </c>
      <c r="C101" s="123">
        <v>1.0170123194074383</v>
      </c>
      <c r="D101" s="122">
        <v>195.43106000313972</v>
      </c>
      <c r="E101" s="124">
        <v>0.98327225827770648</v>
      </c>
      <c r="F101" s="122">
        <v>3.2691202962465695</v>
      </c>
      <c r="G101" s="125">
        <v>0.97228333858580718</v>
      </c>
    </row>
    <row r="103" spans="1:7" ht="15" x14ac:dyDescent="0.25">
      <c r="A103" s="112" t="s">
        <v>34</v>
      </c>
      <c r="B103" s="113"/>
      <c r="C103" s="114"/>
      <c r="D103" s="113"/>
      <c r="E103" s="115"/>
      <c r="F103" s="113"/>
      <c r="G103" s="116"/>
    </row>
    <row r="104" spans="1:7" x14ac:dyDescent="0.3">
      <c r="A104" s="117" t="s">
        <v>13</v>
      </c>
      <c r="B104" s="113">
        <v>152.12820226795708</v>
      </c>
      <c r="C104" s="118">
        <v>1.0170123194074383</v>
      </c>
      <c r="D104" s="113">
        <v>154.71625583581894</v>
      </c>
      <c r="E104" s="119">
        <v>0.98327225827770648</v>
      </c>
      <c r="F104" s="113">
        <v>2.5880535678618628</v>
      </c>
      <c r="G104" s="120">
        <v>0</v>
      </c>
    </row>
    <row r="105" spans="1:7" x14ac:dyDescent="0.3">
      <c r="A105" s="121" t="s">
        <v>10</v>
      </c>
      <c r="B105" s="122">
        <v>152.12820226795708</v>
      </c>
      <c r="C105" s="123">
        <v>1.0170123194074383</v>
      </c>
      <c r="D105" s="122">
        <v>154.71625583581894</v>
      </c>
      <c r="E105" s="124">
        <v>0.98327225827770648</v>
      </c>
      <c r="F105" s="122">
        <v>2.5880535678618628</v>
      </c>
      <c r="G105" s="125">
        <v>0.97228333858580718</v>
      </c>
    </row>
    <row r="107" spans="1:7" x14ac:dyDescent="0.3">
      <c r="A107" s="112" t="s">
        <v>35</v>
      </c>
      <c r="B107" s="113"/>
      <c r="C107" s="114"/>
      <c r="D107" s="113"/>
      <c r="E107" s="115"/>
      <c r="F107" s="113"/>
      <c r="G107" s="132"/>
    </row>
    <row r="108" spans="1:7" x14ac:dyDescent="0.3">
      <c r="A108" s="121" t="s">
        <v>10</v>
      </c>
      <c r="B108" s="133">
        <v>6017997.7078930121</v>
      </c>
      <c r="C108" s="134">
        <v>1.0170123194074383</v>
      </c>
      <c r="D108" s="135">
        <v>6120377.807092919</v>
      </c>
      <c r="E108" s="136">
        <v>0.98327225827770659</v>
      </c>
      <c r="F108" s="137">
        <v>102380.09919990692</v>
      </c>
      <c r="G108" s="138">
        <v>0.97228049623546919</v>
      </c>
    </row>
    <row r="110" spans="1:7" ht="15" x14ac:dyDescent="0.25">
      <c r="A110" s="112" t="s">
        <v>36</v>
      </c>
      <c r="B110" s="113"/>
      <c r="C110" s="114"/>
      <c r="D110" s="113"/>
      <c r="E110" s="115"/>
      <c r="F110" s="113"/>
      <c r="G110" s="116"/>
    </row>
    <row r="111" spans="1:7" x14ac:dyDescent="0.3">
      <c r="A111" s="121" t="s">
        <v>10</v>
      </c>
      <c r="B111" s="139">
        <v>131519.26071483301</v>
      </c>
      <c r="C111" s="140">
        <v>1.0486554726996764</v>
      </c>
      <c r="D111" s="141">
        <v>137918.39251402518</v>
      </c>
      <c r="E111" s="142">
        <v>0.95360204188472231</v>
      </c>
      <c r="F111" s="143">
        <v>6399.1317991921678</v>
      </c>
      <c r="G111" s="144">
        <v>1.00253187097138</v>
      </c>
    </row>
    <row r="114" spans="1:7" x14ac:dyDescent="0.3">
      <c r="A114" s="110"/>
      <c r="B114" s="110"/>
      <c r="C114" s="110"/>
      <c r="D114" s="110"/>
      <c r="E114" s="110"/>
      <c r="F114" s="110"/>
      <c r="G114" s="110"/>
    </row>
    <row r="115" spans="1:7" x14ac:dyDescent="0.3">
      <c r="A115" s="112" t="s">
        <v>37</v>
      </c>
      <c r="B115" s="113"/>
      <c r="C115" s="114"/>
      <c r="D115" s="113"/>
      <c r="E115" s="115"/>
      <c r="F115" s="113"/>
      <c r="G115" s="116"/>
    </row>
    <row r="116" spans="1:7" x14ac:dyDescent="0.3">
      <c r="A116" s="121" t="s">
        <v>10</v>
      </c>
      <c r="B116" s="145">
        <v>114037405.02072681</v>
      </c>
      <c r="C116" s="146">
        <v>1.04600711764266</v>
      </c>
      <c r="D116" s="147">
        <v>119283937.32917905</v>
      </c>
      <c r="E116" s="148">
        <v>0.95601643921281898</v>
      </c>
      <c r="F116" s="149">
        <v>5246532.3084522337</v>
      </c>
      <c r="G116" s="150">
        <v>1</v>
      </c>
    </row>
    <row r="118" spans="1:7" x14ac:dyDescent="0.3">
      <c r="A118" s="112" t="s">
        <v>38</v>
      </c>
      <c r="B118" s="113"/>
      <c r="C118" s="114"/>
      <c r="D118" s="113"/>
      <c r="E118" s="115"/>
      <c r="F118" s="113"/>
      <c r="G118" s="151"/>
    </row>
    <row r="119" spans="1:7" x14ac:dyDescent="0.3">
      <c r="A119" s="121" t="s">
        <v>10</v>
      </c>
      <c r="B119" s="152">
        <v>113905885.76001199</v>
      </c>
      <c r="C119" s="153">
        <v>1.0460040597699531</v>
      </c>
      <c r="D119" s="154">
        <v>119146018.93666503</v>
      </c>
      <c r="E119" s="155">
        <v>0.95601923401705458</v>
      </c>
      <c r="F119" s="156">
        <v>5240133.1766530424</v>
      </c>
      <c r="G119" s="157">
        <v>0.9999970766234233</v>
      </c>
    </row>
    <row r="121" spans="1:7" x14ac:dyDescent="0.3">
      <c r="A121" s="158"/>
    </row>
    <row r="122" spans="1:7" x14ac:dyDescent="0.3">
      <c r="A122" s="158"/>
    </row>
    <row r="123" spans="1:7" x14ac:dyDescent="0.3">
      <c r="A123" s="158"/>
    </row>
    <row r="124" spans="1:7" x14ac:dyDescent="0.3">
      <c r="A124" s="158"/>
    </row>
    <row r="125" spans="1:7" x14ac:dyDescent="0.3">
      <c r="A125" s="158"/>
    </row>
    <row r="126" spans="1:7" x14ac:dyDescent="0.3">
      <c r="A126" s="158"/>
    </row>
    <row r="127" spans="1:7" x14ac:dyDescent="0.3">
      <c r="A127" s="158"/>
    </row>
    <row r="128" spans="1:7" x14ac:dyDescent="0.3">
      <c r="A128" s="158"/>
    </row>
    <row r="129" spans="1:1" x14ac:dyDescent="0.3">
      <c r="A129" s="158"/>
    </row>
    <row r="130" spans="1:1" x14ac:dyDescent="0.3">
      <c r="A130" s="158"/>
    </row>
    <row r="131" spans="1:1" x14ac:dyDescent="0.3">
      <c r="A131" s="158"/>
    </row>
    <row r="132" spans="1:1" x14ac:dyDescent="0.3">
      <c r="A132" s="158"/>
    </row>
    <row r="133" spans="1:1" x14ac:dyDescent="0.3">
      <c r="A133" s="158"/>
    </row>
    <row r="134" spans="1:1" x14ac:dyDescent="0.3">
      <c r="A134" s="158"/>
    </row>
    <row r="135" spans="1:1" x14ac:dyDescent="0.3">
      <c r="A135" s="158"/>
    </row>
    <row r="136" spans="1:1" x14ac:dyDescent="0.3">
      <c r="A136" s="158"/>
    </row>
    <row r="137" spans="1:1" x14ac:dyDescent="0.3">
      <c r="A137" s="158"/>
    </row>
    <row r="138" spans="1:1" x14ac:dyDescent="0.3">
      <c r="A138" s="158"/>
    </row>
    <row r="139" spans="1:1" x14ac:dyDescent="0.3">
      <c r="A139" s="158"/>
    </row>
    <row r="140" spans="1:1" x14ac:dyDescent="0.3">
      <c r="A140" s="158"/>
    </row>
    <row r="141" spans="1:1" x14ac:dyDescent="0.3">
      <c r="A141" s="158"/>
    </row>
    <row r="142" spans="1:1" x14ac:dyDescent="0.3">
      <c r="A142" s="158"/>
    </row>
    <row r="143" spans="1:1" x14ac:dyDescent="0.3">
      <c r="A143" s="158"/>
    </row>
    <row r="144" spans="1:1" x14ac:dyDescent="0.3">
      <c r="A144" s="158"/>
    </row>
    <row r="145" spans="1:1" x14ac:dyDescent="0.3">
      <c r="A145" s="158"/>
    </row>
    <row r="146" spans="1:1" x14ac:dyDescent="0.3">
      <c r="A146" s="158"/>
    </row>
    <row r="147" spans="1:1" x14ac:dyDescent="0.3">
      <c r="A147" s="158"/>
    </row>
    <row r="148" spans="1:1" x14ac:dyDescent="0.3">
      <c r="A148" s="158"/>
    </row>
    <row r="149" spans="1:1" x14ac:dyDescent="0.3">
      <c r="A149" s="158"/>
    </row>
    <row r="150" spans="1:1" x14ac:dyDescent="0.3">
      <c r="A150" s="158"/>
    </row>
    <row r="151" spans="1:1" x14ac:dyDescent="0.3">
      <c r="A151" s="158"/>
    </row>
    <row r="152" spans="1:1" x14ac:dyDescent="0.3">
      <c r="A152" s="158"/>
    </row>
    <row r="153" spans="1:1" x14ac:dyDescent="0.3">
      <c r="A153" s="158"/>
    </row>
    <row r="154" spans="1:1" x14ac:dyDescent="0.3">
      <c r="A154" s="158"/>
    </row>
    <row r="155" spans="1:1" x14ac:dyDescent="0.3">
      <c r="A155" s="158"/>
    </row>
    <row r="156" spans="1:1" x14ac:dyDescent="0.3">
      <c r="A156" s="158"/>
    </row>
    <row r="157" spans="1:1" x14ac:dyDescent="0.3">
      <c r="A157" s="158"/>
    </row>
    <row r="158" spans="1:1" x14ac:dyDescent="0.3">
      <c r="A158" s="158"/>
    </row>
    <row r="159" spans="1:1" x14ac:dyDescent="0.3">
      <c r="A159" s="158"/>
    </row>
    <row r="160" spans="1:1" x14ac:dyDescent="0.3">
      <c r="A160" s="158"/>
    </row>
    <row r="161" spans="1:7" x14ac:dyDescent="0.3">
      <c r="A161" s="158"/>
    </row>
    <row r="162" spans="1:7" x14ac:dyDescent="0.3">
      <c r="A162" s="158"/>
    </row>
    <row r="163" spans="1:7" x14ac:dyDescent="0.3">
      <c r="A163" s="158"/>
    </row>
    <row r="164" spans="1:7" x14ac:dyDescent="0.3">
      <c r="A164" s="158"/>
    </row>
    <row r="165" spans="1:7" x14ac:dyDescent="0.3">
      <c r="A165" s="158"/>
    </row>
    <row r="166" spans="1:7" x14ac:dyDescent="0.3">
      <c r="A166" s="158"/>
    </row>
    <row r="167" spans="1:7" ht="15" x14ac:dyDescent="0.25">
      <c r="A167" s="158"/>
    </row>
    <row r="168" spans="1:7" ht="15" x14ac:dyDescent="0.25">
      <c r="A168" s="158"/>
    </row>
    <row r="169" spans="1:7" x14ac:dyDescent="0.3">
      <c r="A169" s="110"/>
      <c r="B169" s="110"/>
      <c r="C169" s="110"/>
      <c r="D169" s="110"/>
      <c r="E169" s="110"/>
      <c r="F169" s="110"/>
      <c r="G169" s="110"/>
    </row>
  </sheetData>
  <pageMargins left="0.75" right="0.5" top="1" bottom="0.5" header="0.4" footer="9.9999999999999992E-2"/>
  <pageSetup scale="80"/>
  <headerFooter>
    <oddHeader>&amp;C&amp;"Arial"&amp;12 &amp;BFLORIDA POWER AND LIGHT COMPANY&amp;B
&amp;B Energy Losses by Rate Class&amp;B
&amp;B December 2018&amp;B</oddHeader>
    <oddFooter>&amp;C&amp;"Arial"&amp;10 &amp;P of &amp;N</oddFooter>
  </headerFooter>
  <rowBreaks count="2" manualBreakCount="2">
    <brk id="59" max="16383" man="1"/>
    <brk id="11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46"/>
  <sheetViews>
    <sheetView showGridLines="0" workbookViewId="0">
      <pane xSplit="1" ySplit="4" topLeftCell="B5" activePane="bottomRight" state="frozen"/>
      <selection pane="topRight"/>
      <selection pane="bottomLeft"/>
      <selection pane="bottomRight" activeCell="A2" sqref="A1:A2"/>
    </sheetView>
  </sheetViews>
  <sheetFormatPr defaultRowHeight="14.4" x14ac:dyDescent="0.3"/>
  <cols>
    <col min="1" max="23" width="13.6640625" customWidth="1"/>
  </cols>
  <sheetData>
    <row r="1" spans="1:17" x14ac:dyDescent="0.3">
      <c r="A1" s="302" t="s">
        <v>123</v>
      </c>
    </row>
    <row r="2" spans="1:17" x14ac:dyDescent="0.3">
      <c r="A2" s="302" t="s">
        <v>118</v>
      </c>
    </row>
    <row r="4" spans="1:17" ht="79.2" x14ac:dyDescent="0.3">
      <c r="A4" s="160" t="s">
        <v>0</v>
      </c>
      <c r="B4" s="160" t="s">
        <v>68</v>
      </c>
      <c r="C4" s="160" t="s">
        <v>69</v>
      </c>
      <c r="D4" s="160" t="s">
        <v>70</v>
      </c>
      <c r="E4" s="160" t="s">
        <v>71</v>
      </c>
      <c r="F4" s="160" t="s">
        <v>72</v>
      </c>
      <c r="G4" s="160" t="s">
        <v>39</v>
      </c>
      <c r="H4" s="160" t="s">
        <v>73</v>
      </c>
      <c r="I4" s="160" t="s">
        <v>74</v>
      </c>
      <c r="J4" s="160" t="s">
        <v>75</v>
      </c>
      <c r="K4" s="160" t="s">
        <v>76</v>
      </c>
      <c r="L4" s="160" t="s">
        <v>39</v>
      </c>
      <c r="M4" s="160" t="s">
        <v>77</v>
      </c>
      <c r="N4" s="160" t="s">
        <v>78</v>
      </c>
      <c r="O4" s="160" t="s">
        <v>79</v>
      </c>
      <c r="P4" s="160" t="s">
        <v>80</v>
      </c>
      <c r="Q4" s="160" t="s">
        <v>39</v>
      </c>
    </row>
    <row r="5" spans="1:17" x14ac:dyDescent="0.3">
      <c r="A5" s="161" t="s">
        <v>7</v>
      </c>
      <c r="B5" s="162">
        <v>0</v>
      </c>
      <c r="C5" s="162">
        <v>0</v>
      </c>
      <c r="D5" s="162">
        <v>0</v>
      </c>
      <c r="E5" s="162">
        <v>1027808.8078115282</v>
      </c>
      <c r="F5" s="162">
        <v>1659871.55496588</v>
      </c>
      <c r="G5" s="163" t="s">
        <v>39</v>
      </c>
      <c r="H5" s="162">
        <v>0</v>
      </c>
      <c r="I5" s="162">
        <v>0</v>
      </c>
      <c r="J5" s="162">
        <v>138923.52353462568</v>
      </c>
      <c r="K5" s="162">
        <v>215368.89859256698</v>
      </c>
      <c r="L5" s="164" t="s">
        <v>39</v>
      </c>
      <c r="M5" s="162">
        <v>0</v>
      </c>
      <c r="N5" s="162">
        <v>0</v>
      </c>
      <c r="O5" s="162">
        <v>148259.55141647742</v>
      </c>
      <c r="P5" s="162">
        <v>229842.25768241729</v>
      </c>
      <c r="Q5" s="162">
        <v>0</v>
      </c>
    </row>
    <row r="6" spans="1:17" x14ac:dyDescent="0.3">
      <c r="A6" s="161" t="s">
        <v>11</v>
      </c>
      <c r="B6" s="162">
        <v>0</v>
      </c>
      <c r="C6" s="162">
        <v>0</v>
      </c>
      <c r="D6" s="162">
        <v>0</v>
      </c>
      <c r="E6" s="162">
        <v>1363.5758342111396</v>
      </c>
      <c r="F6" s="162">
        <v>100172.26292833847</v>
      </c>
      <c r="G6" s="163" t="s">
        <v>39</v>
      </c>
      <c r="H6" s="162">
        <v>0</v>
      </c>
      <c r="I6" s="162">
        <v>0</v>
      </c>
      <c r="J6" s="162">
        <v>195.4595316940981</v>
      </c>
      <c r="K6" s="162">
        <v>13495.902881155956</v>
      </c>
      <c r="L6" s="164" t="s">
        <v>39</v>
      </c>
      <c r="M6" s="162">
        <v>0</v>
      </c>
      <c r="N6" s="162">
        <v>0</v>
      </c>
      <c r="O6" s="162">
        <v>208.50548932906395</v>
      </c>
      <c r="P6" s="162">
        <v>14396.687691736213</v>
      </c>
      <c r="Q6" s="162">
        <v>0</v>
      </c>
    </row>
    <row r="7" spans="1:17" x14ac:dyDescent="0.3">
      <c r="A7" s="161" t="s">
        <v>12</v>
      </c>
      <c r="B7" s="162">
        <v>0</v>
      </c>
      <c r="C7" s="162">
        <v>0</v>
      </c>
      <c r="D7" s="162">
        <v>1532833.5816575224</v>
      </c>
      <c r="E7" s="162">
        <v>0</v>
      </c>
      <c r="F7" s="162">
        <v>0</v>
      </c>
      <c r="G7" s="163" t="s">
        <v>39</v>
      </c>
      <c r="H7" s="162">
        <v>0</v>
      </c>
      <c r="I7" s="162">
        <v>193499.41838670571</v>
      </c>
      <c r="J7" s="162">
        <v>0</v>
      </c>
      <c r="K7" s="162">
        <v>0</v>
      </c>
      <c r="L7" s="164" t="s">
        <v>39</v>
      </c>
      <c r="M7" s="162">
        <v>0</v>
      </c>
      <c r="N7" s="162">
        <v>0</v>
      </c>
      <c r="O7" s="162">
        <v>0</v>
      </c>
      <c r="P7" s="162">
        <v>0</v>
      </c>
      <c r="Q7" s="162">
        <v>0</v>
      </c>
    </row>
    <row r="8" spans="1:17" x14ac:dyDescent="0.3">
      <c r="A8" s="161" t="s">
        <v>29</v>
      </c>
      <c r="B8" s="162">
        <v>0</v>
      </c>
      <c r="C8" s="162">
        <v>0</v>
      </c>
      <c r="D8" s="162">
        <v>824878.72271648445</v>
      </c>
      <c r="E8" s="162">
        <v>0</v>
      </c>
      <c r="F8" s="162">
        <v>0</v>
      </c>
      <c r="G8" s="163" t="s">
        <v>39</v>
      </c>
      <c r="H8" s="162">
        <v>0</v>
      </c>
      <c r="I8" s="162">
        <v>132186.84488478131</v>
      </c>
      <c r="J8" s="162">
        <v>0</v>
      </c>
      <c r="K8" s="162">
        <v>0</v>
      </c>
      <c r="L8" s="164" t="s">
        <v>39</v>
      </c>
      <c r="M8" s="162">
        <v>0</v>
      </c>
      <c r="N8" s="162">
        <v>0</v>
      </c>
      <c r="O8" s="162">
        <v>0</v>
      </c>
      <c r="P8" s="162">
        <v>0</v>
      </c>
      <c r="Q8" s="162">
        <v>0</v>
      </c>
    </row>
    <row r="9" spans="1:17" x14ac:dyDescent="0.3">
      <c r="A9" s="161" t="s">
        <v>14</v>
      </c>
      <c r="B9" s="162">
        <v>0</v>
      </c>
      <c r="C9" s="162">
        <v>0</v>
      </c>
      <c r="D9" s="162">
        <v>0</v>
      </c>
      <c r="E9" s="162">
        <v>0</v>
      </c>
      <c r="F9" s="162">
        <v>6003405.4465771541</v>
      </c>
      <c r="G9" s="163" t="s">
        <v>39</v>
      </c>
      <c r="H9" s="162">
        <v>0</v>
      </c>
      <c r="I9" s="162">
        <v>0</v>
      </c>
      <c r="J9" s="162">
        <v>0</v>
      </c>
      <c r="K9" s="162">
        <v>1063437.4182421912</v>
      </c>
      <c r="L9" s="164" t="s">
        <v>39</v>
      </c>
      <c r="M9" s="162">
        <v>0</v>
      </c>
      <c r="N9" s="162">
        <v>0</v>
      </c>
      <c r="O9" s="162">
        <v>0</v>
      </c>
      <c r="P9" s="162">
        <v>1319438.5896806589</v>
      </c>
      <c r="Q9" s="162">
        <v>0</v>
      </c>
    </row>
    <row r="10" spans="1:17" x14ac:dyDescent="0.3">
      <c r="A10" s="161" t="s">
        <v>15</v>
      </c>
      <c r="B10" s="162">
        <v>0</v>
      </c>
      <c r="C10" s="162">
        <v>0</v>
      </c>
      <c r="D10" s="162">
        <v>0</v>
      </c>
      <c r="E10" s="162">
        <v>0</v>
      </c>
      <c r="F10" s="162">
        <v>71101.293680925417</v>
      </c>
      <c r="G10" s="163" t="s">
        <v>39</v>
      </c>
      <c r="H10" s="162">
        <v>0</v>
      </c>
      <c r="I10" s="162">
        <v>0</v>
      </c>
      <c r="J10" s="162">
        <v>0</v>
      </c>
      <c r="K10" s="162">
        <v>8608.3155078727123</v>
      </c>
      <c r="L10" s="164" t="s">
        <v>39</v>
      </c>
      <c r="M10" s="162">
        <v>0</v>
      </c>
      <c r="N10" s="162">
        <v>0</v>
      </c>
      <c r="O10" s="162">
        <v>0</v>
      </c>
      <c r="P10" s="162">
        <v>9067.9544146273693</v>
      </c>
      <c r="Q10" s="162">
        <v>0</v>
      </c>
    </row>
    <row r="11" spans="1:17" x14ac:dyDescent="0.3">
      <c r="A11" s="161" t="s">
        <v>16</v>
      </c>
      <c r="B11" s="162">
        <v>0</v>
      </c>
      <c r="C11" s="162">
        <v>0</v>
      </c>
      <c r="D11" s="162">
        <v>0</v>
      </c>
      <c r="E11" s="162">
        <v>75234.826241582661</v>
      </c>
      <c r="F11" s="162">
        <v>25881487.390613738</v>
      </c>
      <c r="G11" s="163" t="s">
        <v>39</v>
      </c>
      <c r="H11" s="162">
        <v>0</v>
      </c>
      <c r="I11" s="162">
        <v>0</v>
      </c>
      <c r="J11" s="162">
        <v>11838.487913466448</v>
      </c>
      <c r="K11" s="162">
        <v>4097004.2232527453</v>
      </c>
      <c r="L11" s="164" t="s">
        <v>39</v>
      </c>
      <c r="M11" s="162">
        <v>0</v>
      </c>
      <c r="N11" s="162">
        <v>0</v>
      </c>
      <c r="O11" s="162">
        <v>13547.405871894161</v>
      </c>
      <c r="P11" s="162">
        <v>4688417.9362241933</v>
      </c>
      <c r="Q11" s="162">
        <v>0</v>
      </c>
    </row>
    <row r="12" spans="1:17" x14ac:dyDescent="0.3">
      <c r="A12" s="161" t="s">
        <v>17</v>
      </c>
      <c r="B12" s="162">
        <v>0</v>
      </c>
      <c r="C12" s="162">
        <v>0</v>
      </c>
      <c r="D12" s="162">
        <v>0</v>
      </c>
      <c r="E12" s="162">
        <v>405879.71435016883</v>
      </c>
      <c r="F12" s="162">
        <v>10158588.632877273</v>
      </c>
      <c r="G12" s="163" t="s">
        <v>39</v>
      </c>
      <c r="H12" s="162">
        <v>0</v>
      </c>
      <c r="I12" s="162">
        <v>0</v>
      </c>
      <c r="J12" s="162">
        <v>65369.615330660563</v>
      </c>
      <c r="K12" s="162">
        <v>1595672.3821941931</v>
      </c>
      <c r="L12" s="164" t="s">
        <v>39</v>
      </c>
      <c r="M12" s="162">
        <v>0</v>
      </c>
      <c r="N12" s="162">
        <v>0</v>
      </c>
      <c r="O12" s="162">
        <v>76154.570665752093</v>
      </c>
      <c r="P12" s="162">
        <v>1858933.153798149</v>
      </c>
      <c r="Q12" s="162">
        <v>0</v>
      </c>
    </row>
    <row r="13" spans="1:17" x14ac:dyDescent="0.3">
      <c r="A13" s="161" t="s">
        <v>18</v>
      </c>
      <c r="B13" s="162">
        <v>0</v>
      </c>
      <c r="C13" s="162">
        <v>0</v>
      </c>
      <c r="D13" s="162">
        <v>0</v>
      </c>
      <c r="E13" s="162">
        <v>858504.08238117688</v>
      </c>
      <c r="F13" s="162">
        <v>1653603.0294080542</v>
      </c>
      <c r="G13" s="163" t="s">
        <v>39</v>
      </c>
      <c r="H13" s="162">
        <v>0</v>
      </c>
      <c r="I13" s="162">
        <v>0</v>
      </c>
      <c r="J13" s="162">
        <v>107362.71316099662</v>
      </c>
      <c r="K13" s="162">
        <v>222769.63724915966</v>
      </c>
      <c r="L13" s="164" t="s">
        <v>39</v>
      </c>
      <c r="M13" s="162">
        <v>0</v>
      </c>
      <c r="N13" s="162">
        <v>0</v>
      </c>
      <c r="O13" s="162">
        <v>119254.4262923713</v>
      </c>
      <c r="P13" s="162">
        <v>247444.05672452174</v>
      </c>
      <c r="Q13" s="162">
        <v>0</v>
      </c>
    </row>
    <row r="14" spans="1:17" x14ac:dyDescent="0.3">
      <c r="A14" s="161" t="s">
        <v>19</v>
      </c>
      <c r="B14" s="162">
        <v>0</v>
      </c>
      <c r="C14" s="162">
        <v>0</v>
      </c>
      <c r="D14" s="162">
        <v>175829.80997884917</v>
      </c>
      <c r="E14" s="162">
        <v>0</v>
      </c>
      <c r="F14" s="162">
        <v>0</v>
      </c>
      <c r="G14" s="163" t="s">
        <v>39</v>
      </c>
      <c r="H14" s="162">
        <v>0</v>
      </c>
      <c r="I14" s="162">
        <v>23525.309555941683</v>
      </c>
      <c r="J14" s="162">
        <v>0</v>
      </c>
      <c r="K14" s="162">
        <v>0</v>
      </c>
      <c r="L14" s="164" t="s">
        <v>39</v>
      </c>
      <c r="M14" s="162">
        <v>0</v>
      </c>
      <c r="N14" s="162">
        <v>0</v>
      </c>
      <c r="O14" s="162">
        <v>0</v>
      </c>
      <c r="P14" s="162">
        <v>0</v>
      </c>
      <c r="Q14" s="162">
        <v>0</v>
      </c>
    </row>
    <row r="15" spans="1:17" x14ac:dyDescent="0.3">
      <c r="A15" s="161" t="s">
        <v>33</v>
      </c>
      <c r="B15" s="162">
        <v>0</v>
      </c>
      <c r="C15" s="162">
        <v>0</v>
      </c>
      <c r="D15" s="162">
        <v>192.16193970689315</v>
      </c>
      <c r="E15" s="162">
        <v>0</v>
      </c>
      <c r="F15" s="162">
        <v>0</v>
      </c>
      <c r="G15" s="163" t="s">
        <v>39</v>
      </c>
      <c r="H15" s="162">
        <v>0</v>
      </c>
      <c r="I15" s="162">
        <v>3914.2146430435714</v>
      </c>
      <c r="J15" s="162">
        <v>0</v>
      </c>
      <c r="K15" s="162">
        <v>0</v>
      </c>
      <c r="L15" s="164" t="s">
        <v>39</v>
      </c>
      <c r="M15" s="162">
        <v>0</v>
      </c>
      <c r="N15" s="162">
        <v>0</v>
      </c>
      <c r="O15" s="162">
        <v>0</v>
      </c>
      <c r="P15" s="162">
        <v>0</v>
      </c>
      <c r="Q15" s="162">
        <v>0</v>
      </c>
    </row>
    <row r="16" spans="1:17" x14ac:dyDescent="0.3">
      <c r="A16" s="161" t="s">
        <v>31</v>
      </c>
      <c r="B16" s="162">
        <v>0</v>
      </c>
      <c r="C16" s="162">
        <v>0</v>
      </c>
      <c r="D16" s="162">
        <v>4089024.5369743654</v>
      </c>
      <c r="E16" s="162">
        <v>0</v>
      </c>
      <c r="F16" s="162">
        <v>0</v>
      </c>
      <c r="G16" s="163" t="s">
        <v>39</v>
      </c>
      <c r="H16" s="162">
        <v>0</v>
      </c>
      <c r="I16" s="162">
        <v>666727.44746647694</v>
      </c>
      <c r="J16" s="162">
        <v>0</v>
      </c>
      <c r="K16" s="162">
        <v>0</v>
      </c>
      <c r="L16" s="164" t="s">
        <v>39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</row>
    <row r="17" spans="1:17" x14ac:dyDescent="0.3">
      <c r="A17" s="161" t="s">
        <v>20</v>
      </c>
      <c r="B17" s="162">
        <v>0</v>
      </c>
      <c r="C17" s="162">
        <v>0</v>
      </c>
      <c r="D17" s="162">
        <v>0</v>
      </c>
      <c r="E17" s="162">
        <v>91265.686040041561</v>
      </c>
      <c r="F17" s="162">
        <v>0</v>
      </c>
      <c r="G17" s="163" t="s">
        <v>39</v>
      </c>
      <c r="H17" s="162">
        <v>0</v>
      </c>
      <c r="I17" s="162">
        <v>0</v>
      </c>
      <c r="J17" s="162">
        <v>14668.506732433336</v>
      </c>
      <c r="K17" s="162">
        <v>0</v>
      </c>
      <c r="L17" s="164" t="s">
        <v>39</v>
      </c>
      <c r="M17" s="162">
        <v>0</v>
      </c>
      <c r="N17" s="162">
        <v>0</v>
      </c>
      <c r="O17" s="162">
        <v>17101.002680929632</v>
      </c>
      <c r="P17" s="162">
        <v>0</v>
      </c>
      <c r="Q17" s="162">
        <v>0</v>
      </c>
    </row>
    <row r="18" spans="1:17" x14ac:dyDescent="0.3">
      <c r="A18" s="161" t="s">
        <v>21</v>
      </c>
      <c r="B18" s="162">
        <v>0</v>
      </c>
      <c r="C18" s="162">
        <v>0</v>
      </c>
      <c r="D18" s="162">
        <v>0</v>
      </c>
      <c r="E18" s="162">
        <v>0</v>
      </c>
      <c r="F18" s="162">
        <v>97340.943723233941</v>
      </c>
      <c r="G18" s="163" t="s">
        <v>39</v>
      </c>
      <c r="H18" s="162">
        <v>0</v>
      </c>
      <c r="I18" s="162">
        <v>0</v>
      </c>
      <c r="J18" s="162">
        <v>0</v>
      </c>
      <c r="K18" s="162">
        <v>1868.3024562220619</v>
      </c>
      <c r="L18" s="164" t="s">
        <v>39</v>
      </c>
      <c r="M18" s="162">
        <v>0</v>
      </c>
      <c r="N18" s="162">
        <v>0</v>
      </c>
      <c r="O18" s="162">
        <v>0</v>
      </c>
      <c r="P18" s="162">
        <v>26235.774346634145</v>
      </c>
      <c r="Q18" s="162">
        <v>0</v>
      </c>
    </row>
    <row r="19" spans="1:17" x14ac:dyDescent="0.3">
      <c r="A19" s="161" t="s">
        <v>22</v>
      </c>
      <c r="B19" s="162">
        <v>0</v>
      </c>
      <c r="C19" s="162">
        <v>0</v>
      </c>
      <c r="D19" s="162">
        <v>0</v>
      </c>
      <c r="E19" s="162">
        <v>10822.376219624168</v>
      </c>
      <c r="F19" s="162">
        <v>0</v>
      </c>
      <c r="G19" s="163" t="s">
        <v>39</v>
      </c>
      <c r="H19" s="162">
        <v>0</v>
      </c>
      <c r="I19" s="162">
        <v>0</v>
      </c>
      <c r="J19" s="162">
        <v>339.490545648573</v>
      </c>
      <c r="K19" s="162">
        <v>1011.2121200954811</v>
      </c>
      <c r="L19" s="164" t="s">
        <v>39</v>
      </c>
      <c r="M19" s="162">
        <v>0</v>
      </c>
      <c r="N19" s="162">
        <v>0</v>
      </c>
      <c r="O19" s="162">
        <v>11798.451777802586</v>
      </c>
      <c r="P19" s="162">
        <v>0</v>
      </c>
      <c r="Q19" s="162">
        <v>0</v>
      </c>
    </row>
    <row r="20" spans="1:17" x14ac:dyDescent="0.3">
      <c r="A20" s="161" t="s">
        <v>34</v>
      </c>
      <c r="B20" s="162">
        <v>0</v>
      </c>
      <c r="C20" s="162">
        <v>0</v>
      </c>
      <c r="D20" s="162">
        <v>152.12820226795708</v>
      </c>
      <c r="E20" s="162">
        <v>0</v>
      </c>
      <c r="F20" s="162">
        <v>0</v>
      </c>
      <c r="G20" s="163" t="s">
        <v>39</v>
      </c>
      <c r="H20" s="162">
        <v>0</v>
      </c>
      <c r="I20" s="162">
        <v>3098.7532590539836</v>
      </c>
      <c r="J20" s="162">
        <v>0</v>
      </c>
      <c r="K20" s="162">
        <v>0</v>
      </c>
      <c r="L20" s="164" t="s">
        <v>39</v>
      </c>
      <c r="M20" s="162">
        <v>0</v>
      </c>
      <c r="N20" s="162">
        <v>0</v>
      </c>
      <c r="O20" s="162">
        <v>0</v>
      </c>
      <c r="P20" s="162">
        <v>0</v>
      </c>
      <c r="Q20" s="162">
        <v>0</v>
      </c>
    </row>
    <row r="21" spans="1:17" x14ac:dyDescent="0.3">
      <c r="A21" s="161" t="s">
        <v>23</v>
      </c>
      <c r="B21" s="162">
        <v>0</v>
      </c>
      <c r="C21" s="162">
        <v>0</v>
      </c>
      <c r="D21" s="162">
        <v>0</v>
      </c>
      <c r="E21" s="162">
        <v>0</v>
      </c>
      <c r="F21" s="162">
        <v>57376644.89704185</v>
      </c>
      <c r="G21" s="163" t="s">
        <v>39</v>
      </c>
      <c r="H21" s="162">
        <v>0</v>
      </c>
      <c r="I21" s="162">
        <v>0</v>
      </c>
      <c r="J21" s="162">
        <v>0</v>
      </c>
      <c r="K21" s="162">
        <v>11174102.032493725</v>
      </c>
      <c r="L21" s="164" t="s">
        <v>39</v>
      </c>
      <c r="M21" s="162">
        <v>0</v>
      </c>
      <c r="N21" s="162">
        <v>0</v>
      </c>
      <c r="O21" s="162">
        <v>0</v>
      </c>
      <c r="P21" s="162">
        <v>13277759.346655909</v>
      </c>
      <c r="Q21" s="162">
        <v>0</v>
      </c>
    </row>
    <row r="22" spans="1:17" x14ac:dyDescent="0.3">
      <c r="A22" s="161" t="s">
        <v>30</v>
      </c>
      <c r="B22" s="162">
        <v>0</v>
      </c>
      <c r="C22" s="162">
        <v>0</v>
      </c>
      <c r="D22" s="162">
        <v>1103269.7532109197</v>
      </c>
      <c r="E22" s="162">
        <v>0</v>
      </c>
      <c r="F22" s="162">
        <v>0</v>
      </c>
      <c r="G22" s="163" t="s">
        <v>39</v>
      </c>
      <c r="H22" s="162">
        <v>0</v>
      </c>
      <c r="I22" s="162">
        <v>195710.73220564667</v>
      </c>
      <c r="J22" s="162">
        <v>0</v>
      </c>
      <c r="K22" s="162">
        <v>0</v>
      </c>
      <c r="L22" s="164" t="s">
        <v>39</v>
      </c>
      <c r="M22" s="162">
        <v>0</v>
      </c>
      <c r="N22" s="162">
        <v>0</v>
      </c>
      <c r="O22" s="162">
        <v>0</v>
      </c>
      <c r="P22" s="162">
        <v>0</v>
      </c>
      <c r="Q22" s="162">
        <v>0</v>
      </c>
    </row>
    <row r="23" spans="1:17" x14ac:dyDescent="0.3">
      <c r="A23" s="161" t="s">
        <v>24</v>
      </c>
      <c r="B23" s="162">
        <v>0</v>
      </c>
      <c r="C23" s="162">
        <v>0</v>
      </c>
      <c r="D23" s="162">
        <v>0</v>
      </c>
      <c r="E23" s="162">
        <v>0</v>
      </c>
      <c r="F23" s="162">
        <v>571113.84087384143</v>
      </c>
      <c r="G23" s="163" t="s">
        <v>39</v>
      </c>
      <c r="H23" s="162">
        <v>0</v>
      </c>
      <c r="I23" s="162">
        <v>0</v>
      </c>
      <c r="J23" s="162">
        <v>0</v>
      </c>
      <c r="K23" s="162">
        <v>11250.711146672038</v>
      </c>
      <c r="L23" s="164" t="s">
        <v>39</v>
      </c>
      <c r="M23" s="162">
        <v>0</v>
      </c>
      <c r="N23" s="162">
        <v>0</v>
      </c>
      <c r="O23" s="162">
        <v>0</v>
      </c>
      <c r="P23" s="162">
        <v>157002.30975241194</v>
      </c>
      <c r="Q23" s="162">
        <v>0</v>
      </c>
    </row>
    <row r="24" spans="1:17" x14ac:dyDescent="0.3">
      <c r="A24" s="161" t="s">
        <v>25</v>
      </c>
      <c r="B24" s="162">
        <v>0</v>
      </c>
      <c r="C24" s="162">
        <v>0</v>
      </c>
      <c r="D24" s="162">
        <v>0</v>
      </c>
      <c r="E24" s="162">
        <v>0</v>
      </c>
      <c r="F24" s="162">
        <v>33464.310808768852</v>
      </c>
      <c r="G24" s="163" t="s">
        <v>39</v>
      </c>
      <c r="H24" s="162">
        <v>0</v>
      </c>
      <c r="I24" s="162">
        <v>0</v>
      </c>
      <c r="J24" s="162">
        <v>0</v>
      </c>
      <c r="K24" s="162">
        <v>4048.5428572131118</v>
      </c>
      <c r="L24" s="164" t="s">
        <v>39</v>
      </c>
      <c r="M24" s="162">
        <v>0</v>
      </c>
      <c r="N24" s="162">
        <v>0</v>
      </c>
      <c r="O24" s="162">
        <v>0</v>
      </c>
      <c r="P24" s="162">
        <v>4193.4221248226258</v>
      </c>
      <c r="Q24" s="162">
        <v>0</v>
      </c>
    </row>
    <row r="25" spans="1:17" x14ac:dyDescent="0.3">
      <c r="A25" s="161" t="s">
        <v>26</v>
      </c>
      <c r="B25" s="162">
        <v>0</v>
      </c>
      <c r="C25" s="162">
        <v>0</v>
      </c>
      <c r="D25" s="162">
        <v>0</v>
      </c>
      <c r="E25" s="162">
        <v>11860.115275582317</v>
      </c>
      <c r="F25" s="162">
        <v>0</v>
      </c>
      <c r="G25" s="163" t="s">
        <v>39</v>
      </c>
      <c r="H25" s="162">
        <v>0</v>
      </c>
      <c r="I25" s="162">
        <v>0</v>
      </c>
      <c r="J25" s="162">
        <v>1744.973001980358</v>
      </c>
      <c r="K25" s="162">
        <v>0</v>
      </c>
      <c r="L25" s="164" t="s">
        <v>39</v>
      </c>
      <c r="M25" s="162">
        <v>0</v>
      </c>
      <c r="N25" s="162">
        <v>0</v>
      </c>
      <c r="O25" s="162">
        <v>8201.2538466420647</v>
      </c>
      <c r="P25" s="162">
        <v>0</v>
      </c>
      <c r="Q25" s="162">
        <v>0</v>
      </c>
    </row>
    <row r="26" spans="1:17" x14ac:dyDescent="0.3">
      <c r="A26" s="161" t="s">
        <v>27</v>
      </c>
      <c r="B26" s="162">
        <v>0</v>
      </c>
      <c r="C26" s="162">
        <v>0</v>
      </c>
      <c r="D26" s="162">
        <v>89691.872829648884</v>
      </c>
      <c r="E26" s="162">
        <v>0</v>
      </c>
      <c r="F26" s="162">
        <v>0</v>
      </c>
      <c r="G26" s="163" t="s">
        <v>39</v>
      </c>
      <c r="H26" s="162">
        <v>0</v>
      </c>
      <c r="I26" s="162">
        <v>9618.0494489724806</v>
      </c>
      <c r="J26" s="162">
        <v>0</v>
      </c>
      <c r="K26" s="162">
        <v>0</v>
      </c>
      <c r="L26" s="164" t="s">
        <v>39</v>
      </c>
      <c r="M26" s="162">
        <v>0</v>
      </c>
      <c r="N26" s="162">
        <v>0</v>
      </c>
      <c r="O26" s="162">
        <v>0</v>
      </c>
      <c r="P26" s="162">
        <v>0</v>
      </c>
      <c r="Q26" s="162">
        <v>0</v>
      </c>
    </row>
    <row r="27" spans="1:17" x14ac:dyDescent="0.3">
      <c r="A27" s="161" t="s">
        <v>32</v>
      </c>
      <c r="B27" s="162">
        <v>0</v>
      </c>
      <c r="C27" s="162">
        <v>0</v>
      </c>
      <c r="D27" s="162">
        <v>480.40484926723281</v>
      </c>
      <c r="E27" s="162">
        <v>0</v>
      </c>
      <c r="F27" s="162">
        <v>0</v>
      </c>
      <c r="G27" s="163" t="s">
        <v>39</v>
      </c>
      <c r="H27" s="162">
        <v>0</v>
      </c>
      <c r="I27" s="162">
        <v>9785.5366077840081</v>
      </c>
      <c r="J27" s="162">
        <v>0</v>
      </c>
      <c r="K27" s="162">
        <v>0</v>
      </c>
      <c r="L27" s="164" t="s">
        <v>39</v>
      </c>
      <c r="M27" s="162">
        <v>0</v>
      </c>
      <c r="N27" s="162">
        <v>0</v>
      </c>
      <c r="O27" s="162">
        <v>0</v>
      </c>
      <c r="P27" s="162">
        <v>0</v>
      </c>
      <c r="Q27" s="162">
        <v>0</v>
      </c>
    </row>
    <row r="28" spans="1:17" x14ac:dyDescent="0.3">
      <c r="A28" s="165"/>
    </row>
    <row r="29" spans="1:17" x14ac:dyDescent="0.3">
      <c r="A29" s="165"/>
    </row>
    <row r="30" spans="1:17" x14ac:dyDescent="0.3">
      <c r="A30" s="165"/>
    </row>
    <row r="31" spans="1:17" x14ac:dyDescent="0.3">
      <c r="A31" s="165"/>
    </row>
    <row r="32" spans="1:17" x14ac:dyDescent="0.3">
      <c r="A32" s="165"/>
    </row>
    <row r="33" spans="1:23" x14ac:dyDescent="0.3">
      <c r="A33" s="165"/>
    </row>
    <row r="34" spans="1:23" x14ac:dyDescent="0.3">
      <c r="A34" s="165"/>
    </row>
    <row r="35" spans="1:23" x14ac:dyDescent="0.3">
      <c r="A35" s="165"/>
    </row>
    <row r="36" spans="1:23" x14ac:dyDescent="0.3">
      <c r="A36" s="165"/>
    </row>
    <row r="37" spans="1:23" x14ac:dyDescent="0.3">
      <c r="A37" s="165"/>
    </row>
    <row r="38" spans="1:23" x14ac:dyDescent="0.3">
      <c r="A38" s="165"/>
    </row>
    <row r="39" spans="1:23" x14ac:dyDescent="0.3">
      <c r="A39" s="165"/>
    </row>
    <row r="40" spans="1:23" x14ac:dyDescent="0.3">
      <c r="A40" s="165"/>
    </row>
    <row r="41" spans="1:23" x14ac:dyDescent="0.3">
      <c r="A41" s="165"/>
    </row>
    <row r="42" spans="1:23" x14ac:dyDescent="0.3">
      <c r="A42" s="165"/>
    </row>
    <row r="43" spans="1:23" x14ac:dyDescent="0.3">
      <c r="A43" s="165"/>
    </row>
    <row r="44" spans="1:23" x14ac:dyDescent="0.3">
      <c r="A44" s="165"/>
    </row>
    <row r="45" spans="1:23" x14ac:dyDescent="0.3">
      <c r="A45" s="165"/>
    </row>
    <row r="46" spans="1:23" x14ac:dyDescent="0.3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</row>
  </sheetData>
  <pageMargins left="0.5" right="0.5" top="1" bottom="0.5" header="0.75" footer="0.35"/>
  <pageSetup scale="75" orientation="landscape"/>
  <headerFooter>
    <oddHeader>&amp;C&amp;"Arial"&amp;10 LLS - KWH 12CP GNCP
 RC2016 - Proposed Scenario_12CP and 25%</oddHeader>
    <oddFooter>&amp;C&amp;"Arial"&amp;10 &amp;P&amp;L&amp;"Arial"&amp;10 &amp;T &amp;D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8"/>
  <sheetViews>
    <sheetView showGridLines="0" workbookViewId="0">
      <pane ySplit="14" topLeftCell="A15" activePane="bottomLeft" state="frozen"/>
      <selection pane="bottomLeft" activeCell="A2" sqref="A1:A2"/>
    </sheetView>
  </sheetViews>
  <sheetFormatPr defaultRowHeight="14.4" x14ac:dyDescent="0.3"/>
  <cols>
    <col min="1" max="1" width="40.33203125" customWidth="1"/>
    <col min="2" max="16" width="11.6640625" customWidth="1"/>
  </cols>
  <sheetData>
    <row r="1" spans="1:16" x14ac:dyDescent="0.3">
      <c r="A1" s="302" t="s">
        <v>124</v>
      </c>
    </row>
    <row r="2" spans="1:16" x14ac:dyDescent="0.3">
      <c r="A2" s="302" t="s">
        <v>118</v>
      </c>
    </row>
    <row r="4" spans="1:16" x14ac:dyDescent="0.3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</row>
    <row r="5" spans="1:16" ht="15.6" x14ac:dyDescent="0.3">
      <c r="G5" s="167" t="s">
        <v>81</v>
      </c>
    </row>
    <row r="6" spans="1:16" ht="15.6" x14ac:dyDescent="0.3">
      <c r="D6" s="167" t="s">
        <v>82</v>
      </c>
    </row>
    <row r="7" spans="1:16" ht="15.6" x14ac:dyDescent="0.3">
      <c r="E7" s="167" t="s">
        <v>83</v>
      </c>
    </row>
    <row r="8" spans="1:16" ht="15.6" x14ac:dyDescent="0.3">
      <c r="G8" s="167" t="s">
        <v>84</v>
      </c>
    </row>
    <row r="10" spans="1:16" x14ac:dyDescent="0.3">
      <c r="A10" s="168" t="s">
        <v>85</v>
      </c>
    </row>
    <row r="11" spans="1:16" x14ac:dyDescent="0.3">
      <c r="A11" s="168" t="s">
        <v>86</v>
      </c>
    </row>
    <row r="12" spans="1:16" x14ac:dyDescent="0.3">
      <c r="A12" s="166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</row>
    <row r="13" spans="1:16" x14ac:dyDescent="0.3">
      <c r="A13" s="298" t="s">
        <v>39</v>
      </c>
      <c r="B13" s="298" t="s">
        <v>87</v>
      </c>
      <c r="C13" s="299"/>
      <c r="D13" s="300"/>
      <c r="E13" s="298" t="s">
        <v>88</v>
      </c>
      <c r="F13" s="299"/>
      <c r="G13" s="300"/>
      <c r="H13" s="298" t="s">
        <v>89</v>
      </c>
      <c r="I13" s="299"/>
      <c r="J13" s="300"/>
      <c r="K13" s="298" t="s">
        <v>90</v>
      </c>
      <c r="L13" s="299"/>
      <c r="M13" s="299"/>
      <c r="N13" s="300"/>
      <c r="O13" s="298" t="s">
        <v>91</v>
      </c>
      <c r="P13" s="298"/>
    </row>
    <row r="14" spans="1:16" x14ac:dyDescent="0.3">
      <c r="A14" s="298"/>
      <c r="B14" s="169" t="s">
        <v>92</v>
      </c>
      <c r="C14" s="169" t="s">
        <v>93</v>
      </c>
      <c r="D14" s="169" t="s">
        <v>94</v>
      </c>
      <c r="E14" s="169" t="s">
        <v>95</v>
      </c>
      <c r="F14" s="169" t="s">
        <v>96</v>
      </c>
      <c r="G14" s="169" t="s">
        <v>97</v>
      </c>
      <c r="H14" s="169" t="s">
        <v>95</v>
      </c>
      <c r="I14" s="169" t="s">
        <v>96</v>
      </c>
      <c r="J14" s="169" t="s">
        <v>97</v>
      </c>
      <c r="K14" s="169" t="s">
        <v>95</v>
      </c>
      <c r="L14" s="169" t="s">
        <v>96</v>
      </c>
      <c r="M14" s="169" t="s">
        <v>97</v>
      </c>
      <c r="N14" s="169" t="s">
        <v>98</v>
      </c>
      <c r="O14" s="169" t="s">
        <v>99</v>
      </c>
      <c r="P14" s="169" t="s">
        <v>100</v>
      </c>
    </row>
    <row r="15" spans="1:16" x14ac:dyDescent="0.3">
      <c r="A15" s="170" t="s">
        <v>7</v>
      </c>
      <c r="B15" s="171">
        <v>354292.42212719267</v>
      </c>
      <c r="C15" s="172">
        <v>0</v>
      </c>
      <c r="D15" s="173">
        <v>354292.42212719365</v>
      </c>
      <c r="E15" s="174">
        <v>0</v>
      </c>
      <c r="F15" s="174">
        <v>0.39212000000000002</v>
      </c>
      <c r="G15" s="174">
        <v>0.60787999999999998</v>
      </c>
      <c r="H15" s="175">
        <v>1.0219199999999999</v>
      </c>
      <c r="I15" s="175">
        <v>1.0348599999999999</v>
      </c>
      <c r="J15" s="175">
        <v>1.06467</v>
      </c>
      <c r="K15" s="173">
        <v>0</v>
      </c>
      <c r="L15" s="176">
        <v>143768.07510403378</v>
      </c>
      <c r="M15" s="177">
        <v>229295.07940265624</v>
      </c>
      <c r="N15" s="178">
        <v>373063.15450668999</v>
      </c>
      <c r="O15" s="179">
        <v>1.8484014431077871E-2</v>
      </c>
      <c r="P15" s="180">
        <v>1.6612234735208238E-2</v>
      </c>
    </row>
    <row r="16" spans="1:16" x14ac:dyDescent="0.3">
      <c r="A16" s="170" t="s">
        <v>11</v>
      </c>
      <c r="B16" s="171">
        <v>13691.362412850054</v>
      </c>
      <c r="C16" s="172">
        <v>0</v>
      </c>
      <c r="D16" s="173">
        <v>13691.362412851055</v>
      </c>
      <c r="E16" s="174">
        <v>0</v>
      </c>
      <c r="F16" s="174">
        <v>1.4279999999999999E-2</v>
      </c>
      <c r="G16" s="174">
        <v>0.98572000000000004</v>
      </c>
      <c r="H16" s="175">
        <v>1.0219199999999999</v>
      </c>
      <c r="I16" s="175">
        <v>1.0348599999999999</v>
      </c>
      <c r="J16" s="175">
        <v>1.06467</v>
      </c>
      <c r="K16" s="173">
        <v>0</v>
      </c>
      <c r="L16" s="176">
        <v>202.32822641770542</v>
      </c>
      <c r="M16" s="177">
        <v>14368.626361418197</v>
      </c>
      <c r="N16" s="178">
        <v>14570.954587835902</v>
      </c>
      <c r="O16" s="179">
        <v>7.2194139684547524E-4</v>
      </c>
      <c r="P16" s="180">
        <v>6.488341585200655E-4</v>
      </c>
    </row>
    <row r="17" spans="1:16" x14ac:dyDescent="0.3">
      <c r="A17" s="170" t="s">
        <v>12</v>
      </c>
      <c r="B17" s="171">
        <v>193499.41838670571</v>
      </c>
      <c r="C17" s="172">
        <v>0</v>
      </c>
      <c r="D17" s="173">
        <v>193499.4183867067</v>
      </c>
      <c r="E17" s="174">
        <v>1</v>
      </c>
      <c r="F17" s="174">
        <v>0</v>
      </c>
      <c r="G17" s="174">
        <v>0</v>
      </c>
      <c r="H17" s="175">
        <v>1.0219199999999999</v>
      </c>
      <c r="I17" s="175">
        <v>1.0348599999999999</v>
      </c>
      <c r="J17" s="175">
        <v>1.06467</v>
      </c>
      <c r="K17" s="173">
        <v>197740.92563774329</v>
      </c>
      <c r="L17" s="176">
        <v>0</v>
      </c>
      <c r="M17" s="177">
        <v>0</v>
      </c>
      <c r="N17" s="178">
        <v>197740.92563774329</v>
      </c>
      <c r="O17" s="179">
        <v>9.7973924225668845E-3</v>
      </c>
      <c r="P17" s="180">
        <v>8.8052616125955177E-3</v>
      </c>
    </row>
    <row r="18" spans="1:16" x14ac:dyDescent="0.3">
      <c r="A18" s="170" t="s">
        <v>15</v>
      </c>
      <c r="B18" s="171">
        <v>8608.3155078727123</v>
      </c>
      <c r="C18" s="172">
        <v>0</v>
      </c>
      <c r="D18" s="173">
        <v>8608.3155078737127</v>
      </c>
      <c r="E18" s="174">
        <v>0</v>
      </c>
      <c r="F18" s="174">
        <v>0</v>
      </c>
      <c r="G18" s="174">
        <v>1</v>
      </c>
      <c r="H18" s="175">
        <v>1.0219199999999999</v>
      </c>
      <c r="I18" s="175">
        <v>1.0348599999999999</v>
      </c>
      <c r="J18" s="175">
        <v>1.06467</v>
      </c>
      <c r="K18" s="173">
        <v>0</v>
      </c>
      <c r="L18" s="176">
        <v>0</v>
      </c>
      <c r="M18" s="177">
        <v>9165.0152717668407</v>
      </c>
      <c r="N18" s="178">
        <v>9165.0152717668407</v>
      </c>
      <c r="O18" s="179">
        <v>4.5409543263096351E-4</v>
      </c>
      <c r="P18" s="180">
        <v>4.0811155753959295E-4</v>
      </c>
    </row>
    <row r="19" spans="1:16" x14ac:dyDescent="0.3">
      <c r="A19" s="170" t="s">
        <v>16</v>
      </c>
      <c r="B19" s="171">
        <v>4108842.7111662119</v>
      </c>
      <c r="C19" s="172">
        <v>0</v>
      </c>
      <c r="D19" s="173">
        <v>4108842.7111662128</v>
      </c>
      <c r="E19" s="174">
        <v>0</v>
      </c>
      <c r="F19" s="174">
        <v>2.8800000000000002E-3</v>
      </c>
      <c r="G19" s="174">
        <v>0.99712000000000001</v>
      </c>
      <c r="H19" s="175">
        <v>1.0219199999999999</v>
      </c>
      <c r="I19" s="175">
        <v>1.0348599999999999</v>
      </c>
      <c r="J19" s="175">
        <v>1.06467</v>
      </c>
      <c r="K19" s="173">
        <v>0</v>
      </c>
      <c r="L19" s="176">
        <v>12245.981668063101</v>
      </c>
      <c r="M19" s="177">
        <v>4361962.8319777548</v>
      </c>
      <c r="N19" s="178">
        <v>4374208.8136458183</v>
      </c>
      <c r="O19" s="179">
        <v>0.21672721591305641</v>
      </c>
      <c r="P19" s="180">
        <v>0.19478038159299915</v>
      </c>
    </row>
    <row r="20" spans="1:16" x14ac:dyDescent="0.3">
      <c r="A20" s="170" t="s">
        <v>17</v>
      </c>
      <c r="B20" s="171">
        <v>1661041.9975248536</v>
      </c>
      <c r="C20" s="172">
        <v>0</v>
      </c>
      <c r="D20" s="173">
        <v>1661041.9975248545</v>
      </c>
      <c r="E20" s="174">
        <v>0</v>
      </c>
      <c r="F20" s="174">
        <v>3.9350000000000003E-2</v>
      </c>
      <c r="G20" s="174">
        <v>0.96065</v>
      </c>
      <c r="H20" s="175">
        <v>1.0219199999999999</v>
      </c>
      <c r="I20" s="175">
        <v>1.0348599999999999</v>
      </c>
      <c r="J20" s="175">
        <v>1.06467</v>
      </c>
      <c r="K20" s="173">
        <v>0</v>
      </c>
      <c r="L20" s="176">
        <v>67640.522013329726</v>
      </c>
      <c r="M20" s="177">
        <v>1698872.6201938724</v>
      </c>
      <c r="N20" s="178">
        <v>1766513.142207202</v>
      </c>
      <c r="O20" s="179">
        <v>8.7524736814128604E-2</v>
      </c>
      <c r="P20" s="180">
        <v>7.8661563401995205E-2</v>
      </c>
    </row>
    <row r="21" spans="1:16" x14ac:dyDescent="0.3">
      <c r="A21" s="170" t="s">
        <v>18</v>
      </c>
      <c r="B21" s="171">
        <v>330132.3504101563</v>
      </c>
      <c r="C21" s="172">
        <v>0</v>
      </c>
      <c r="D21" s="173">
        <v>330132.35041015729</v>
      </c>
      <c r="E21" s="174">
        <v>0</v>
      </c>
      <c r="F21" s="174">
        <v>0.32521</v>
      </c>
      <c r="G21" s="174">
        <v>0.67479</v>
      </c>
      <c r="H21" s="175">
        <v>1.0219199999999999</v>
      </c>
      <c r="I21" s="175">
        <v>1.0348599999999999</v>
      </c>
      <c r="J21" s="175">
        <v>1.06467</v>
      </c>
      <c r="K21" s="173">
        <v>0</v>
      </c>
      <c r="L21" s="176">
        <v>111104.9929077432</v>
      </c>
      <c r="M21" s="177">
        <v>237176.54519804992</v>
      </c>
      <c r="N21" s="178">
        <v>348281.53810579312</v>
      </c>
      <c r="O21" s="179">
        <v>1.7256169360756409E-2</v>
      </c>
      <c r="P21" s="180">
        <v>1.5508727128529801E-2</v>
      </c>
    </row>
    <row r="22" spans="1:16" x14ac:dyDescent="0.3">
      <c r="A22" s="170" t="s">
        <v>19</v>
      </c>
      <c r="B22" s="171">
        <v>23525.309555941683</v>
      </c>
      <c r="C22" s="172">
        <v>0</v>
      </c>
      <c r="D22" s="173">
        <v>23525.309555942684</v>
      </c>
      <c r="E22" s="174">
        <v>1</v>
      </c>
      <c r="F22" s="174">
        <v>0</v>
      </c>
      <c r="G22" s="174">
        <v>0</v>
      </c>
      <c r="H22" s="175">
        <v>1.0219199999999999</v>
      </c>
      <c r="I22" s="175">
        <v>1.0348599999999999</v>
      </c>
      <c r="J22" s="175">
        <v>1.06467</v>
      </c>
      <c r="K22" s="173">
        <v>24040.984341408945</v>
      </c>
      <c r="L22" s="176">
        <v>0</v>
      </c>
      <c r="M22" s="177">
        <v>0</v>
      </c>
      <c r="N22" s="178">
        <v>24040.984341408945</v>
      </c>
      <c r="O22" s="179">
        <v>1.1911492628949806E-3</v>
      </c>
      <c r="P22" s="180">
        <v>1.0705277921992942E-3</v>
      </c>
    </row>
    <row r="23" spans="1:16" x14ac:dyDescent="0.3">
      <c r="A23" s="170" t="s">
        <v>14</v>
      </c>
      <c r="B23" s="171">
        <v>1063437.4182421912</v>
      </c>
      <c r="C23" s="172">
        <v>0</v>
      </c>
      <c r="D23" s="173">
        <v>1063437.4182421921</v>
      </c>
      <c r="E23" s="174">
        <v>0</v>
      </c>
      <c r="F23" s="174">
        <v>0</v>
      </c>
      <c r="G23" s="174">
        <v>1</v>
      </c>
      <c r="H23" s="175">
        <v>1.0219199999999999</v>
      </c>
      <c r="I23" s="175">
        <v>1.0348599999999999</v>
      </c>
      <c r="J23" s="175">
        <v>1.06467</v>
      </c>
      <c r="K23" s="173">
        <v>0</v>
      </c>
      <c r="L23" s="176">
        <v>0</v>
      </c>
      <c r="M23" s="177">
        <v>1132209.9160799137</v>
      </c>
      <c r="N23" s="178">
        <v>1132209.9160799137</v>
      </c>
      <c r="O23" s="179">
        <v>5.6097162571586257E-2</v>
      </c>
      <c r="P23" s="180">
        <v>5.0416495620750616E-2</v>
      </c>
    </row>
    <row r="24" spans="1:16" x14ac:dyDescent="0.3">
      <c r="A24" s="170" t="s">
        <v>20</v>
      </c>
      <c r="B24" s="171">
        <v>14668.506732433336</v>
      </c>
      <c r="C24" s="172">
        <v>0</v>
      </c>
      <c r="D24" s="173">
        <v>14668.506732434336</v>
      </c>
      <c r="E24" s="174">
        <v>0</v>
      </c>
      <c r="F24" s="174">
        <v>1</v>
      </c>
      <c r="G24" s="174">
        <v>0</v>
      </c>
      <c r="H24" s="175">
        <v>1.0219199999999999</v>
      </c>
      <c r="I24" s="175">
        <v>1.0348599999999999</v>
      </c>
      <c r="J24" s="175">
        <v>1.06467</v>
      </c>
      <c r="K24" s="173">
        <v>0</v>
      </c>
      <c r="L24" s="176">
        <v>15179.85087712596</v>
      </c>
      <c r="M24" s="177">
        <v>0</v>
      </c>
      <c r="N24" s="178">
        <v>15179.85087712596</v>
      </c>
      <c r="O24" s="179">
        <v>7.5211014351023165E-4</v>
      </c>
      <c r="P24" s="180">
        <v>6.7594787362403811E-4</v>
      </c>
    </row>
    <row r="25" spans="1:16" x14ac:dyDescent="0.3">
      <c r="A25" s="170" t="s">
        <v>21</v>
      </c>
      <c r="B25" s="171">
        <v>1868.3024562220619</v>
      </c>
      <c r="C25" s="172">
        <v>0</v>
      </c>
      <c r="D25" s="173">
        <v>1868.3024562230619</v>
      </c>
      <c r="E25" s="174">
        <v>0</v>
      </c>
      <c r="F25" s="174">
        <v>0</v>
      </c>
      <c r="G25" s="174">
        <v>1</v>
      </c>
      <c r="H25" s="175">
        <v>1.0219199999999999</v>
      </c>
      <c r="I25" s="175">
        <v>1.0348599999999999</v>
      </c>
      <c r="J25" s="175">
        <v>1.06467</v>
      </c>
      <c r="K25" s="173">
        <v>0</v>
      </c>
      <c r="L25" s="176">
        <v>0</v>
      </c>
      <c r="M25" s="177">
        <v>1989.1255760659426</v>
      </c>
      <c r="N25" s="178">
        <v>1989.1255760659426</v>
      </c>
      <c r="O25" s="179">
        <v>9.8554428141923734E-5</v>
      </c>
      <c r="P25" s="180">
        <v>8.8574335439554073E-5</v>
      </c>
    </row>
    <row r="26" spans="1:16" x14ac:dyDescent="0.3">
      <c r="A26" s="170" t="s">
        <v>22</v>
      </c>
      <c r="B26" s="171">
        <v>1350.702665744054</v>
      </c>
      <c r="C26" s="172">
        <v>0</v>
      </c>
      <c r="D26" s="173">
        <v>1350.702665745054</v>
      </c>
      <c r="E26" s="174">
        <v>0</v>
      </c>
      <c r="F26" s="174">
        <v>1</v>
      </c>
      <c r="G26" s="174">
        <v>0</v>
      </c>
      <c r="H26" s="175">
        <v>1.0219199999999999</v>
      </c>
      <c r="I26" s="175">
        <v>1.0348599999999999</v>
      </c>
      <c r="J26" s="175">
        <v>1.06467</v>
      </c>
      <c r="K26" s="173">
        <v>0</v>
      </c>
      <c r="L26" s="176">
        <v>1397.7881606718915</v>
      </c>
      <c r="M26" s="177">
        <v>0</v>
      </c>
      <c r="N26" s="178">
        <v>1397.7881606718915</v>
      </c>
      <c r="O26" s="179">
        <v>6.9255664145159414E-5</v>
      </c>
      <c r="P26" s="180">
        <v>6.2242504398166251E-5</v>
      </c>
    </row>
    <row r="27" spans="1:16" x14ac:dyDescent="0.3">
      <c r="A27" s="170" t="s">
        <v>23</v>
      </c>
      <c r="B27" s="171">
        <v>11174102.032493725</v>
      </c>
      <c r="C27" s="172">
        <v>0</v>
      </c>
      <c r="D27" s="173">
        <v>11174102.032493727</v>
      </c>
      <c r="E27" s="174">
        <v>0</v>
      </c>
      <c r="F27" s="174">
        <v>0</v>
      </c>
      <c r="G27" s="174">
        <v>1</v>
      </c>
      <c r="H27" s="175">
        <v>1.0219199999999999</v>
      </c>
      <c r="I27" s="175">
        <v>1.0348599999999999</v>
      </c>
      <c r="J27" s="175">
        <v>1.06467</v>
      </c>
      <c r="K27" s="173">
        <v>0</v>
      </c>
      <c r="L27" s="176">
        <v>0</v>
      </c>
      <c r="M27" s="177">
        <v>11896731.210935095</v>
      </c>
      <c r="N27" s="178">
        <v>11896731.210935095</v>
      </c>
      <c r="O27" s="179">
        <v>0.58944269550381301</v>
      </c>
      <c r="P27" s="180">
        <v>0.52975290931387842</v>
      </c>
    </row>
    <row r="28" spans="1:16" x14ac:dyDescent="0.3">
      <c r="A28" s="170" t="s">
        <v>24</v>
      </c>
      <c r="B28" s="171">
        <v>11250.711146672038</v>
      </c>
      <c r="C28" s="172">
        <v>0</v>
      </c>
      <c r="D28" s="173">
        <v>11250.711146673038</v>
      </c>
      <c r="E28" s="174">
        <v>0</v>
      </c>
      <c r="F28" s="174">
        <v>0</v>
      </c>
      <c r="G28" s="174">
        <v>1</v>
      </c>
      <c r="H28" s="175">
        <v>1.0219199999999999</v>
      </c>
      <c r="I28" s="175">
        <v>1.0348599999999999</v>
      </c>
      <c r="J28" s="175">
        <v>1.06467</v>
      </c>
      <c r="K28" s="173">
        <v>0</v>
      </c>
      <c r="L28" s="176">
        <v>0</v>
      </c>
      <c r="M28" s="177">
        <v>11978.294636527318</v>
      </c>
      <c r="N28" s="178">
        <v>11978.294636527318</v>
      </c>
      <c r="O28" s="179">
        <v>5.9348388670021608E-4</v>
      </c>
      <c r="P28" s="180">
        <v>5.3338487016387816E-4</v>
      </c>
    </row>
    <row r="29" spans="1:16" x14ac:dyDescent="0.3">
      <c r="A29" s="170" t="s">
        <v>25</v>
      </c>
      <c r="B29" s="171">
        <v>4048.5428572131118</v>
      </c>
      <c r="C29" s="172">
        <v>0</v>
      </c>
      <c r="D29" s="173">
        <v>4048.5428572141118</v>
      </c>
      <c r="E29" s="174">
        <v>0</v>
      </c>
      <c r="F29" s="174">
        <v>0</v>
      </c>
      <c r="G29" s="174">
        <v>1</v>
      </c>
      <c r="H29" s="175">
        <v>1.0219199999999999</v>
      </c>
      <c r="I29" s="175">
        <v>1.0348599999999999</v>
      </c>
      <c r="J29" s="175">
        <v>1.06467</v>
      </c>
      <c r="K29" s="173">
        <v>0</v>
      </c>
      <c r="L29" s="176">
        <v>0</v>
      </c>
      <c r="M29" s="177">
        <v>4310.3621237890839</v>
      </c>
      <c r="N29" s="178">
        <v>4310.3621237890839</v>
      </c>
      <c r="O29" s="179">
        <v>2.135638289035594E-4</v>
      </c>
      <c r="P29" s="180">
        <v>1.9193733428008879E-4</v>
      </c>
    </row>
    <row r="30" spans="1:16" x14ac:dyDescent="0.3">
      <c r="A30" s="170" t="s">
        <v>26</v>
      </c>
      <c r="B30" s="171">
        <v>1744.973001980358</v>
      </c>
      <c r="C30" s="172">
        <v>0</v>
      </c>
      <c r="D30" s="173">
        <v>1744.973001981358</v>
      </c>
      <c r="E30" s="174">
        <v>0</v>
      </c>
      <c r="F30" s="174">
        <v>1</v>
      </c>
      <c r="G30" s="174">
        <v>0</v>
      </c>
      <c r="H30" s="175">
        <v>1.0219199999999999</v>
      </c>
      <c r="I30" s="175">
        <v>1.0348599999999999</v>
      </c>
      <c r="J30" s="175">
        <v>1.06467</v>
      </c>
      <c r="K30" s="173">
        <v>0</v>
      </c>
      <c r="L30" s="176">
        <v>1805.802760829393</v>
      </c>
      <c r="M30" s="177">
        <v>0</v>
      </c>
      <c r="N30" s="178">
        <v>1805.802760829393</v>
      </c>
      <c r="O30" s="179">
        <v>8.9471404204974095E-5</v>
      </c>
      <c r="P30" s="180">
        <v>8.0411101943456673E-5</v>
      </c>
    </row>
    <row r="31" spans="1:16" x14ac:dyDescent="0.3">
      <c r="A31" s="170" t="s">
        <v>27</v>
      </c>
      <c r="B31" s="171">
        <v>9618.0494489724806</v>
      </c>
      <c r="C31" s="172">
        <v>0</v>
      </c>
      <c r="D31" s="173">
        <v>9618.049448973481</v>
      </c>
      <c r="E31" s="174">
        <v>1</v>
      </c>
      <c r="F31" s="174">
        <v>0</v>
      </c>
      <c r="G31" s="174">
        <v>0</v>
      </c>
      <c r="H31" s="175">
        <v>1.0219199999999999</v>
      </c>
      <c r="I31" s="175">
        <v>1.0348599999999999</v>
      </c>
      <c r="J31" s="175">
        <v>1.06467</v>
      </c>
      <c r="K31" s="173">
        <v>9828.8770928949798</v>
      </c>
      <c r="L31" s="176">
        <v>0</v>
      </c>
      <c r="M31" s="177">
        <v>0</v>
      </c>
      <c r="N31" s="178">
        <v>9828.8770928949798</v>
      </c>
      <c r="O31" s="179">
        <v>4.8698753503705652E-4</v>
      </c>
      <c r="P31" s="180">
        <v>4.376728483588548E-4</v>
      </c>
    </row>
    <row r="32" spans="1:16" x14ac:dyDescent="0.3">
      <c r="A32" s="170" t="s">
        <v>101</v>
      </c>
      <c r="B32" s="171">
        <v>0</v>
      </c>
      <c r="C32" s="172">
        <v>0</v>
      </c>
      <c r="D32" s="173">
        <v>0</v>
      </c>
      <c r="E32" s="174">
        <v>0</v>
      </c>
      <c r="F32" s="174">
        <v>0</v>
      </c>
      <c r="G32" s="174">
        <v>0</v>
      </c>
      <c r="H32" s="175">
        <v>1.0219199999999999</v>
      </c>
      <c r="I32" s="175">
        <v>1.0348599999999999</v>
      </c>
      <c r="J32" s="175">
        <v>1.06467</v>
      </c>
      <c r="K32" s="173">
        <v>0</v>
      </c>
      <c r="L32" s="176">
        <v>0</v>
      </c>
      <c r="M32" s="177">
        <v>0</v>
      </c>
      <c r="N32" s="178">
        <v>0</v>
      </c>
      <c r="O32" s="179">
        <v>0</v>
      </c>
      <c r="P32" s="180">
        <v>0</v>
      </c>
    </row>
    <row r="33" spans="1:16" x14ac:dyDescent="0.3">
      <c r="A33" s="170" t="s">
        <v>102</v>
      </c>
      <c r="B33" s="171">
        <v>0</v>
      </c>
      <c r="C33" s="172">
        <v>0</v>
      </c>
      <c r="D33" s="173">
        <v>0</v>
      </c>
      <c r="E33" s="174">
        <v>0</v>
      </c>
      <c r="F33" s="174">
        <v>0</v>
      </c>
      <c r="G33" s="174">
        <v>0</v>
      </c>
      <c r="H33" s="175">
        <v>1.0219199999999999</v>
      </c>
      <c r="I33" s="175">
        <v>1.0348599999999999</v>
      </c>
      <c r="J33" s="175">
        <v>1.06467</v>
      </c>
      <c r="K33" s="173">
        <v>0</v>
      </c>
      <c r="L33" s="176">
        <v>0</v>
      </c>
      <c r="M33" s="177">
        <v>0</v>
      </c>
      <c r="N33" s="178">
        <v>0</v>
      </c>
      <c r="O33" s="179">
        <v>0</v>
      </c>
      <c r="P33" s="180">
        <v>0</v>
      </c>
    </row>
    <row r="35" spans="1:16" x14ac:dyDescent="0.3">
      <c r="A35" s="181" t="s">
        <v>103</v>
      </c>
      <c r="B35" s="182">
        <v>18975723.126136936</v>
      </c>
      <c r="C35" s="183">
        <v>2E-8</v>
      </c>
      <c r="D35" s="184">
        <v>18975723.126136959</v>
      </c>
      <c r="E35" s="185" t="s">
        <v>39</v>
      </c>
      <c r="F35" s="185" t="s">
        <v>39</v>
      </c>
      <c r="G35" s="185" t="s">
        <v>39</v>
      </c>
      <c r="H35" s="186" t="s">
        <v>39</v>
      </c>
      <c r="I35" s="186" t="s">
        <v>39</v>
      </c>
      <c r="J35" s="186" t="s">
        <v>39</v>
      </c>
      <c r="K35" s="184">
        <v>231610.78707204721</v>
      </c>
      <c r="L35" s="187">
        <v>353345.3417182148</v>
      </c>
      <c r="M35" s="188">
        <v>19598059.627756912</v>
      </c>
      <c r="N35" s="189">
        <v>20183015.756547172</v>
      </c>
      <c r="O35" s="190">
        <v>1</v>
      </c>
      <c r="P35" s="191">
        <v>0.89873521778242393</v>
      </c>
    </row>
    <row r="37" spans="1:16" x14ac:dyDescent="0.3">
      <c r="A37" s="170" t="s">
        <v>104</v>
      </c>
      <c r="B37" s="171">
        <v>0</v>
      </c>
      <c r="C37" s="172">
        <v>0</v>
      </c>
      <c r="D37" s="173">
        <v>0</v>
      </c>
      <c r="E37" s="174">
        <v>1</v>
      </c>
      <c r="F37" s="174">
        <v>0</v>
      </c>
      <c r="G37" s="174">
        <v>0</v>
      </c>
      <c r="H37" s="175">
        <v>1.0219199999999999</v>
      </c>
      <c r="I37" s="175">
        <v>1.0348599999999999</v>
      </c>
      <c r="J37" s="175">
        <v>1.06467</v>
      </c>
      <c r="K37" s="173">
        <v>0</v>
      </c>
      <c r="L37" s="176">
        <v>0</v>
      </c>
      <c r="M37" s="177">
        <v>0</v>
      </c>
      <c r="N37" s="178">
        <v>0</v>
      </c>
      <c r="O37" s="192" t="s">
        <v>39</v>
      </c>
      <c r="P37" s="180">
        <v>0</v>
      </c>
    </row>
    <row r="38" spans="1:16" x14ac:dyDescent="0.3">
      <c r="A38" s="170" t="s">
        <v>29</v>
      </c>
      <c r="B38" s="171">
        <v>132186.84488478131</v>
      </c>
      <c r="C38" s="172">
        <v>0</v>
      </c>
      <c r="D38" s="173">
        <v>132186.8448847823</v>
      </c>
      <c r="E38" s="174">
        <v>1</v>
      </c>
      <c r="F38" s="174">
        <v>0</v>
      </c>
      <c r="G38" s="174">
        <v>0</v>
      </c>
      <c r="H38" s="175">
        <v>1.0219199999999999</v>
      </c>
      <c r="I38" s="175">
        <v>1.0348599999999999</v>
      </c>
      <c r="J38" s="175">
        <v>1.06467</v>
      </c>
      <c r="K38" s="173">
        <v>135084.38052465674</v>
      </c>
      <c r="L38" s="176">
        <v>0</v>
      </c>
      <c r="M38" s="177">
        <v>0</v>
      </c>
      <c r="N38" s="178">
        <v>135084.38052465674</v>
      </c>
      <c r="O38" s="193" t="s">
        <v>39</v>
      </c>
      <c r="P38" s="180">
        <v>6.0152105916306672E-3</v>
      </c>
    </row>
    <row r="39" spans="1:16" x14ac:dyDescent="0.3">
      <c r="A39" s="170" t="s">
        <v>33</v>
      </c>
      <c r="B39" s="171">
        <v>3914.2146430435714</v>
      </c>
      <c r="C39" s="172">
        <v>0</v>
      </c>
      <c r="D39" s="173">
        <v>3914.2146430445714</v>
      </c>
      <c r="E39" s="174">
        <v>1</v>
      </c>
      <c r="F39" s="174">
        <v>0</v>
      </c>
      <c r="G39" s="174">
        <v>0</v>
      </c>
      <c r="H39" s="175">
        <v>1.0219199999999999</v>
      </c>
      <c r="I39" s="175">
        <v>1.0348599999999999</v>
      </c>
      <c r="J39" s="175">
        <v>1.06467</v>
      </c>
      <c r="K39" s="173">
        <v>4000.014228020108</v>
      </c>
      <c r="L39" s="176">
        <v>0</v>
      </c>
      <c r="M39" s="177">
        <v>0</v>
      </c>
      <c r="N39" s="178">
        <v>4000.014228020108</v>
      </c>
      <c r="O39" s="194" t="s">
        <v>39</v>
      </c>
      <c r="P39" s="180">
        <v>1.7811776504144473E-4</v>
      </c>
    </row>
    <row r="40" spans="1:16" x14ac:dyDescent="0.3">
      <c r="A40" s="170" t="s">
        <v>105</v>
      </c>
      <c r="B40" s="171">
        <v>0</v>
      </c>
      <c r="C40" s="172">
        <v>0</v>
      </c>
      <c r="D40" s="173">
        <v>0</v>
      </c>
      <c r="E40" s="174">
        <v>1</v>
      </c>
      <c r="F40" s="174">
        <v>0</v>
      </c>
      <c r="G40" s="174">
        <v>0</v>
      </c>
      <c r="H40" s="175">
        <v>1.0219199999999999</v>
      </c>
      <c r="I40" s="175">
        <v>1.0348599999999999</v>
      </c>
      <c r="J40" s="175">
        <v>1.06467</v>
      </c>
      <c r="K40" s="173">
        <v>0</v>
      </c>
      <c r="L40" s="176">
        <v>0</v>
      </c>
      <c r="M40" s="177">
        <v>0</v>
      </c>
      <c r="N40" s="178">
        <v>0</v>
      </c>
      <c r="O40" s="195" t="s">
        <v>39</v>
      </c>
      <c r="P40" s="180">
        <v>0</v>
      </c>
    </row>
    <row r="41" spans="1:16" x14ac:dyDescent="0.3">
      <c r="A41" s="170" t="s">
        <v>31</v>
      </c>
      <c r="B41" s="171">
        <v>666727.44746647694</v>
      </c>
      <c r="C41" s="172">
        <v>0</v>
      </c>
      <c r="D41" s="173">
        <v>666727.44746647798</v>
      </c>
      <c r="E41" s="174">
        <v>1</v>
      </c>
      <c r="F41" s="174">
        <v>0</v>
      </c>
      <c r="G41" s="174">
        <v>0</v>
      </c>
      <c r="H41" s="175">
        <v>1.0219199999999999</v>
      </c>
      <c r="I41" s="175">
        <v>1.0348599999999999</v>
      </c>
      <c r="J41" s="175">
        <v>1.06467</v>
      </c>
      <c r="K41" s="173">
        <v>681342.11311494315</v>
      </c>
      <c r="L41" s="176">
        <v>0</v>
      </c>
      <c r="M41" s="177">
        <v>0</v>
      </c>
      <c r="N41" s="178">
        <v>681342.11311494315</v>
      </c>
      <c r="O41" s="196" t="s">
        <v>39</v>
      </c>
      <c r="P41" s="180">
        <v>3.0339675685783295E-2</v>
      </c>
    </row>
    <row r="42" spans="1:16" x14ac:dyDescent="0.3">
      <c r="A42" s="170" t="s">
        <v>106</v>
      </c>
      <c r="B42" s="171">
        <v>0</v>
      </c>
      <c r="C42" s="172">
        <v>0</v>
      </c>
      <c r="D42" s="173">
        <v>0</v>
      </c>
      <c r="E42" s="174">
        <v>1</v>
      </c>
      <c r="F42" s="174">
        <v>0</v>
      </c>
      <c r="G42" s="174">
        <v>0</v>
      </c>
      <c r="H42" s="175">
        <v>1.0219199999999999</v>
      </c>
      <c r="I42" s="175">
        <v>1.0348599999999999</v>
      </c>
      <c r="J42" s="175">
        <v>1.06467</v>
      </c>
      <c r="K42" s="173">
        <v>0</v>
      </c>
      <c r="L42" s="176">
        <v>0</v>
      </c>
      <c r="M42" s="177">
        <v>0</v>
      </c>
      <c r="N42" s="178">
        <v>0</v>
      </c>
      <c r="O42" s="197" t="s">
        <v>39</v>
      </c>
      <c r="P42" s="180">
        <v>0</v>
      </c>
    </row>
    <row r="43" spans="1:16" x14ac:dyDescent="0.3">
      <c r="A43" s="170" t="s">
        <v>107</v>
      </c>
      <c r="B43" s="171">
        <v>0</v>
      </c>
      <c r="C43" s="172">
        <v>0</v>
      </c>
      <c r="D43" s="173">
        <v>0</v>
      </c>
      <c r="E43" s="174">
        <v>1</v>
      </c>
      <c r="F43" s="174">
        <v>0</v>
      </c>
      <c r="G43" s="174">
        <v>0</v>
      </c>
      <c r="H43" s="175">
        <v>1.0219199999999999</v>
      </c>
      <c r="I43" s="175">
        <v>1.0348599999999999</v>
      </c>
      <c r="J43" s="175">
        <v>1.06467</v>
      </c>
      <c r="K43" s="173">
        <v>0</v>
      </c>
      <c r="L43" s="176">
        <v>0</v>
      </c>
      <c r="M43" s="177">
        <v>0</v>
      </c>
      <c r="N43" s="178">
        <v>0</v>
      </c>
      <c r="O43" s="198" t="s">
        <v>39</v>
      </c>
      <c r="P43" s="180">
        <v>0</v>
      </c>
    </row>
    <row r="44" spans="1:16" x14ac:dyDescent="0.3">
      <c r="A44" s="170" t="s">
        <v>34</v>
      </c>
      <c r="B44" s="171">
        <v>3098.7532590539836</v>
      </c>
      <c r="C44" s="172">
        <v>0</v>
      </c>
      <c r="D44" s="173">
        <v>3098.7532590549836</v>
      </c>
      <c r="E44" s="174">
        <v>1</v>
      </c>
      <c r="F44" s="174">
        <v>0</v>
      </c>
      <c r="G44" s="174">
        <v>0</v>
      </c>
      <c r="H44" s="175">
        <v>1.0219199999999999</v>
      </c>
      <c r="I44" s="175">
        <v>1.0348599999999999</v>
      </c>
      <c r="J44" s="175">
        <v>1.06467</v>
      </c>
      <c r="K44" s="173">
        <v>3166.6779304934685</v>
      </c>
      <c r="L44" s="176">
        <v>0</v>
      </c>
      <c r="M44" s="177">
        <v>0</v>
      </c>
      <c r="N44" s="178">
        <v>3166.6779304934685</v>
      </c>
      <c r="O44" s="199" t="s">
        <v>39</v>
      </c>
      <c r="P44" s="180">
        <v>1.4100989732347737E-4</v>
      </c>
    </row>
    <row r="45" spans="1:16" x14ac:dyDescent="0.3">
      <c r="A45" s="170" t="s">
        <v>30</v>
      </c>
      <c r="B45" s="171">
        <v>195710.73220564667</v>
      </c>
      <c r="C45" s="172">
        <v>0</v>
      </c>
      <c r="D45" s="173">
        <v>195710.73220564766</v>
      </c>
      <c r="E45" s="174">
        <v>1</v>
      </c>
      <c r="F45" s="174">
        <v>0</v>
      </c>
      <c r="G45" s="174">
        <v>0</v>
      </c>
      <c r="H45" s="175">
        <v>1.0219199999999999</v>
      </c>
      <c r="I45" s="175">
        <v>1.0348599999999999</v>
      </c>
      <c r="J45" s="175">
        <v>1.06467</v>
      </c>
      <c r="K45" s="173">
        <v>200000.71145559545</v>
      </c>
      <c r="L45" s="176">
        <v>0</v>
      </c>
      <c r="M45" s="177">
        <v>0</v>
      </c>
      <c r="N45" s="178">
        <v>200000.71145559545</v>
      </c>
      <c r="O45" s="200" t="s">
        <v>39</v>
      </c>
      <c r="P45" s="180">
        <v>8.9058882545030912E-3</v>
      </c>
    </row>
    <row r="46" spans="1:16" x14ac:dyDescent="0.3">
      <c r="A46" s="170" t="s">
        <v>108</v>
      </c>
      <c r="B46" s="171">
        <v>0</v>
      </c>
      <c r="C46" s="172">
        <v>0</v>
      </c>
      <c r="D46" s="173">
        <v>0</v>
      </c>
      <c r="E46" s="174">
        <v>1</v>
      </c>
      <c r="F46" s="174">
        <v>0</v>
      </c>
      <c r="G46" s="174">
        <v>0</v>
      </c>
      <c r="H46" s="175">
        <v>1.0219199999999999</v>
      </c>
      <c r="I46" s="175">
        <v>1.0348599999999999</v>
      </c>
      <c r="J46" s="175">
        <v>1.06467</v>
      </c>
      <c r="K46" s="173">
        <v>0</v>
      </c>
      <c r="L46" s="176">
        <v>0</v>
      </c>
      <c r="M46" s="177">
        <v>0</v>
      </c>
      <c r="N46" s="178">
        <v>0</v>
      </c>
      <c r="O46" s="201" t="s">
        <v>39</v>
      </c>
      <c r="P46" s="180">
        <v>0</v>
      </c>
    </row>
    <row r="47" spans="1:16" x14ac:dyDescent="0.3">
      <c r="A47" s="170" t="s">
        <v>32</v>
      </c>
      <c r="B47" s="171">
        <v>9785.5366077840081</v>
      </c>
      <c r="C47" s="172">
        <v>0</v>
      </c>
      <c r="D47" s="173">
        <v>9785.5366077850085</v>
      </c>
      <c r="E47" s="174">
        <v>1</v>
      </c>
      <c r="F47" s="174">
        <v>0</v>
      </c>
      <c r="G47" s="174">
        <v>0</v>
      </c>
      <c r="H47" s="175">
        <v>1.0219199999999999</v>
      </c>
      <c r="I47" s="175">
        <v>1.0348599999999999</v>
      </c>
      <c r="J47" s="175">
        <v>1.06467</v>
      </c>
      <c r="K47" s="173">
        <v>10000.035570227656</v>
      </c>
      <c r="L47" s="176">
        <v>0</v>
      </c>
      <c r="M47" s="177">
        <v>0</v>
      </c>
      <c r="N47" s="178">
        <v>10000.035570227656</v>
      </c>
      <c r="O47" s="202" t="s">
        <v>39</v>
      </c>
      <c r="P47" s="180">
        <v>4.4529441261151066E-4</v>
      </c>
    </row>
    <row r="48" spans="1:16" x14ac:dyDescent="0.3">
      <c r="A48" s="170" t="s">
        <v>109</v>
      </c>
      <c r="B48" s="203" t="s">
        <v>39</v>
      </c>
      <c r="C48" s="204" t="s">
        <v>39</v>
      </c>
      <c r="D48" s="205" t="s">
        <v>39</v>
      </c>
      <c r="E48" s="206" t="s">
        <v>39</v>
      </c>
      <c r="F48" s="206" t="s">
        <v>39</v>
      </c>
      <c r="G48" s="206" t="s">
        <v>39</v>
      </c>
      <c r="H48" s="207" t="s">
        <v>39</v>
      </c>
      <c r="I48" s="207" t="s">
        <v>39</v>
      </c>
      <c r="J48" s="207" t="s">
        <v>39</v>
      </c>
      <c r="K48" s="208">
        <v>1240522.6864442904</v>
      </c>
      <c r="L48" s="209" t="s">
        <v>39</v>
      </c>
      <c r="M48" s="210" t="s">
        <v>39</v>
      </c>
      <c r="N48" s="211">
        <v>1240522.6864442904</v>
      </c>
      <c r="O48" s="212" t="s">
        <v>39</v>
      </c>
      <c r="P48" s="213">
        <v>5.5239585610682776E-2</v>
      </c>
    </row>
    <row r="50" spans="1:16" x14ac:dyDescent="0.3">
      <c r="A50" s="214" t="s">
        <v>110</v>
      </c>
      <c r="B50" s="215">
        <v>1011423.5290667865</v>
      </c>
      <c r="C50" s="216">
        <v>1.3000000000000004E-8</v>
      </c>
      <c r="D50" s="217">
        <v>1011423.5290667996</v>
      </c>
      <c r="E50" s="218" t="s">
        <v>39</v>
      </c>
      <c r="F50" s="218" t="s">
        <v>39</v>
      </c>
      <c r="G50" s="218" t="s">
        <v>39</v>
      </c>
      <c r="H50" s="219" t="s">
        <v>39</v>
      </c>
      <c r="I50" s="219" t="s">
        <v>39</v>
      </c>
      <c r="J50" s="219" t="s">
        <v>39</v>
      </c>
      <c r="K50" s="217">
        <v>2274116.619268232</v>
      </c>
      <c r="L50" s="220">
        <v>0</v>
      </c>
      <c r="M50" s="221">
        <v>0</v>
      </c>
      <c r="N50" s="222">
        <v>2274116.619268232</v>
      </c>
      <c r="O50" s="223" t="s">
        <v>39</v>
      </c>
      <c r="P50" s="224">
        <v>0.1012647822175765</v>
      </c>
    </row>
    <row r="52" spans="1:16" x14ac:dyDescent="0.3">
      <c r="A52" s="170" t="s">
        <v>37</v>
      </c>
      <c r="B52" s="225">
        <v>19987146.655203726</v>
      </c>
      <c r="C52" s="226">
        <v>3.1999999999999995E-8</v>
      </c>
      <c r="D52" s="227">
        <v>19987146.655203752</v>
      </c>
      <c r="E52" s="228" t="s">
        <v>39</v>
      </c>
      <c r="F52" s="228" t="s">
        <v>39</v>
      </c>
      <c r="G52" s="228" t="s">
        <v>39</v>
      </c>
      <c r="H52" s="229" t="s">
        <v>39</v>
      </c>
      <c r="I52" s="229" t="s">
        <v>39</v>
      </c>
      <c r="J52" s="229" t="s">
        <v>39</v>
      </c>
      <c r="K52" s="227">
        <v>2505727.4063402787</v>
      </c>
      <c r="L52" s="230">
        <v>353345.3417182148</v>
      </c>
      <c r="M52" s="231">
        <v>19598059.627756912</v>
      </c>
      <c r="N52" s="232">
        <v>22457132.375815395</v>
      </c>
      <c r="O52" s="233" t="s">
        <v>39</v>
      </c>
      <c r="P52" s="234">
        <v>1.0000000000000002</v>
      </c>
    </row>
    <row r="55" spans="1:16" x14ac:dyDescent="0.3">
      <c r="A55" s="235" t="s">
        <v>111</v>
      </c>
      <c r="B55" s="236" t="s">
        <v>39</v>
      </c>
      <c r="C55" s="237" t="s">
        <v>39</v>
      </c>
      <c r="D55" s="238" t="s">
        <v>39</v>
      </c>
      <c r="E55" s="239" t="s">
        <v>39</v>
      </c>
      <c r="F55" s="239" t="s">
        <v>39</v>
      </c>
      <c r="G55" s="239" t="s">
        <v>39</v>
      </c>
      <c r="H55" s="240" t="s">
        <v>39</v>
      </c>
      <c r="I55" s="240" t="s">
        <v>39</v>
      </c>
      <c r="J55" s="240" t="s">
        <v>39</v>
      </c>
      <c r="K55" s="238" t="s">
        <v>39</v>
      </c>
      <c r="L55" s="241" t="s">
        <v>39</v>
      </c>
      <c r="M55" s="242" t="s">
        <v>39</v>
      </c>
      <c r="N55" s="243">
        <v>0.89873521778242393</v>
      </c>
      <c r="O55" s="244" t="s">
        <v>39</v>
      </c>
      <c r="P55" s="245" t="s">
        <v>39</v>
      </c>
    </row>
    <row r="57" spans="1:16" x14ac:dyDescent="0.3">
      <c r="A57" s="246" t="s">
        <v>39</v>
      </c>
    </row>
    <row r="58" spans="1:16" x14ac:dyDescent="0.3">
      <c r="A58" s="246" t="s">
        <v>112</v>
      </c>
    </row>
  </sheetData>
  <mergeCells count="6">
    <mergeCell ref="O13:P13"/>
    <mergeCell ref="A13:A14"/>
    <mergeCell ref="B13:D13"/>
    <mergeCell ref="E13:G13"/>
    <mergeCell ref="H13:J13"/>
    <mergeCell ref="K13:N13"/>
  </mergeCells>
  <pageMargins left="0.5" right="0.5" top="1.5" bottom="0.5" header="0.75" footer="0.5"/>
  <pageSetup scale="59" orientation="landscape"/>
  <headerFooter>
    <oddHeader>&amp;R&amp;"Arial"&amp;10 FLORIDA POWER &amp;&amp; LIGHT COMPANY
 AND SUBSIDIARIES
 DOCKET NO. 160021-EI
 MFR NO. E-10
 ATTACHMENT NO. 2 OF 2
 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6"/>
  <sheetViews>
    <sheetView showGridLines="0" workbookViewId="0">
      <pane ySplit="13" topLeftCell="A14" activePane="bottomLeft" state="frozen"/>
      <selection pane="bottomLeft" activeCell="A2" sqref="A1:A2"/>
    </sheetView>
  </sheetViews>
  <sheetFormatPr defaultRowHeight="14.4" x14ac:dyDescent="0.3"/>
  <cols>
    <col min="1" max="1" width="40.33203125" customWidth="1"/>
    <col min="2" max="16" width="11.6640625" customWidth="1"/>
  </cols>
  <sheetData>
    <row r="1" spans="1:16" x14ac:dyDescent="0.3">
      <c r="A1" s="302" t="s">
        <v>125</v>
      </c>
    </row>
    <row r="2" spans="1:16" x14ac:dyDescent="0.3">
      <c r="A2" s="302" t="s">
        <v>118</v>
      </c>
    </row>
    <row r="4" spans="1:16" x14ac:dyDescent="0.3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</row>
    <row r="5" spans="1:16" ht="15.6" x14ac:dyDescent="0.3">
      <c r="G5" s="248" t="s">
        <v>81</v>
      </c>
    </row>
    <row r="6" spans="1:16" ht="15.6" x14ac:dyDescent="0.3">
      <c r="D6" s="248" t="s">
        <v>82</v>
      </c>
    </row>
    <row r="7" spans="1:16" ht="15.6" x14ac:dyDescent="0.3">
      <c r="F7" s="248" t="s">
        <v>113</v>
      </c>
    </row>
    <row r="10" spans="1:16" x14ac:dyDescent="0.3">
      <c r="A10" s="249" t="s">
        <v>114</v>
      </c>
    </row>
    <row r="11" spans="1:16" x14ac:dyDescent="0.3">
      <c r="A11" s="247"/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6" x14ac:dyDescent="0.3">
      <c r="A12" s="301" t="s">
        <v>39</v>
      </c>
      <c r="B12" s="301" t="s">
        <v>115</v>
      </c>
      <c r="C12" s="299"/>
      <c r="D12" s="300"/>
      <c r="E12" s="301" t="s">
        <v>88</v>
      </c>
      <c r="F12" s="299"/>
      <c r="G12" s="300"/>
      <c r="H12" s="301" t="s">
        <v>89</v>
      </c>
      <c r="I12" s="299"/>
      <c r="J12" s="300"/>
      <c r="K12" s="301" t="s">
        <v>116</v>
      </c>
      <c r="L12" s="299"/>
      <c r="M12" s="299"/>
      <c r="N12" s="300"/>
      <c r="O12" s="301" t="s">
        <v>91</v>
      </c>
      <c r="P12" s="301"/>
    </row>
    <row r="13" spans="1:16" x14ac:dyDescent="0.3">
      <c r="A13" s="301"/>
      <c r="B13" s="250" t="s">
        <v>92</v>
      </c>
      <c r="C13" s="250" t="s">
        <v>93</v>
      </c>
      <c r="D13" s="250" t="s">
        <v>94</v>
      </c>
      <c r="E13" s="250" t="s">
        <v>95</v>
      </c>
      <c r="F13" s="250" t="s">
        <v>96</v>
      </c>
      <c r="G13" s="250" t="s">
        <v>97</v>
      </c>
      <c r="H13" s="250" t="s">
        <v>95</v>
      </c>
      <c r="I13" s="250" t="s">
        <v>96</v>
      </c>
      <c r="J13" s="250" t="s">
        <v>97</v>
      </c>
      <c r="K13" s="250" t="s">
        <v>95</v>
      </c>
      <c r="L13" s="250" t="s">
        <v>96</v>
      </c>
      <c r="M13" s="250" t="s">
        <v>97</v>
      </c>
      <c r="N13" s="250" t="s">
        <v>98</v>
      </c>
      <c r="O13" s="250" t="s">
        <v>100</v>
      </c>
      <c r="P13" s="250" t="s">
        <v>99</v>
      </c>
    </row>
    <row r="14" spans="1:16" x14ac:dyDescent="0.3">
      <c r="A14" s="251" t="s">
        <v>7</v>
      </c>
      <c r="B14" s="252">
        <v>2686957.6249999995</v>
      </c>
      <c r="C14" s="252">
        <v>0</v>
      </c>
      <c r="D14" s="252">
        <v>2686957.6249999995</v>
      </c>
      <c r="E14" s="253">
        <v>0</v>
      </c>
      <c r="F14" s="253">
        <v>0.38241000000000003</v>
      </c>
      <c r="G14" s="253">
        <v>0.61758999999999997</v>
      </c>
      <c r="H14" s="254">
        <v>1.0170123194074383</v>
      </c>
      <c r="I14" s="254">
        <v>1.0266324251987167</v>
      </c>
      <c r="J14" s="254">
        <v>1.0486554726996764</v>
      </c>
      <c r="K14" s="252">
        <v>0</v>
      </c>
      <c r="L14" s="252">
        <v>1054884.8006781081</v>
      </c>
      <c r="M14" s="252">
        <v>1740178.9076961242</v>
      </c>
      <c r="N14" s="252">
        <v>2795063.7083742321</v>
      </c>
      <c r="O14" s="255" t="s">
        <v>39</v>
      </c>
      <c r="P14" s="256">
        <v>2.4736117572098499E-2</v>
      </c>
    </row>
    <row r="15" spans="1:16" x14ac:dyDescent="0.3">
      <c r="A15" s="251" t="s">
        <v>11</v>
      </c>
      <c r="B15" s="252">
        <v>101508.535</v>
      </c>
      <c r="C15" s="252">
        <v>0</v>
      </c>
      <c r="D15" s="252">
        <v>101508.535</v>
      </c>
      <c r="E15" s="253">
        <v>0</v>
      </c>
      <c r="F15" s="253">
        <v>1.3429999999999999E-2</v>
      </c>
      <c r="G15" s="253">
        <v>0.98656999999999995</v>
      </c>
      <c r="H15" s="254">
        <v>1.0170123194074383</v>
      </c>
      <c r="I15" s="254">
        <v>1.0266324251987167</v>
      </c>
      <c r="J15" s="254">
        <v>1.0486554726996764</v>
      </c>
      <c r="K15" s="252">
        <v>0</v>
      </c>
      <c r="L15" s="252">
        <v>1399.5665350405748</v>
      </c>
      <c r="M15" s="252">
        <v>105017.89108695745</v>
      </c>
      <c r="N15" s="252">
        <v>106417.45762199802</v>
      </c>
      <c r="O15" s="255" t="s">
        <v>39</v>
      </c>
      <c r="P15" s="256">
        <v>9.4178702817213414E-4</v>
      </c>
    </row>
    <row r="16" spans="1:16" x14ac:dyDescent="0.3">
      <c r="A16" s="251" t="s">
        <v>12</v>
      </c>
      <c r="B16" s="252">
        <v>1532421.3910000001</v>
      </c>
      <c r="C16" s="252">
        <v>0</v>
      </c>
      <c r="D16" s="252">
        <v>1532421.3910000001</v>
      </c>
      <c r="E16" s="253">
        <v>1</v>
      </c>
      <c r="F16" s="253">
        <v>0</v>
      </c>
      <c r="G16" s="253">
        <v>0</v>
      </c>
      <c r="H16" s="254">
        <v>1.0170123194074383</v>
      </c>
      <c r="I16" s="254">
        <v>1.0266324251987167</v>
      </c>
      <c r="J16" s="254">
        <v>1.0486554726996764</v>
      </c>
      <c r="K16" s="252">
        <v>1558491.433170483</v>
      </c>
      <c r="L16" s="252">
        <v>0</v>
      </c>
      <c r="M16" s="252">
        <v>0</v>
      </c>
      <c r="N16" s="252">
        <v>1558491.433170483</v>
      </c>
      <c r="O16" s="255" t="s">
        <v>39</v>
      </c>
      <c r="P16" s="256">
        <v>1.3792539758758066E-2</v>
      </c>
    </row>
    <row r="17" spans="1:16" x14ac:dyDescent="0.3">
      <c r="A17" s="251" t="s">
        <v>15</v>
      </c>
      <c r="B17" s="252">
        <v>71082.173999999999</v>
      </c>
      <c r="C17" s="252">
        <v>0</v>
      </c>
      <c r="D17" s="252">
        <v>71082.173999999999</v>
      </c>
      <c r="E17" s="253">
        <v>0</v>
      </c>
      <c r="F17" s="253">
        <v>0</v>
      </c>
      <c r="G17" s="253">
        <v>1</v>
      </c>
      <c r="H17" s="254">
        <v>1.0170123194074383</v>
      </c>
      <c r="I17" s="254">
        <v>1.0266324251987167</v>
      </c>
      <c r="J17" s="254">
        <v>1.0486554726996764</v>
      </c>
      <c r="K17" s="252">
        <v>0</v>
      </c>
      <c r="L17" s="252">
        <v>0</v>
      </c>
      <c r="M17" s="252">
        <v>74540.710776490654</v>
      </c>
      <c r="N17" s="252">
        <v>74540.710776490654</v>
      </c>
      <c r="O17" s="255" t="s">
        <v>39</v>
      </c>
      <c r="P17" s="256">
        <v>6.5968005671954752E-4</v>
      </c>
    </row>
    <row r="18" spans="1:16" x14ac:dyDescent="0.3">
      <c r="A18" s="251" t="s">
        <v>16</v>
      </c>
      <c r="B18" s="252">
        <v>25949742.255999997</v>
      </c>
      <c r="C18" s="252">
        <v>0</v>
      </c>
      <c r="D18" s="252">
        <v>25949742.255999997</v>
      </c>
      <c r="E18" s="253">
        <v>0</v>
      </c>
      <c r="F18" s="253">
        <v>2.8999999999999998E-3</v>
      </c>
      <c r="G18" s="253">
        <v>0.99709999999999999</v>
      </c>
      <c r="H18" s="254">
        <v>1.0170123194074383</v>
      </c>
      <c r="I18" s="254">
        <v>1.0266324251987167</v>
      </c>
      <c r="J18" s="254">
        <v>1.0486554726996764</v>
      </c>
      <c r="K18" s="252">
        <v>0</v>
      </c>
      <c r="L18" s="252">
        <v>77258.45579412079</v>
      </c>
      <c r="M18" s="252">
        <v>27133423.448127933</v>
      </c>
      <c r="N18" s="252">
        <v>27210681.903922055</v>
      </c>
      <c r="O18" s="255" t="s">
        <v>39</v>
      </c>
      <c r="P18" s="256">
        <v>0.2408126243333088</v>
      </c>
    </row>
    <row r="19" spans="1:16" x14ac:dyDescent="0.3">
      <c r="A19" s="251" t="s">
        <v>17</v>
      </c>
      <c r="B19" s="252">
        <v>10561627.481000001</v>
      </c>
      <c r="C19" s="252">
        <v>0</v>
      </c>
      <c r="D19" s="252">
        <v>10561627.481000001</v>
      </c>
      <c r="E19" s="253">
        <v>0</v>
      </c>
      <c r="F19" s="253">
        <v>3.8420000000000003E-2</v>
      </c>
      <c r="G19" s="253">
        <v>0.96157999999999999</v>
      </c>
      <c r="H19" s="254">
        <v>1.0170123194074383</v>
      </c>
      <c r="I19" s="254">
        <v>1.0266324251987167</v>
      </c>
      <c r="J19" s="254">
        <v>1.0486554726996764</v>
      </c>
      <c r="K19" s="252">
        <v>0</v>
      </c>
      <c r="L19" s="252">
        <v>416584.57280349196</v>
      </c>
      <c r="M19" s="252">
        <v>10649987.423587844</v>
      </c>
      <c r="N19" s="252">
        <v>11066571.996391336</v>
      </c>
      <c r="O19" s="255" t="s">
        <v>39</v>
      </c>
      <c r="P19" s="256">
        <v>9.7938385161908864E-2</v>
      </c>
    </row>
    <row r="20" spans="1:16" x14ac:dyDescent="0.3">
      <c r="A20" s="251" t="s">
        <v>18</v>
      </c>
      <c r="B20" s="252">
        <v>2511431.5870000003</v>
      </c>
      <c r="C20" s="252">
        <v>0</v>
      </c>
      <c r="D20" s="252">
        <v>2511431.5870000003</v>
      </c>
      <c r="E20" s="253">
        <v>0</v>
      </c>
      <c r="F20" s="253">
        <v>0.34175</v>
      </c>
      <c r="G20" s="253">
        <v>0.65825</v>
      </c>
      <c r="H20" s="254">
        <v>1.0170123194074383</v>
      </c>
      <c r="I20" s="254">
        <v>1.0266324251987167</v>
      </c>
      <c r="J20" s="254">
        <v>1.0486554726996764</v>
      </c>
      <c r="K20" s="252">
        <v>0</v>
      </c>
      <c r="L20" s="252">
        <v>881139.86922658491</v>
      </c>
      <c r="M20" s="252">
        <v>1733584.6291556011</v>
      </c>
      <c r="N20" s="252">
        <v>2614724.4983821861</v>
      </c>
      <c r="O20" s="255" t="s">
        <v>39</v>
      </c>
      <c r="P20" s="256">
        <v>2.3140128225645526E-2</v>
      </c>
    </row>
    <row r="21" spans="1:16" x14ac:dyDescent="0.3">
      <c r="A21" s="251" t="s">
        <v>19</v>
      </c>
      <c r="B21" s="252">
        <v>175782.52799999999</v>
      </c>
      <c r="C21" s="252">
        <v>0</v>
      </c>
      <c r="D21" s="252">
        <v>175782.52799999999</v>
      </c>
      <c r="E21" s="253">
        <v>1</v>
      </c>
      <c r="F21" s="253">
        <v>0</v>
      </c>
      <c r="G21" s="253">
        <v>0</v>
      </c>
      <c r="H21" s="254">
        <v>1.0170123194074383</v>
      </c>
      <c r="I21" s="254">
        <v>1.0266324251987167</v>
      </c>
      <c r="J21" s="254">
        <v>1.0486554726996764</v>
      </c>
      <c r="K21" s="252">
        <v>178772.99651258296</v>
      </c>
      <c r="L21" s="252">
        <v>0</v>
      </c>
      <c r="M21" s="252">
        <v>0</v>
      </c>
      <c r="N21" s="252">
        <v>178772.99651258296</v>
      </c>
      <c r="O21" s="255" t="s">
        <v>39</v>
      </c>
      <c r="P21" s="256">
        <v>1.5821284671267049E-3</v>
      </c>
    </row>
    <row r="22" spans="1:16" x14ac:dyDescent="0.3">
      <c r="A22" s="251" t="s">
        <v>14</v>
      </c>
      <c r="B22" s="252">
        <v>6001791.085</v>
      </c>
      <c r="C22" s="252">
        <v>0</v>
      </c>
      <c r="D22" s="252">
        <v>6001791.085</v>
      </c>
      <c r="E22" s="253">
        <v>0</v>
      </c>
      <c r="F22" s="253">
        <v>0</v>
      </c>
      <c r="G22" s="253">
        <v>1</v>
      </c>
      <c r="H22" s="254">
        <v>1.0170123194074383</v>
      </c>
      <c r="I22" s="254">
        <v>1.0266324251987167</v>
      </c>
      <c r="J22" s="254">
        <v>1.0486554726996764</v>
      </c>
      <c r="K22" s="252">
        <v>0</v>
      </c>
      <c r="L22" s="252">
        <v>0</v>
      </c>
      <c r="M22" s="252">
        <v>6293811.0672853785</v>
      </c>
      <c r="N22" s="252">
        <v>6293811.0672853785</v>
      </c>
      <c r="O22" s="255" t="s">
        <v>39</v>
      </c>
      <c r="P22" s="256">
        <v>5.5699786044412128E-2</v>
      </c>
    </row>
    <row r="23" spans="1:16" x14ac:dyDescent="0.3">
      <c r="A23" s="251" t="s">
        <v>20</v>
      </c>
      <c r="B23" s="252">
        <v>91241.144</v>
      </c>
      <c r="C23" s="252">
        <v>0</v>
      </c>
      <c r="D23" s="252">
        <v>91241.144</v>
      </c>
      <c r="E23" s="253">
        <v>0</v>
      </c>
      <c r="F23" s="253">
        <v>1</v>
      </c>
      <c r="G23" s="253">
        <v>0</v>
      </c>
      <c r="H23" s="254">
        <v>1.0170123194074383</v>
      </c>
      <c r="I23" s="254">
        <v>1.0266324251987167</v>
      </c>
      <c r="J23" s="254">
        <v>1.0486554726996764</v>
      </c>
      <c r="K23" s="252">
        <v>0</v>
      </c>
      <c r="L23" s="252">
        <v>93671.116942625333</v>
      </c>
      <c r="M23" s="252">
        <v>0</v>
      </c>
      <c r="N23" s="252">
        <v>93671.116942625333</v>
      </c>
      <c r="O23" s="255" t="s">
        <v>39</v>
      </c>
      <c r="P23" s="256">
        <v>8.289828081057592E-4</v>
      </c>
    </row>
    <row r="24" spans="1:16" x14ac:dyDescent="0.3">
      <c r="A24" s="251" t="s">
        <v>21</v>
      </c>
      <c r="B24" s="252">
        <v>97314.767999999996</v>
      </c>
      <c r="C24" s="252">
        <v>0</v>
      </c>
      <c r="D24" s="252">
        <v>97314.767999999996</v>
      </c>
      <c r="E24" s="253">
        <v>0</v>
      </c>
      <c r="F24" s="253">
        <v>0</v>
      </c>
      <c r="G24" s="253">
        <v>1</v>
      </c>
      <c r="H24" s="254">
        <v>1.0170123194074383</v>
      </c>
      <c r="I24" s="254">
        <v>1.0266324251987167</v>
      </c>
      <c r="J24" s="254">
        <v>1.0486554726996764</v>
      </c>
      <c r="K24" s="252">
        <v>0</v>
      </c>
      <c r="L24" s="252">
        <v>0</v>
      </c>
      <c r="M24" s="252">
        <v>102049.66403769935</v>
      </c>
      <c r="N24" s="252">
        <v>102049.66403769935</v>
      </c>
      <c r="O24" s="255" t="s">
        <v>39</v>
      </c>
      <c r="P24" s="256">
        <v>9.0313236162261452E-4</v>
      </c>
    </row>
    <row r="25" spans="1:16" x14ac:dyDescent="0.3">
      <c r="A25" s="251" t="s">
        <v>22</v>
      </c>
      <c r="B25" s="252">
        <v>10819.465999999999</v>
      </c>
      <c r="C25" s="252">
        <v>0</v>
      </c>
      <c r="D25" s="252">
        <v>10819.465999999999</v>
      </c>
      <c r="E25" s="253">
        <v>0</v>
      </c>
      <c r="F25" s="253">
        <v>1</v>
      </c>
      <c r="G25" s="253">
        <v>0</v>
      </c>
      <c r="H25" s="254">
        <v>1.0170123194074383</v>
      </c>
      <c r="I25" s="254">
        <v>1.0266324251987167</v>
      </c>
      <c r="J25" s="254">
        <v>1.0486554726996764</v>
      </c>
      <c r="K25" s="252">
        <v>0</v>
      </c>
      <c r="L25" s="252">
        <v>11107.614618935057</v>
      </c>
      <c r="M25" s="252">
        <v>0</v>
      </c>
      <c r="N25" s="252">
        <v>11107.614618935057</v>
      </c>
      <c r="O25" s="255" t="s">
        <v>39</v>
      </c>
      <c r="P25" s="256">
        <v>9.830160948973618E-5</v>
      </c>
    </row>
    <row r="26" spans="1:16" x14ac:dyDescent="0.3">
      <c r="A26" s="251" t="s">
        <v>23</v>
      </c>
      <c r="B26" s="252">
        <v>57361215.879000001</v>
      </c>
      <c r="C26" s="252">
        <v>0</v>
      </c>
      <c r="D26" s="252">
        <v>57361215.879000001</v>
      </c>
      <c r="E26" s="253">
        <v>0</v>
      </c>
      <c r="F26" s="253">
        <v>0</v>
      </c>
      <c r="G26" s="253">
        <v>1</v>
      </c>
      <c r="H26" s="254">
        <v>1.0170123194074383</v>
      </c>
      <c r="I26" s="254">
        <v>1.0266324251987167</v>
      </c>
      <c r="J26" s="254">
        <v>1.0486554726996764</v>
      </c>
      <c r="K26" s="252">
        <v>0</v>
      </c>
      <c r="L26" s="252">
        <v>0</v>
      </c>
      <c r="M26" s="252">
        <v>60152152.952220932</v>
      </c>
      <c r="N26" s="252">
        <v>60152152.952220932</v>
      </c>
      <c r="O26" s="255" t="s">
        <v>39</v>
      </c>
      <c r="P26" s="256">
        <v>0.53234233022418431</v>
      </c>
    </row>
    <row r="27" spans="1:16" x14ac:dyDescent="0.3">
      <c r="A27" s="251" t="s">
        <v>24</v>
      </c>
      <c r="B27" s="252">
        <v>570960.26399999997</v>
      </c>
      <c r="C27" s="252">
        <v>0</v>
      </c>
      <c r="D27" s="252">
        <v>570960.26399999997</v>
      </c>
      <c r="E27" s="253">
        <v>0</v>
      </c>
      <c r="F27" s="253">
        <v>0</v>
      </c>
      <c r="G27" s="253">
        <v>1</v>
      </c>
      <c r="H27" s="254">
        <v>1.0170123194074383</v>
      </c>
      <c r="I27" s="254">
        <v>1.0266324251987167</v>
      </c>
      <c r="J27" s="254">
        <v>1.0486554726996764</v>
      </c>
      <c r="K27" s="252">
        <v>0</v>
      </c>
      <c r="L27" s="252">
        <v>0</v>
      </c>
      <c r="M27" s="252">
        <v>598740.60553765204</v>
      </c>
      <c r="N27" s="252">
        <v>598740.60553765204</v>
      </c>
      <c r="O27" s="255" t="s">
        <v>39</v>
      </c>
      <c r="P27" s="256">
        <v>5.2988123202327465E-3</v>
      </c>
    </row>
    <row r="28" spans="1:16" x14ac:dyDescent="0.3">
      <c r="A28" s="251" t="s">
        <v>25</v>
      </c>
      <c r="B28" s="252">
        <v>33455.311999999998</v>
      </c>
      <c r="C28" s="252">
        <v>0</v>
      </c>
      <c r="D28" s="252">
        <v>33455.311999999998</v>
      </c>
      <c r="E28" s="253">
        <v>0</v>
      </c>
      <c r="F28" s="253">
        <v>0</v>
      </c>
      <c r="G28" s="253">
        <v>1</v>
      </c>
      <c r="H28" s="254">
        <v>1.0170123194074383</v>
      </c>
      <c r="I28" s="254">
        <v>1.0266324251987167</v>
      </c>
      <c r="J28" s="254">
        <v>1.0486554726996764</v>
      </c>
      <c r="K28" s="252">
        <v>0</v>
      </c>
      <c r="L28" s="252">
        <v>0</v>
      </c>
      <c r="M28" s="252">
        <v>35083.096019675155</v>
      </c>
      <c r="N28" s="252">
        <v>35083.096019675155</v>
      </c>
      <c r="O28" s="255" t="s">
        <v>39</v>
      </c>
      <c r="P28" s="256">
        <v>3.1048293651978284E-4</v>
      </c>
    </row>
    <row r="29" spans="1:16" x14ac:dyDescent="0.3">
      <c r="A29" s="251" t="s">
        <v>26</v>
      </c>
      <c r="B29" s="252">
        <v>11856.925999999999</v>
      </c>
      <c r="C29" s="252">
        <v>0</v>
      </c>
      <c r="D29" s="252">
        <v>11856.925999999999</v>
      </c>
      <c r="E29" s="253">
        <v>0</v>
      </c>
      <c r="F29" s="253">
        <v>1</v>
      </c>
      <c r="G29" s="253">
        <v>0</v>
      </c>
      <c r="H29" s="254">
        <v>1.0170123194074383</v>
      </c>
      <c r="I29" s="254">
        <v>1.0266324251987167</v>
      </c>
      <c r="J29" s="254">
        <v>1.0486554726996764</v>
      </c>
      <c r="K29" s="252">
        <v>0</v>
      </c>
      <c r="L29" s="252">
        <v>12172.704694781718</v>
      </c>
      <c r="M29" s="252">
        <v>0</v>
      </c>
      <c r="N29" s="252">
        <v>12172.704694781718</v>
      </c>
      <c r="O29" s="255" t="s">
        <v>39</v>
      </c>
      <c r="P29" s="256">
        <v>1.0772758187887459E-4</v>
      </c>
    </row>
    <row r="30" spans="1:16" x14ac:dyDescent="0.3">
      <c r="A30" s="251" t="s">
        <v>27</v>
      </c>
      <c r="B30" s="252">
        <v>89667.754000000001</v>
      </c>
      <c r="C30" s="252">
        <v>0</v>
      </c>
      <c r="D30" s="252">
        <v>89667.754000000001</v>
      </c>
      <c r="E30" s="253">
        <v>1</v>
      </c>
      <c r="F30" s="253">
        <v>0</v>
      </c>
      <c r="G30" s="253">
        <v>0</v>
      </c>
      <c r="H30" s="254">
        <v>1.0170123194074383</v>
      </c>
      <c r="I30" s="254">
        <v>1.0266324251987167</v>
      </c>
      <c r="J30" s="254">
        <v>1.0486554726996764</v>
      </c>
      <c r="K30" s="252">
        <v>91193.210471595608</v>
      </c>
      <c r="L30" s="252">
        <v>0</v>
      </c>
      <c r="M30" s="252">
        <v>0</v>
      </c>
      <c r="N30" s="252">
        <v>91193.210471595608</v>
      </c>
      <c r="O30" s="255" t="s">
        <v>39</v>
      </c>
      <c r="P30" s="256">
        <v>8.0705350981591568E-4</v>
      </c>
    </row>
    <row r="31" spans="1:16" x14ac:dyDescent="0.3">
      <c r="A31" s="251" t="s">
        <v>101</v>
      </c>
      <c r="B31" s="252">
        <v>0</v>
      </c>
      <c r="C31" s="252">
        <v>0</v>
      </c>
      <c r="D31" s="252">
        <v>0</v>
      </c>
      <c r="E31" s="253">
        <v>0</v>
      </c>
      <c r="F31" s="253">
        <v>0</v>
      </c>
      <c r="G31" s="253">
        <v>0</v>
      </c>
      <c r="H31" s="254">
        <v>1.0170123194074383</v>
      </c>
      <c r="I31" s="254">
        <v>1.0266324251987167</v>
      </c>
      <c r="J31" s="254">
        <v>1.0486554726996764</v>
      </c>
      <c r="K31" s="252">
        <v>0</v>
      </c>
      <c r="L31" s="252">
        <v>0</v>
      </c>
      <c r="M31" s="252">
        <v>0</v>
      </c>
      <c r="N31" s="252">
        <v>0</v>
      </c>
      <c r="O31" s="255" t="s">
        <v>39</v>
      </c>
      <c r="P31" s="256">
        <v>0</v>
      </c>
    </row>
    <row r="32" spans="1:16" x14ac:dyDescent="0.3">
      <c r="A32" s="251" t="s">
        <v>102</v>
      </c>
      <c r="B32" s="252">
        <v>0</v>
      </c>
      <c r="C32" s="252">
        <v>0</v>
      </c>
      <c r="D32" s="252">
        <v>0</v>
      </c>
      <c r="E32" s="253">
        <v>0</v>
      </c>
      <c r="F32" s="253">
        <v>0</v>
      </c>
      <c r="G32" s="253">
        <v>0</v>
      </c>
      <c r="H32" s="254">
        <v>1.0170123194074383</v>
      </c>
      <c r="I32" s="254">
        <v>1.0266324251987167</v>
      </c>
      <c r="J32" s="254">
        <v>1.0486554726996764</v>
      </c>
      <c r="K32" s="252">
        <v>0</v>
      </c>
      <c r="L32" s="252">
        <v>0</v>
      </c>
      <c r="M32" s="252">
        <v>0</v>
      </c>
      <c r="N32" s="252">
        <v>0</v>
      </c>
      <c r="O32" s="255" t="s">
        <v>39</v>
      </c>
      <c r="P32" s="256">
        <v>0</v>
      </c>
    </row>
    <row r="34" spans="1:16" x14ac:dyDescent="0.3">
      <c r="A34" s="257" t="s">
        <v>103</v>
      </c>
      <c r="B34" s="258">
        <v>107858876.175</v>
      </c>
      <c r="C34" s="258">
        <v>0</v>
      </c>
      <c r="D34" s="258">
        <v>107858876.175</v>
      </c>
      <c r="E34" s="259" t="s">
        <v>39</v>
      </c>
      <c r="F34" s="259" t="s">
        <v>39</v>
      </c>
      <c r="G34" s="259" t="s">
        <v>39</v>
      </c>
      <c r="H34" s="260" t="s">
        <v>39</v>
      </c>
      <c r="I34" s="260" t="s">
        <v>39</v>
      </c>
      <c r="J34" s="260" t="s">
        <v>39</v>
      </c>
      <c r="K34" s="258">
        <v>1828457.6401546616</v>
      </c>
      <c r="L34" s="258">
        <v>2548218.7012936887</v>
      </c>
      <c r="M34" s="258">
        <v>108618570.39553228</v>
      </c>
      <c r="N34" s="258">
        <v>112995246.73698063</v>
      </c>
      <c r="O34" s="261">
        <v>0.94865925575195142</v>
      </c>
      <c r="P34" s="262">
        <v>1</v>
      </c>
    </row>
    <row r="36" spans="1:16" x14ac:dyDescent="0.3">
      <c r="A36" s="251" t="s">
        <v>104</v>
      </c>
      <c r="B36" s="252">
        <v>0</v>
      </c>
      <c r="C36" s="252">
        <v>0</v>
      </c>
      <c r="D36" s="252">
        <v>0</v>
      </c>
      <c r="E36" s="253">
        <v>1</v>
      </c>
      <c r="F36" s="253">
        <v>0</v>
      </c>
      <c r="G36" s="253">
        <v>0</v>
      </c>
      <c r="H36" s="254">
        <v>1.0170123194074383</v>
      </c>
      <c r="I36" s="254">
        <v>1.0266324251987167</v>
      </c>
      <c r="J36" s="254">
        <v>1.0486554726996764</v>
      </c>
      <c r="K36" s="252">
        <v>0</v>
      </c>
      <c r="L36" s="252">
        <v>0</v>
      </c>
      <c r="M36" s="252">
        <v>0</v>
      </c>
      <c r="N36" s="252">
        <v>0</v>
      </c>
      <c r="O36" s="255" t="s">
        <v>39</v>
      </c>
      <c r="P36" s="263" t="s">
        <v>39</v>
      </c>
    </row>
    <row r="37" spans="1:16" x14ac:dyDescent="0.3">
      <c r="A37" s="251" t="s">
        <v>29</v>
      </c>
      <c r="B37" s="252">
        <v>824183.57663926005</v>
      </c>
      <c r="C37" s="252">
        <v>0</v>
      </c>
      <c r="D37" s="252">
        <v>824183.57663926005</v>
      </c>
      <c r="E37" s="253">
        <v>1</v>
      </c>
      <c r="F37" s="253">
        <v>0</v>
      </c>
      <c r="G37" s="253">
        <v>0</v>
      </c>
      <c r="H37" s="254">
        <v>1.0170123194074383</v>
      </c>
      <c r="I37" s="254">
        <v>1.0266324251987167</v>
      </c>
      <c r="J37" s="254">
        <v>1.0486554726996764</v>
      </c>
      <c r="K37" s="252">
        <v>838204.85089541203</v>
      </c>
      <c r="L37" s="252">
        <v>0</v>
      </c>
      <c r="M37" s="252">
        <v>0</v>
      </c>
      <c r="N37" s="252">
        <v>838204.85089541203</v>
      </c>
      <c r="O37" s="255" t="s">
        <v>39</v>
      </c>
      <c r="P37" s="264" t="s">
        <v>39</v>
      </c>
    </row>
    <row r="38" spans="1:16" x14ac:dyDescent="0.3">
      <c r="A38" s="251" t="s">
        <v>33</v>
      </c>
      <c r="B38" s="252">
        <v>192</v>
      </c>
      <c r="C38" s="252">
        <v>0</v>
      </c>
      <c r="D38" s="252">
        <v>192</v>
      </c>
      <c r="E38" s="253">
        <v>1</v>
      </c>
      <c r="F38" s="253">
        <v>0</v>
      </c>
      <c r="G38" s="253">
        <v>0</v>
      </c>
      <c r="H38" s="254">
        <v>1.0170123194074383</v>
      </c>
      <c r="I38" s="254">
        <v>1.0266324251987167</v>
      </c>
      <c r="J38" s="254">
        <v>1.0486554726996764</v>
      </c>
      <c r="K38" s="252">
        <v>195.26636532622814</v>
      </c>
      <c r="L38" s="252">
        <v>0</v>
      </c>
      <c r="M38" s="252">
        <v>0</v>
      </c>
      <c r="N38" s="252">
        <v>195.26636532622814</v>
      </c>
      <c r="O38" s="255" t="s">
        <v>39</v>
      </c>
      <c r="P38" s="265" t="s">
        <v>39</v>
      </c>
    </row>
    <row r="39" spans="1:16" x14ac:dyDescent="0.3">
      <c r="A39" s="251" t="s">
        <v>105</v>
      </c>
      <c r="B39" s="252">
        <v>0</v>
      </c>
      <c r="C39" s="252">
        <v>0</v>
      </c>
      <c r="D39" s="252">
        <v>0</v>
      </c>
      <c r="E39" s="253">
        <v>1</v>
      </c>
      <c r="F39" s="253">
        <v>0</v>
      </c>
      <c r="G39" s="253">
        <v>0</v>
      </c>
      <c r="H39" s="254">
        <v>1.0170123194074383</v>
      </c>
      <c r="I39" s="254">
        <v>1.0266324251987167</v>
      </c>
      <c r="J39" s="254">
        <v>1.0486554726996764</v>
      </c>
      <c r="K39" s="252">
        <v>0</v>
      </c>
      <c r="L39" s="252">
        <v>0</v>
      </c>
      <c r="M39" s="252">
        <v>0</v>
      </c>
      <c r="N39" s="252">
        <v>0</v>
      </c>
      <c r="O39" s="255" t="s">
        <v>39</v>
      </c>
      <c r="P39" s="266" t="s">
        <v>39</v>
      </c>
    </row>
    <row r="40" spans="1:16" x14ac:dyDescent="0.3">
      <c r="A40" s="251" t="s">
        <v>31</v>
      </c>
      <c r="B40" s="252">
        <v>4085578.6129999999</v>
      </c>
      <c r="C40" s="252">
        <v>0</v>
      </c>
      <c r="D40" s="252">
        <v>4085578.6129999999</v>
      </c>
      <c r="E40" s="253">
        <v>1</v>
      </c>
      <c r="F40" s="253">
        <v>0</v>
      </c>
      <c r="G40" s="253">
        <v>0</v>
      </c>
      <c r="H40" s="254">
        <v>1.0170123194074383</v>
      </c>
      <c r="I40" s="254">
        <v>1.0266324251987167</v>
      </c>
      <c r="J40" s="254">
        <v>1.0486554726996764</v>
      </c>
      <c r="K40" s="252">
        <v>4155083.7813285547</v>
      </c>
      <c r="L40" s="252">
        <v>0</v>
      </c>
      <c r="M40" s="252">
        <v>0</v>
      </c>
      <c r="N40" s="252">
        <v>4155083.7813285547</v>
      </c>
      <c r="O40" s="255" t="s">
        <v>39</v>
      </c>
      <c r="P40" s="267" t="s">
        <v>39</v>
      </c>
    </row>
    <row r="41" spans="1:16" x14ac:dyDescent="0.3">
      <c r="A41" s="251" t="s">
        <v>106</v>
      </c>
      <c r="B41" s="252">
        <v>0</v>
      </c>
      <c r="C41" s="252">
        <v>0</v>
      </c>
      <c r="D41" s="252">
        <v>0</v>
      </c>
      <c r="E41" s="253">
        <v>1</v>
      </c>
      <c r="F41" s="253">
        <v>0</v>
      </c>
      <c r="G41" s="253">
        <v>0</v>
      </c>
      <c r="H41" s="254">
        <v>1.0170123194074383</v>
      </c>
      <c r="I41" s="254">
        <v>1.0266324251987167</v>
      </c>
      <c r="J41" s="254">
        <v>1.0486554726996764</v>
      </c>
      <c r="K41" s="252">
        <v>0</v>
      </c>
      <c r="L41" s="252">
        <v>0</v>
      </c>
      <c r="M41" s="252">
        <v>0</v>
      </c>
      <c r="N41" s="252">
        <v>0</v>
      </c>
      <c r="O41" s="255" t="s">
        <v>39</v>
      </c>
      <c r="P41" s="268" t="s">
        <v>39</v>
      </c>
    </row>
    <row r="42" spans="1:16" x14ac:dyDescent="0.3">
      <c r="A42" s="251" t="s">
        <v>107</v>
      </c>
      <c r="B42" s="252">
        <v>0</v>
      </c>
      <c r="C42" s="252">
        <v>0</v>
      </c>
      <c r="D42" s="252">
        <v>0</v>
      </c>
      <c r="E42" s="253">
        <v>1</v>
      </c>
      <c r="F42" s="253">
        <v>0</v>
      </c>
      <c r="G42" s="253">
        <v>0</v>
      </c>
      <c r="H42" s="254">
        <v>1.0170123194074383</v>
      </c>
      <c r="I42" s="254">
        <v>1.0266324251987167</v>
      </c>
      <c r="J42" s="254">
        <v>1.0486554726996764</v>
      </c>
      <c r="K42" s="252">
        <v>0</v>
      </c>
      <c r="L42" s="252">
        <v>0</v>
      </c>
      <c r="M42" s="252">
        <v>0</v>
      </c>
      <c r="N42" s="252">
        <v>0</v>
      </c>
      <c r="O42" s="255" t="s">
        <v>39</v>
      </c>
      <c r="P42" s="269" t="s">
        <v>39</v>
      </c>
    </row>
    <row r="43" spans="1:16" x14ac:dyDescent="0.3">
      <c r="A43" s="251" t="s">
        <v>34</v>
      </c>
      <c r="B43" s="252">
        <v>152</v>
      </c>
      <c r="C43" s="252">
        <v>0</v>
      </c>
      <c r="D43" s="252">
        <v>152</v>
      </c>
      <c r="E43" s="253">
        <v>1</v>
      </c>
      <c r="F43" s="253">
        <v>0</v>
      </c>
      <c r="G43" s="253">
        <v>0</v>
      </c>
      <c r="H43" s="254">
        <v>1.0170123194074383</v>
      </c>
      <c r="I43" s="254">
        <v>1.0266324251987167</v>
      </c>
      <c r="J43" s="254">
        <v>1.0486554726996764</v>
      </c>
      <c r="K43" s="252">
        <v>154.58587254993063</v>
      </c>
      <c r="L43" s="252">
        <v>0</v>
      </c>
      <c r="M43" s="252">
        <v>0</v>
      </c>
      <c r="N43" s="252">
        <v>154.58587254993063</v>
      </c>
      <c r="O43" s="255" t="s">
        <v>39</v>
      </c>
      <c r="P43" s="270" t="s">
        <v>39</v>
      </c>
    </row>
    <row r="44" spans="1:16" x14ac:dyDescent="0.3">
      <c r="A44" s="251" t="s">
        <v>30</v>
      </c>
      <c r="B44" s="252">
        <v>1102340</v>
      </c>
      <c r="C44" s="252">
        <v>0</v>
      </c>
      <c r="D44" s="252">
        <v>1102340</v>
      </c>
      <c r="E44" s="253">
        <v>1</v>
      </c>
      <c r="F44" s="253">
        <v>0</v>
      </c>
      <c r="G44" s="253">
        <v>0</v>
      </c>
      <c r="H44" s="254">
        <v>1.0170123194074383</v>
      </c>
      <c r="I44" s="254">
        <v>1.0266324251987167</v>
      </c>
      <c r="J44" s="254">
        <v>1.0486554726996764</v>
      </c>
      <c r="K44" s="252">
        <v>1121093.3601755956</v>
      </c>
      <c r="L44" s="252">
        <v>0</v>
      </c>
      <c r="M44" s="252">
        <v>0</v>
      </c>
      <c r="N44" s="252">
        <v>1121093.3601755956</v>
      </c>
      <c r="O44" s="255" t="s">
        <v>39</v>
      </c>
      <c r="P44" s="271" t="s">
        <v>39</v>
      </c>
    </row>
    <row r="45" spans="1:16" x14ac:dyDescent="0.3">
      <c r="A45" s="251" t="s">
        <v>108</v>
      </c>
      <c r="B45" s="252">
        <v>0</v>
      </c>
      <c r="C45" s="252">
        <v>0</v>
      </c>
      <c r="D45" s="252">
        <v>0</v>
      </c>
      <c r="E45" s="253">
        <v>1</v>
      </c>
      <c r="F45" s="253">
        <v>0</v>
      </c>
      <c r="G45" s="253">
        <v>0</v>
      </c>
      <c r="H45" s="254">
        <v>1.0170123194074383</v>
      </c>
      <c r="I45" s="254">
        <v>1.0266324251987167</v>
      </c>
      <c r="J45" s="254">
        <v>1.0486554726996764</v>
      </c>
      <c r="K45" s="252">
        <v>0</v>
      </c>
      <c r="L45" s="252">
        <v>0</v>
      </c>
      <c r="M45" s="252">
        <v>0</v>
      </c>
      <c r="N45" s="252">
        <v>0</v>
      </c>
      <c r="O45" s="255" t="s">
        <v>39</v>
      </c>
      <c r="P45" s="272" t="s">
        <v>39</v>
      </c>
    </row>
    <row r="46" spans="1:16" x14ac:dyDescent="0.3">
      <c r="A46" s="251" t="s">
        <v>32</v>
      </c>
      <c r="B46" s="252">
        <v>480</v>
      </c>
      <c r="C46" s="252">
        <v>0</v>
      </c>
      <c r="D46" s="252">
        <v>480</v>
      </c>
      <c r="E46" s="253">
        <v>1</v>
      </c>
      <c r="F46" s="253">
        <v>0</v>
      </c>
      <c r="G46" s="253">
        <v>0</v>
      </c>
      <c r="H46" s="254">
        <v>1.0170123194074383</v>
      </c>
      <c r="I46" s="254">
        <v>1.0266324251987167</v>
      </c>
      <c r="J46" s="254">
        <v>1.0486554726996764</v>
      </c>
      <c r="K46" s="252">
        <v>488.16591331557038</v>
      </c>
      <c r="L46" s="252">
        <v>0</v>
      </c>
      <c r="M46" s="252">
        <v>0</v>
      </c>
      <c r="N46" s="252">
        <v>488.16591331557038</v>
      </c>
      <c r="O46" s="255" t="s">
        <v>39</v>
      </c>
      <c r="P46" s="273" t="s">
        <v>39</v>
      </c>
    </row>
    <row r="48" spans="1:16" x14ac:dyDescent="0.3">
      <c r="A48" s="274" t="s">
        <v>110</v>
      </c>
      <c r="B48" s="275">
        <v>6012926.1896392601</v>
      </c>
      <c r="C48" s="275">
        <v>0</v>
      </c>
      <c r="D48" s="275">
        <v>6012926.1896392601</v>
      </c>
      <c r="E48" s="276" t="s">
        <v>39</v>
      </c>
      <c r="F48" s="276" t="s">
        <v>39</v>
      </c>
      <c r="G48" s="276" t="s">
        <v>39</v>
      </c>
      <c r="H48" s="277" t="s">
        <v>39</v>
      </c>
      <c r="I48" s="277" t="s">
        <v>39</v>
      </c>
      <c r="J48" s="277" t="s">
        <v>39</v>
      </c>
      <c r="K48" s="275">
        <v>6115220.0105507532</v>
      </c>
      <c r="L48" s="275">
        <v>0</v>
      </c>
      <c r="M48" s="275">
        <v>0</v>
      </c>
      <c r="N48" s="275">
        <v>6115220.0105507532</v>
      </c>
      <c r="O48" s="278">
        <v>5.1340744248049019E-2</v>
      </c>
      <c r="P48" s="279" t="s">
        <v>39</v>
      </c>
    </row>
    <row r="50" spans="1:16" x14ac:dyDescent="0.3">
      <c r="A50" s="251" t="s">
        <v>37</v>
      </c>
      <c r="B50" s="280">
        <v>113871802.36463927</v>
      </c>
      <c r="C50" s="280">
        <v>0</v>
      </c>
      <c r="D50" s="280">
        <v>113871802.36463927</v>
      </c>
      <c r="E50" s="281" t="s">
        <v>39</v>
      </c>
      <c r="F50" s="281" t="s">
        <v>39</v>
      </c>
      <c r="G50" s="281" t="s">
        <v>39</v>
      </c>
      <c r="H50" s="282" t="s">
        <v>39</v>
      </c>
      <c r="I50" s="282" t="s">
        <v>39</v>
      </c>
      <c r="J50" s="282" t="s">
        <v>39</v>
      </c>
      <c r="K50" s="280">
        <v>7943677.6507054158</v>
      </c>
      <c r="L50" s="280">
        <v>2548218.7012936887</v>
      </c>
      <c r="M50" s="280">
        <v>108618570.39553228</v>
      </c>
      <c r="N50" s="280">
        <v>119110466.74753137</v>
      </c>
      <c r="O50" s="283">
        <v>1.0000000000000007</v>
      </c>
      <c r="P50" s="284" t="s">
        <v>39</v>
      </c>
    </row>
    <row r="53" spans="1:16" x14ac:dyDescent="0.3">
      <c r="A53" s="285" t="s">
        <v>111</v>
      </c>
      <c r="B53" s="286" t="s">
        <v>39</v>
      </c>
      <c r="C53" s="286" t="s">
        <v>39</v>
      </c>
      <c r="D53" s="286" t="s">
        <v>39</v>
      </c>
      <c r="E53" s="287" t="s">
        <v>39</v>
      </c>
      <c r="F53" s="287" t="s">
        <v>39</v>
      </c>
      <c r="G53" s="287" t="s">
        <v>39</v>
      </c>
      <c r="H53" s="288" t="s">
        <v>39</v>
      </c>
      <c r="I53" s="288" t="s">
        <v>39</v>
      </c>
      <c r="J53" s="288" t="s">
        <v>39</v>
      </c>
      <c r="K53" s="286" t="s">
        <v>39</v>
      </c>
      <c r="L53" s="286" t="s">
        <v>39</v>
      </c>
      <c r="M53" s="286" t="s">
        <v>39</v>
      </c>
      <c r="N53" s="289">
        <v>0.94865925575195109</v>
      </c>
      <c r="O53" s="290" t="s">
        <v>39</v>
      </c>
      <c r="P53" s="291" t="s">
        <v>39</v>
      </c>
    </row>
    <row r="55" spans="1:16" x14ac:dyDescent="0.3">
      <c r="A55" s="292" t="s">
        <v>39</v>
      </c>
    </row>
    <row r="56" spans="1:16" x14ac:dyDescent="0.3">
      <c r="A56" s="292" t="s">
        <v>112</v>
      </c>
    </row>
  </sheetData>
  <mergeCells count="6">
    <mergeCell ref="O12:P12"/>
    <mergeCell ref="A12:A13"/>
    <mergeCell ref="B12:D12"/>
    <mergeCell ref="E12:G12"/>
    <mergeCell ref="H12:J12"/>
    <mergeCell ref="K12:N12"/>
  </mergeCells>
  <pageMargins left="0.5" right="0.5" top="1.5" bottom="0.5" header="0.75" footer="0.5"/>
  <pageSetup scale="59" orientation="landscape"/>
  <headerFooter>
    <oddHeader>&amp;R&amp;"Arial"&amp;10 FLORIDA POWER &amp;&amp; LIGHT COMPANY
 AND SUBSIDIARIES
 DOCKET NO. 160021-EI
 MFR NO. E-10
 ATTACHMENT NO. 2 OF 2
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2D604-1235-4C53-BF9D-B16E330E3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003572-BC49-4898-879E-9EBBE4D44974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DE3954E1-0558-406C-9079-4C888638F4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LLS_12CP_Demand_Losses_by_Rate</vt:lpstr>
      <vt:lpstr>LLS_GNCP_Demand_Losses_by_Rate</vt:lpstr>
      <vt:lpstr>LLS_Demand_Losses_by_Rate_Grou</vt:lpstr>
      <vt:lpstr>LLS_Energy_Losses_by_Rate_Grou</vt:lpstr>
      <vt:lpstr>LLS_Energy_Losses_by_Rate_Clas</vt:lpstr>
      <vt:lpstr>LLS_KWH_12CP_GNCP</vt:lpstr>
      <vt:lpstr>MFR_E_10_Attachment_2_FPL101</vt:lpstr>
      <vt:lpstr>MFR_E_10_Attachment_2_FPL201</vt:lpstr>
      <vt:lpstr>LLS_12CP_Demand_Losses_by_Rate!Print_Titles</vt:lpstr>
      <vt:lpstr>LLS_Demand_Losses_by_Rate_Grou!Print_Titles</vt:lpstr>
      <vt:lpstr>LLS_Energy_Losses_by_Rate_Clas!Print_Titles</vt:lpstr>
      <vt:lpstr>LLS_Energy_Losses_by_Rate_Grou!Print_Titles</vt:lpstr>
      <vt:lpstr>LLS_GNCP_Demand_Losses_by_Rate!Print_Titles</vt:lpstr>
      <vt:lpstr>LLS_KWH_12CP_GNCP!Print_Titles</vt:lpstr>
      <vt:lpstr>MFR_E_10_Attachment_2_FPL101!Print_Titles</vt:lpstr>
      <vt:lpstr>MFR_E_10_Attachment_2_FPL201!Print_Titles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FPL_User</cp:lastModifiedBy>
  <dcterms:created xsi:type="dcterms:W3CDTF">2016-02-04T20:37:16Z</dcterms:created>
  <dcterms:modified xsi:type="dcterms:W3CDTF">2016-04-18T03:28:22Z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