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6" yWindow="552" windowWidth="19416" windowHeight="6600" tabRatio="957"/>
  </bookViews>
  <sheets>
    <sheet name="A2_Schedule" sheetId="3" r:id="rId1"/>
  </sheets>
  <definedNames>
    <definedName name="_xlnm.Print_Titles" localSheetId="0">A2_Schedule!$A:$B,A2_Schedule!$3:$9</definedName>
  </definedNames>
  <calcPr calcId="145621"/>
</workbook>
</file>

<file path=xl/calcChain.xml><?xml version="1.0" encoding="utf-8"?>
<calcChain xmlns="http://schemas.openxmlformats.org/spreadsheetml/2006/main">
  <c r="J69" i="3" l="1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61" i="3"/>
  <c r="I61" i="3"/>
  <c r="F61" i="3"/>
  <c r="E61" i="3"/>
  <c r="J60" i="3"/>
  <c r="I60" i="3"/>
  <c r="F60" i="3"/>
  <c r="E60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7" i="3"/>
  <c r="I47" i="3"/>
  <c r="F47" i="3"/>
  <c r="E47" i="3"/>
  <c r="J46" i="3"/>
  <c r="I46" i="3"/>
  <c r="F46" i="3"/>
  <c r="E46" i="3"/>
  <c r="J44" i="3"/>
  <c r="I44" i="3"/>
  <c r="F44" i="3"/>
  <c r="E44" i="3"/>
  <c r="J41" i="3"/>
  <c r="I41" i="3"/>
  <c r="F41" i="3"/>
  <c r="E41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1" i="3"/>
  <c r="I31" i="3"/>
  <c r="F31" i="3"/>
  <c r="E31" i="3"/>
  <c r="J30" i="3"/>
  <c r="I30" i="3"/>
  <c r="F30" i="3"/>
  <c r="E30" i="3"/>
  <c r="J29" i="3"/>
  <c r="I29" i="3"/>
  <c r="F29" i="3"/>
  <c r="E29" i="3"/>
  <c r="J28" i="3"/>
  <c r="I28" i="3"/>
  <c r="F28" i="3"/>
  <c r="E28" i="3"/>
  <c r="J25" i="3"/>
  <c r="I25" i="3"/>
  <c r="F25" i="3"/>
  <c r="E25" i="3"/>
  <c r="J23" i="3"/>
  <c r="I23" i="3"/>
  <c r="F23" i="3"/>
  <c r="E23" i="3"/>
  <c r="J22" i="3"/>
  <c r="I22" i="3"/>
  <c r="F22" i="3"/>
  <c r="E22" i="3"/>
  <c r="J21" i="3"/>
  <c r="I21" i="3"/>
  <c r="F21" i="3"/>
  <c r="E21" i="3"/>
  <c r="J20" i="3"/>
  <c r="I20" i="3"/>
  <c r="F20" i="3"/>
  <c r="E20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<sst xmlns="http://schemas.openxmlformats.org/spreadsheetml/2006/main" count="202" uniqueCount="113">
  <si>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</si>
  <si>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</si>
  <si>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</si>
  <si>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</si>
  <si>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</si>
  <si>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</si>
  <si>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</si>
  <si>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</si>
  <si>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</si>
  <si>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</si>
  <si>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</si>
  <si>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1</t>
  </si>
  <si>
    <t>2</t>
  </si>
  <si>
    <t>Nuclear Fuel Disposal Costs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</si>
  <si>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</si>
  <si>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</si>
  <si>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</si>
  <si>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</si>
  <si>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</si>
  <si>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</si>
  <si>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</si>
  <si>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</si>
  <si>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</si>
  <si>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</si>
  <si>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</si>
  <si>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</si>
  <si>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</si>
  <si>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</si>
  <si>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Incremental Personnel, Software, and Hardware Costs</t>
  </si>
  <si>
    <t>17</t>
  </si>
  <si>
    <t>Variable Power Plant O&amp;M Costs over 514,000 MWh Threshold (Per A6)</t>
  </si>
  <si>
    <t>18</t>
  </si>
  <si>
    <t>19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</si>
  <si>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</si>
  <si>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</si>
  <si>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</si>
  <si>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</si>
  <si>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</si>
  <si>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</si>
  <si>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</si>
  <si>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</si>
  <si>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</si>
  <si>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</si>
  <si>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</si>
  <si>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</si>
  <si>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</si>
  <si>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</si>
  <si>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</si>
  <si>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</si>
  <si>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</si>
  <si>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/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</si>
  <si>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</si>
  <si>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</si>
  <si>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t>FOR THE MONTH OF:  August 2014</t>
  </si>
  <si>
    <t>Current Month</t>
  </si>
  <si>
    <t>Year To Date</t>
  </si>
  <si>
    <t>Estimate</t>
  </si>
  <si>
    <t>$ Diff</t>
  </si>
  <si>
    <t>% Diff</t>
  </si>
  <si>
    <t>Fuel Costs &amp; Net Power Transactions</t>
  </si>
  <si>
    <t>Fuel Cost of System Net Generation</t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</si>
  <si>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</si>
  <si>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</si>
  <si>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</si>
  <si>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</si>
  <si>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</si>
  <si>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</si>
  <si>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</si>
  <si>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</si>
  <si>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</si>
  <si>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</si>
  <si>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</si>
  <si>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</si>
  <si>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</si>
  <si>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</si>
  <si>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</si>
  <si>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</si>
  <si>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</si>
  <si>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</si>
  <si>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25 / Line 28)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</si>
  <si>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</si>
  <si>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</si>
  <si>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</si>
  <si>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</si>
  <si>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</si>
  <si>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Jurisdictional Fuel Revenues Applicable to Period</t>
  </si>
  <si>
    <t>Adjusted Total Fuel Costs &amp; Net Power Transactions (P.1, Line 22)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</si>
  <si>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</si>
  <si>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</si>
  <si>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</si>
  <si>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2-Ln 6)</t>
  </si>
  <si>
    <t>Interest Provision for the Month (Line 24)</t>
  </si>
  <si>
    <t>True-up &amp; Interest Provision Beg of Period-Over/(Under) Recovery</t>
  </si>
  <si>
    <t>Deferred True-up Beginning of Period - Over/(Under) Recovery</t>
  </si>
  <si>
    <t>Prior Period True-up (Collected)/Refunded This Period</t>
  </si>
  <si>
    <t>End of Period Net True-up Amount Over/(Under) Recovery (Lines 7 through 11)</t>
  </si>
  <si>
    <t>Interest Provision</t>
  </si>
  <si>
    <t>Beginning True-up Amount (Lns 9+10)</t>
  </si>
  <si>
    <t>Ending True-up Amount Before Interest (Lns 7+9+10+11)</t>
  </si>
  <si>
    <t xml:space="preserve">Total of Beginning &amp; Ending True-up Amount </t>
  </si>
  <si>
    <t>Average True-up Amount (50% of Line 17)</t>
  </si>
  <si>
    <t>Interest Rate - First Day Reporting Business Month</t>
  </si>
  <si>
    <t>Interest Rate - First Day Subsequent Business Month</t>
  </si>
  <si>
    <t>Total (Lines 19+20)</t>
  </si>
  <si>
    <t>Average Interest Rate (50% of Line 21)</t>
  </si>
  <si>
    <t>Monthly Average Interest Rate (Line 22/12)</t>
  </si>
  <si>
    <t>Interest Provision (Line 18 x Line 23)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</si>
  <si>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</si>
  <si>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((20,679,970 / 12) x 99.9280%) - See Order No. PSC-13-0665-FOF-EI.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</si>
  <si>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1.00169</t>
    </r>
  </si>
  <si>
    <t>NOTE: Amounts may not agree to the General Ledger due to rounding.</t>
  </si>
  <si>
    <t>STAFF 000701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</si>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</sst>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\$#,##0_);\(\$#,##0\)"/>
    <numFmt numFmtId="169" formatCode="#,##0.00000%_);\(#,##0.00000%\)"/>
  </numFmts>
  <fonts count="224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0" borderId="1" xfId="0" applyFill="1" applyBorder="1"/>
    <xf numFmtId="0" fontId="0" fillId="0" borderId="0" xfId="0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>
      <alignment horizontal="right"/>
    </xf>
    <xf numFmtId="0" fontId="14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left" wrapText="1"/>
    </xf>
    <xf numFmtId="168" fontId="16" fillId="0" borderId="0" xfId="0" applyNumberFormat="1" applyFont="1" applyFill="1" applyAlignment="1">
      <alignment horizontal="right"/>
    </xf>
    <xf numFmtId="168" fontId="17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168" fontId="19" fillId="0" borderId="0" xfId="0" applyNumberFormat="1" applyFont="1" applyFill="1" applyAlignment="1">
      <alignment horizontal="right"/>
    </xf>
    <xf numFmtId="168" fontId="20" fillId="0" borderId="0" xfId="0" applyNumberFormat="1" applyFont="1" applyFill="1" applyAlignment="1">
      <alignment horizontal="right"/>
    </xf>
    <xf numFmtId="164" fontId="21" fillId="0" borderId="0" xfId="0" applyNumberFormat="1" applyFont="1" applyFill="1" applyAlignment="1">
      <alignment horizontal="right"/>
    </xf>
    <xf numFmtId="37" fontId="22" fillId="0" borderId="0" xfId="0" applyNumberFormat="1" applyFont="1" applyFill="1" applyAlignment="1">
      <alignment horizontal="right"/>
    </xf>
    <xf numFmtId="37" fontId="23" fillId="0" borderId="0" xfId="0" applyNumberFormat="1" applyFont="1" applyFill="1" applyAlignment="1">
      <alignment horizontal="right"/>
    </xf>
    <xf numFmtId="165" fontId="24" fillId="0" borderId="0" xfId="0" applyNumberFormat="1" applyFont="1" applyFill="1" applyAlignment="1">
      <alignment horizontal="right"/>
    </xf>
    <xf numFmtId="37" fontId="25" fillId="0" borderId="0" xfId="0" applyNumberFormat="1" applyFont="1" applyFill="1" applyAlignment="1">
      <alignment horizontal="right"/>
    </xf>
    <xf numFmtId="37" fontId="26" fillId="0" borderId="0" xfId="0" applyNumberFormat="1" applyFont="1" applyFill="1" applyAlignment="1">
      <alignment horizontal="right"/>
    </xf>
    <xf numFmtId="165" fontId="27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left" indent="1"/>
    </xf>
    <xf numFmtId="168" fontId="29" fillId="0" borderId="2" xfId="0" applyNumberFormat="1" applyFont="1" applyFill="1" applyBorder="1" applyAlignment="1">
      <alignment horizontal="right"/>
    </xf>
    <xf numFmtId="168" fontId="30" fillId="0" borderId="2" xfId="0" applyNumberFormat="1" applyFont="1" applyFill="1" applyBorder="1" applyAlignment="1">
      <alignment horizontal="right"/>
    </xf>
    <xf numFmtId="164" fontId="31" fillId="0" borderId="0" xfId="0" applyNumberFormat="1" applyFont="1" applyFill="1" applyAlignment="1">
      <alignment horizontal="right"/>
    </xf>
    <xf numFmtId="168" fontId="32" fillId="0" borderId="2" xfId="0" applyNumberFormat="1" applyFont="1" applyFill="1" applyBorder="1" applyAlignment="1">
      <alignment horizontal="right"/>
    </xf>
    <xf numFmtId="168" fontId="33" fillId="0" borderId="2" xfId="0" applyNumberFormat="1" applyFont="1" applyFill="1" applyBorder="1" applyAlignment="1">
      <alignment horizontal="right"/>
    </xf>
    <xf numFmtId="164" fontId="34" fillId="0" borderId="0" xfId="0" applyNumberFormat="1" applyFont="1" applyFill="1" applyAlignment="1">
      <alignment horizontal="right"/>
    </xf>
    <xf numFmtId="0" fontId="35" fillId="0" borderId="0" xfId="0" applyFont="1" applyFill="1" applyAlignment="1">
      <alignment horizontal="center"/>
    </xf>
    <xf numFmtId="167" fontId="36" fillId="0" borderId="0" xfId="0" applyNumberFormat="1" applyFont="1" applyFill="1" applyAlignment="1">
      <alignment horizontal="right"/>
    </xf>
    <xf numFmtId="167" fontId="37" fillId="0" borderId="0" xfId="0" applyNumberFormat="1" applyFont="1" applyFill="1" applyAlignment="1">
      <alignment horizontal="right"/>
    </xf>
    <xf numFmtId="167" fontId="38" fillId="0" borderId="0" xfId="0" applyNumberFormat="1" applyFont="1" applyFill="1" applyAlignment="1">
      <alignment horizontal="right"/>
    </xf>
    <xf numFmtId="167" fontId="39" fillId="0" borderId="0" xfId="0" applyNumberFormat="1" applyFont="1" applyFill="1" applyAlignment="1">
      <alignment horizontal="right"/>
    </xf>
    <xf numFmtId="167" fontId="40" fillId="0" borderId="0" xfId="0" applyNumberFormat="1" applyFont="1" applyFill="1" applyAlignment="1">
      <alignment horizontal="right"/>
    </xf>
    <xf numFmtId="167" fontId="41" fillId="0" borderId="0" xfId="0" applyNumberFormat="1" applyFont="1" applyFill="1" applyAlignment="1">
      <alignment horizontal="right"/>
    </xf>
    <xf numFmtId="167" fontId="42" fillId="0" borderId="0" xfId="0" applyNumberFormat="1" applyFont="1" applyFill="1" applyAlignment="1">
      <alignment horizontal="right"/>
    </xf>
    <xf numFmtId="167" fontId="43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center"/>
    </xf>
    <xf numFmtId="0" fontId="45" fillId="0" borderId="0" xfId="0" applyNumberFormat="1" applyFont="1" applyFill="1" applyAlignment="1">
      <alignment horizontal="right"/>
    </xf>
    <xf numFmtId="0" fontId="46" fillId="0" borderId="0" xfId="0" applyNumberFormat="1" applyFont="1" applyFill="1" applyAlignment="1">
      <alignment horizontal="right"/>
    </xf>
    <xf numFmtId="0" fontId="47" fillId="0" borderId="0" xfId="0" applyNumberFormat="1" applyFont="1" applyFill="1" applyAlignment="1">
      <alignment horizontal="right"/>
    </xf>
    <xf numFmtId="0" fontId="48" fillId="0" borderId="0" xfId="0" applyNumberFormat="1" applyFont="1" applyFill="1" applyAlignment="1">
      <alignment horizontal="right"/>
    </xf>
    <xf numFmtId="0" fontId="49" fillId="0" borderId="0" xfId="0" applyNumberFormat="1" applyFont="1" applyFill="1" applyAlignment="1">
      <alignment horizontal="right"/>
    </xf>
    <xf numFmtId="0" fontId="50" fillId="0" borderId="0" xfId="0" applyNumberFormat="1" applyFont="1" applyFill="1" applyAlignment="1">
      <alignment horizontal="right"/>
    </xf>
    <xf numFmtId="166" fontId="51" fillId="0" borderId="0" xfId="0" applyNumberFormat="1" applyFont="1" applyFill="1" applyAlignment="1">
      <alignment horizontal="right"/>
    </xf>
    <xf numFmtId="166" fontId="52" fillId="0" borderId="0" xfId="0" applyNumberFormat="1" applyFont="1" applyFill="1" applyAlignment="1">
      <alignment horizontal="right"/>
    </xf>
    <xf numFmtId="166" fontId="53" fillId="0" borderId="0" xfId="0" applyNumberFormat="1" applyFont="1" applyFill="1" applyAlignment="1">
      <alignment horizontal="right"/>
    </xf>
    <xf numFmtId="166" fontId="54" fillId="0" borderId="0" xfId="0" applyNumberFormat="1" applyFont="1" applyFill="1" applyAlignment="1">
      <alignment horizontal="right"/>
    </xf>
    <xf numFmtId="166" fontId="55" fillId="0" borderId="0" xfId="0" applyNumberFormat="1" applyFont="1" applyFill="1" applyAlignment="1">
      <alignment horizontal="right"/>
    </xf>
    <xf numFmtId="166" fontId="56" fillId="0" borderId="0" xfId="0" applyNumberFormat="1" applyFont="1" applyFill="1" applyAlignment="1">
      <alignment horizontal="right"/>
    </xf>
    <xf numFmtId="0" fontId="57" fillId="0" borderId="0" xfId="0" applyFont="1" applyFill="1" applyAlignment="1">
      <alignment horizontal="left" indent="1"/>
    </xf>
    <xf numFmtId="168" fontId="58" fillId="0" borderId="5" xfId="0" applyNumberFormat="1" applyFont="1" applyFill="1" applyBorder="1" applyAlignment="1">
      <alignment horizontal="right"/>
    </xf>
    <xf numFmtId="168" fontId="59" fillId="0" borderId="5" xfId="0" applyNumberFormat="1" applyFont="1" applyFill="1" applyBorder="1" applyAlignment="1">
      <alignment horizontal="right"/>
    </xf>
    <xf numFmtId="164" fontId="60" fillId="0" borderId="0" xfId="0" applyNumberFormat="1" applyFont="1" applyFill="1" applyAlignment="1">
      <alignment horizontal="right"/>
    </xf>
    <xf numFmtId="168" fontId="61" fillId="0" borderId="5" xfId="0" applyNumberFormat="1" applyFont="1" applyFill="1" applyBorder="1" applyAlignment="1">
      <alignment horizontal="right"/>
    </xf>
    <xf numFmtId="168" fontId="62" fillId="0" borderId="5" xfId="0" applyNumberFormat="1" applyFont="1" applyFill="1" applyBorder="1" applyAlignment="1">
      <alignment horizontal="right"/>
    </xf>
    <xf numFmtId="164" fontId="63" fillId="0" borderId="0" xfId="0" applyNumberFormat="1" applyFont="1" applyFill="1" applyAlignment="1">
      <alignment horizontal="right"/>
    </xf>
    <xf numFmtId="0" fontId="64" fillId="0" borderId="0" xfId="0" applyFont="1" applyFill="1" applyAlignment="1">
      <alignment horizontal="center"/>
    </xf>
    <xf numFmtId="0" fontId="65" fillId="0" borderId="0" xfId="0" applyNumberFormat="1" applyFont="1" applyFill="1" applyAlignment="1">
      <alignment horizontal="right"/>
    </xf>
    <xf numFmtId="0" fontId="66" fillId="0" borderId="0" xfId="0" applyNumberFormat="1" applyFont="1" applyFill="1" applyAlignment="1">
      <alignment horizontal="right"/>
    </xf>
    <xf numFmtId="0" fontId="67" fillId="0" borderId="0" xfId="0" applyNumberFormat="1" applyFont="1" applyFill="1" applyAlignment="1">
      <alignment horizontal="right"/>
    </xf>
    <xf numFmtId="0" fontId="68" fillId="0" borderId="0" xfId="0" applyNumberFormat="1" applyFont="1" applyFill="1" applyAlignment="1">
      <alignment horizontal="right"/>
    </xf>
    <xf numFmtId="0" fontId="69" fillId="0" borderId="0" xfId="0" applyNumberFormat="1" applyFont="1" applyFill="1" applyAlignment="1">
      <alignment horizontal="right"/>
    </xf>
    <xf numFmtId="0" fontId="70" fillId="0" borderId="0" xfId="0" applyNumberFormat="1" applyFont="1" applyFill="1" applyAlignment="1">
      <alignment horizontal="right"/>
    </xf>
    <xf numFmtId="37" fontId="71" fillId="0" borderId="2" xfId="0" applyNumberFormat="1" applyFont="1" applyFill="1" applyBorder="1" applyAlignment="1">
      <alignment horizontal="right"/>
    </xf>
    <xf numFmtId="37" fontId="72" fillId="0" borderId="2" xfId="0" applyNumberFormat="1" applyFont="1" applyFill="1" applyBorder="1" applyAlignment="1">
      <alignment horizontal="right"/>
    </xf>
    <xf numFmtId="164" fontId="73" fillId="0" borderId="0" xfId="0" applyNumberFormat="1" applyFont="1" applyFill="1" applyAlignment="1">
      <alignment horizontal="right"/>
    </xf>
    <xf numFmtId="37" fontId="74" fillId="0" borderId="2" xfId="0" applyNumberFormat="1" applyFont="1" applyFill="1" applyBorder="1" applyAlignment="1">
      <alignment horizontal="right"/>
    </xf>
    <xf numFmtId="37" fontId="75" fillId="0" borderId="2" xfId="0" applyNumberFormat="1" applyFont="1" applyFill="1" applyBorder="1" applyAlignment="1">
      <alignment horizontal="right"/>
    </xf>
    <xf numFmtId="164" fontId="76" fillId="0" borderId="0" xfId="0" applyNumberFormat="1" applyFont="1" applyFill="1" applyAlignment="1">
      <alignment horizontal="right"/>
    </xf>
    <xf numFmtId="0" fontId="77" fillId="0" borderId="0" xfId="0" applyFont="1" applyFill="1" applyAlignment="1">
      <alignment horizontal="left" indent="1"/>
    </xf>
    <xf numFmtId="37" fontId="78" fillId="0" borderId="5" xfId="0" applyNumberFormat="1" applyFont="1" applyFill="1" applyBorder="1" applyAlignment="1">
      <alignment horizontal="right"/>
    </xf>
    <xf numFmtId="37" fontId="79" fillId="0" borderId="5" xfId="0" applyNumberFormat="1" applyFont="1" applyFill="1" applyBorder="1" applyAlignment="1">
      <alignment horizontal="right"/>
    </xf>
    <xf numFmtId="164" fontId="80" fillId="0" borderId="0" xfId="0" applyNumberFormat="1" applyFont="1" applyFill="1" applyAlignment="1">
      <alignment horizontal="right"/>
    </xf>
    <xf numFmtId="37" fontId="81" fillId="0" borderId="5" xfId="0" applyNumberFormat="1" applyFont="1" applyFill="1" applyBorder="1" applyAlignment="1">
      <alignment horizontal="right"/>
    </xf>
    <xf numFmtId="37" fontId="82" fillId="0" borderId="5" xfId="0" applyNumberFormat="1" applyFont="1" applyFill="1" applyBorder="1" applyAlignment="1">
      <alignment horizontal="right"/>
    </xf>
    <xf numFmtId="164" fontId="83" fillId="0" borderId="0" xfId="0" applyNumberFormat="1" applyFont="1" applyFill="1" applyAlignment="1">
      <alignment horizontal="right"/>
    </xf>
    <xf numFmtId="169" fontId="84" fillId="0" borderId="4" xfId="0" applyNumberFormat="1" applyFont="1" applyFill="1" applyBorder="1" applyAlignment="1">
      <alignment horizontal="right"/>
    </xf>
    <xf numFmtId="169" fontId="85" fillId="0" borderId="4" xfId="0" applyNumberFormat="1" applyFont="1" applyFill="1" applyBorder="1" applyAlignment="1">
      <alignment horizontal="right"/>
    </xf>
    <xf numFmtId="164" fontId="86" fillId="0" borderId="0" xfId="0" applyNumberFormat="1" applyFont="1" applyFill="1" applyAlignment="1">
      <alignment horizontal="right"/>
    </xf>
    <xf numFmtId="166" fontId="87" fillId="0" borderId="4" xfId="0" applyNumberFormat="1" applyFont="1" applyFill="1" applyBorder="1" applyAlignment="1">
      <alignment horizontal="right"/>
    </xf>
    <xf numFmtId="166" fontId="88" fillId="0" borderId="4" xfId="0" applyNumberFormat="1" applyFont="1" applyFill="1" applyBorder="1" applyAlignment="1">
      <alignment horizontal="right"/>
    </xf>
    <xf numFmtId="166" fontId="89" fillId="0" borderId="0" xfId="0" applyNumberFormat="1" applyFont="1" applyFill="1" applyAlignment="1">
      <alignment horizontal="right"/>
    </xf>
    <xf numFmtId="0" fontId="90" fillId="0" borderId="0" xfId="0" applyFont="1" applyFill="1" applyAlignment="1">
      <alignment horizontal="center"/>
    </xf>
    <xf numFmtId="0" fontId="91" fillId="0" borderId="0" xfId="0" applyNumberFormat="1" applyFont="1" applyFill="1" applyAlignment="1">
      <alignment horizontal="right"/>
    </xf>
    <xf numFmtId="0" fontId="92" fillId="0" borderId="0" xfId="0" applyNumberFormat="1" applyFont="1" applyFill="1" applyAlignment="1">
      <alignment horizontal="right"/>
    </xf>
    <xf numFmtId="0" fontId="93" fillId="0" borderId="0" xfId="0" applyNumberFormat="1" applyFont="1" applyFill="1" applyAlignment="1">
      <alignment horizontal="right"/>
    </xf>
    <xf numFmtId="0" fontId="94" fillId="0" borderId="0" xfId="0" applyNumberFormat="1" applyFont="1" applyFill="1" applyAlignment="1">
      <alignment horizontal="right"/>
    </xf>
    <xf numFmtId="0" fontId="95" fillId="0" borderId="0" xfId="0" applyNumberFormat="1" applyFont="1" applyFill="1" applyAlignment="1">
      <alignment horizontal="right"/>
    </xf>
    <xf numFmtId="0" fontId="96" fillId="0" borderId="0" xfId="0" applyNumberFormat="1" applyFont="1" applyFill="1" applyAlignment="1">
      <alignment horizontal="right"/>
    </xf>
    <xf numFmtId="0" fontId="97" fillId="0" borderId="0" xfId="0" applyFont="1" applyFill="1" applyAlignment="1">
      <alignment horizontal="center"/>
    </xf>
    <xf numFmtId="0" fontId="98" fillId="0" borderId="0" xfId="0" applyNumberFormat="1" applyFont="1" applyFill="1" applyAlignment="1">
      <alignment horizontal="right"/>
    </xf>
    <xf numFmtId="0" fontId="99" fillId="0" borderId="0" xfId="0" applyNumberFormat="1" applyFont="1" applyFill="1" applyAlignment="1">
      <alignment horizontal="right"/>
    </xf>
    <xf numFmtId="0" fontId="100" fillId="0" borderId="0" xfId="0" applyNumberFormat="1" applyFont="1" applyFill="1" applyAlignment="1">
      <alignment horizontal="right"/>
    </xf>
    <xf numFmtId="0" fontId="101" fillId="0" borderId="0" xfId="0" applyNumberFormat="1" applyFont="1" applyFill="1" applyAlignment="1">
      <alignment horizontal="right"/>
    </xf>
    <xf numFmtId="0" fontId="102" fillId="0" borderId="0" xfId="0" applyNumberFormat="1" applyFont="1" applyFill="1" applyAlignment="1">
      <alignment horizontal="right"/>
    </xf>
    <xf numFmtId="0" fontId="103" fillId="0" borderId="0" xfId="0" applyNumberFormat="1" applyFont="1" applyFill="1" applyAlignment="1">
      <alignment horizontal="right"/>
    </xf>
    <xf numFmtId="0" fontId="104" fillId="0" borderId="0" xfId="0" applyFont="1" applyFill="1" applyAlignment="1">
      <alignment horizontal="left" indent="1"/>
    </xf>
    <xf numFmtId="168" fontId="105" fillId="0" borderId="5" xfId="0" applyNumberFormat="1" applyFont="1" applyFill="1" applyBorder="1" applyAlignment="1">
      <alignment horizontal="right"/>
    </xf>
    <xf numFmtId="168" fontId="106" fillId="0" borderId="5" xfId="0" applyNumberFormat="1" applyFont="1" applyFill="1" applyBorder="1" applyAlignment="1">
      <alignment horizontal="right"/>
    </xf>
    <xf numFmtId="165" fontId="107" fillId="0" borderId="0" xfId="0" applyNumberFormat="1" applyFont="1" applyFill="1" applyAlignment="1">
      <alignment horizontal="right"/>
    </xf>
    <xf numFmtId="168" fontId="108" fillId="0" borderId="5" xfId="0" applyNumberFormat="1" applyFont="1" applyFill="1" applyBorder="1" applyAlignment="1">
      <alignment horizontal="right"/>
    </xf>
    <xf numFmtId="168" fontId="109" fillId="0" borderId="5" xfId="0" applyNumberFormat="1" applyFont="1" applyFill="1" applyBorder="1" applyAlignment="1">
      <alignment horizontal="right"/>
    </xf>
    <xf numFmtId="165" fontId="110" fillId="0" borderId="0" xfId="0" applyNumberFormat="1" applyFont="1" applyFill="1" applyAlignment="1">
      <alignment horizontal="right"/>
    </xf>
    <xf numFmtId="168" fontId="111" fillId="0" borderId="0" xfId="0" applyNumberFormat="1" applyFont="1" applyFill="1" applyAlignment="1">
      <alignment horizontal="right"/>
    </xf>
    <xf numFmtId="168" fontId="112" fillId="0" borderId="0" xfId="0" applyNumberFormat="1" applyFont="1" applyFill="1" applyAlignment="1">
      <alignment horizontal="right"/>
    </xf>
    <xf numFmtId="165" fontId="113" fillId="0" borderId="0" xfId="0" applyNumberFormat="1" applyFont="1" applyFill="1" applyAlignment="1">
      <alignment horizontal="right"/>
    </xf>
    <xf numFmtId="168" fontId="114" fillId="0" borderId="0" xfId="0" applyNumberFormat="1" applyFont="1" applyFill="1" applyAlignment="1">
      <alignment horizontal="right"/>
    </xf>
    <xf numFmtId="168" fontId="115" fillId="0" borderId="0" xfId="0" applyNumberFormat="1" applyFont="1" applyFill="1" applyAlignment="1">
      <alignment horizontal="right"/>
    </xf>
    <xf numFmtId="165" fontId="116" fillId="0" borderId="0" xfId="0" applyNumberFormat="1" applyFont="1" applyFill="1" applyAlignment="1">
      <alignment horizontal="right"/>
    </xf>
    <xf numFmtId="169" fontId="117" fillId="0" borderId="0" xfId="0" applyNumberFormat="1" applyFont="1" applyFill="1" applyAlignment="1">
      <alignment horizontal="right"/>
    </xf>
    <xf numFmtId="169" fontId="118" fillId="0" borderId="0" xfId="0" applyNumberFormat="1" applyFont="1" applyFill="1" applyAlignment="1">
      <alignment horizontal="right"/>
    </xf>
    <xf numFmtId="166" fontId="119" fillId="0" borderId="0" xfId="0" applyNumberFormat="1" applyFont="1" applyFill="1" applyAlignment="1">
      <alignment horizontal="right"/>
    </xf>
    <xf numFmtId="166" fontId="120" fillId="0" borderId="0" xfId="0" applyNumberFormat="1" applyFont="1" applyFill="1" applyAlignment="1">
      <alignment horizontal="right"/>
    </xf>
    <xf numFmtId="166" fontId="121" fillId="0" borderId="0" xfId="0" applyNumberFormat="1" applyFont="1" applyFill="1" applyAlignment="1">
      <alignment horizontal="right"/>
    </xf>
    <xf numFmtId="166" fontId="122" fillId="0" borderId="0" xfId="0" applyNumberFormat="1" applyFont="1" applyFill="1" applyAlignment="1">
      <alignment horizontal="right"/>
    </xf>
    <xf numFmtId="168" fontId="123" fillId="0" borderId="5" xfId="0" applyNumberFormat="1" applyFont="1" applyFill="1" applyBorder="1" applyAlignment="1">
      <alignment horizontal="right"/>
    </xf>
    <xf numFmtId="168" fontId="124" fillId="0" borderId="5" xfId="0" applyNumberFormat="1" applyFont="1" applyFill="1" applyBorder="1" applyAlignment="1">
      <alignment horizontal="right"/>
    </xf>
    <xf numFmtId="165" fontId="125" fillId="0" borderId="0" xfId="0" applyNumberFormat="1" applyFont="1" applyFill="1" applyAlignment="1">
      <alignment horizontal="right"/>
    </xf>
    <xf numFmtId="168" fontId="126" fillId="0" borderId="5" xfId="0" applyNumberFormat="1" applyFont="1" applyFill="1" applyBorder="1" applyAlignment="1">
      <alignment horizontal="right"/>
    </xf>
    <xf numFmtId="168" fontId="127" fillId="0" borderId="5" xfId="0" applyNumberFormat="1" applyFont="1" applyFill="1" applyBorder="1" applyAlignment="1">
      <alignment horizontal="right"/>
    </xf>
    <xf numFmtId="165" fontId="128" fillId="0" borderId="0" xfId="0" applyNumberFormat="1" applyFont="1" applyFill="1" applyAlignment="1">
      <alignment horizontal="right"/>
    </xf>
    <xf numFmtId="168" fontId="129" fillId="0" borderId="0" xfId="0" applyNumberFormat="1" applyFont="1" applyFill="1" applyAlignment="1">
      <alignment horizontal="right"/>
    </xf>
    <xf numFmtId="168" fontId="130" fillId="0" borderId="0" xfId="0" applyNumberFormat="1" applyFont="1" applyFill="1" applyAlignment="1">
      <alignment horizontal="right"/>
    </xf>
    <xf numFmtId="165" fontId="131" fillId="0" borderId="0" xfId="0" applyNumberFormat="1" applyFont="1" applyFill="1" applyAlignment="1">
      <alignment horizontal="right"/>
    </xf>
    <xf numFmtId="168" fontId="132" fillId="0" borderId="0" xfId="0" applyNumberFormat="1" applyFont="1" applyFill="1" applyAlignment="1">
      <alignment horizontal="right"/>
    </xf>
    <xf numFmtId="168" fontId="133" fillId="0" borderId="0" xfId="0" applyNumberFormat="1" applyFont="1" applyFill="1" applyAlignment="1">
      <alignment horizontal="right"/>
    </xf>
    <xf numFmtId="165" fontId="134" fillId="0" borderId="0" xfId="0" applyNumberFormat="1" applyFont="1" applyFill="1" applyAlignment="1">
      <alignment horizontal="right"/>
    </xf>
    <xf numFmtId="37" fontId="135" fillId="0" borderId="0" xfId="0" applyNumberFormat="1" applyFont="1" applyFill="1" applyAlignment="1">
      <alignment horizontal="right"/>
    </xf>
    <xf numFmtId="37" fontId="136" fillId="0" borderId="0" xfId="0" applyNumberFormat="1" applyFont="1" applyFill="1" applyAlignment="1">
      <alignment horizontal="right"/>
    </xf>
    <xf numFmtId="164" fontId="137" fillId="0" borderId="0" xfId="0" applyNumberFormat="1" applyFont="1" applyFill="1" applyAlignment="1">
      <alignment horizontal="right"/>
    </xf>
    <xf numFmtId="37" fontId="138" fillId="0" borderId="0" xfId="0" applyNumberFormat="1" applyFont="1" applyFill="1" applyAlignment="1">
      <alignment horizontal="right"/>
    </xf>
    <xf numFmtId="37" fontId="139" fillId="0" borderId="0" xfId="0" applyNumberFormat="1" applyFont="1" applyFill="1" applyAlignment="1">
      <alignment horizontal="right"/>
    </xf>
    <xf numFmtId="164" fontId="140" fillId="0" borderId="0" xfId="0" applyNumberFormat="1" applyFont="1" applyFill="1" applyAlignment="1">
      <alignment horizontal="right"/>
    </xf>
    <xf numFmtId="37" fontId="141" fillId="0" borderId="0" xfId="0" applyNumberFormat="1" applyFont="1" applyFill="1" applyAlignment="1">
      <alignment horizontal="right"/>
    </xf>
    <xf numFmtId="37" fontId="142" fillId="0" borderId="0" xfId="0" applyNumberFormat="1" applyFont="1" applyFill="1" applyAlignment="1">
      <alignment horizontal="right"/>
    </xf>
    <xf numFmtId="164" fontId="143" fillId="0" borderId="0" xfId="0" applyNumberFormat="1" applyFont="1" applyFill="1" applyAlignment="1">
      <alignment horizontal="right"/>
    </xf>
    <xf numFmtId="37" fontId="144" fillId="0" borderId="0" xfId="0" applyNumberFormat="1" applyFont="1" applyFill="1" applyAlignment="1">
      <alignment horizontal="right"/>
    </xf>
    <xf numFmtId="37" fontId="145" fillId="0" borderId="0" xfId="0" applyNumberFormat="1" applyFont="1" applyFill="1" applyAlignment="1">
      <alignment horizontal="right"/>
    </xf>
    <xf numFmtId="164" fontId="146" fillId="0" borderId="0" xfId="0" applyNumberFormat="1" applyFont="1" applyFill="1" applyAlignment="1">
      <alignment horizontal="right"/>
    </xf>
    <xf numFmtId="0" fontId="147" fillId="0" borderId="0" xfId="0" applyFont="1" applyFill="1" applyAlignment="1">
      <alignment horizontal="left" indent="1"/>
    </xf>
    <xf numFmtId="168" fontId="148" fillId="0" borderId="5" xfId="0" applyNumberFormat="1" applyFont="1" applyFill="1" applyBorder="1" applyAlignment="1">
      <alignment horizontal="right"/>
    </xf>
    <xf numFmtId="168" fontId="149" fillId="0" borderId="5" xfId="0" applyNumberFormat="1" applyFont="1" applyFill="1" applyBorder="1" applyAlignment="1">
      <alignment horizontal="right"/>
    </xf>
    <xf numFmtId="165" fontId="150" fillId="0" borderId="0" xfId="0" applyNumberFormat="1" applyFont="1" applyFill="1" applyAlignment="1">
      <alignment horizontal="right"/>
    </xf>
    <xf numFmtId="168" fontId="151" fillId="0" borderId="5" xfId="0" applyNumberFormat="1" applyFont="1" applyFill="1" applyBorder="1" applyAlignment="1">
      <alignment horizontal="right"/>
    </xf>
    <xf numFmtId="168" fontId="152" fillId="0" borderId="5" xfId="0" applyNumberFormat="1" applyFont="1" applyFill="1" applyBorder="1" applyAlignment="1">
      <alignment horizontal="right"/>
    </xf>
    <xf numFmtId="165" fontId="153" fillId="0" borderId="0" xfId="0" applyNumberFormat="1" applyFont="1" applyFill="1" applyAlignment="1">
      <alignment horizontal="right"/>
    </xf>
    <xf numFmtId="0" fontId="154" fillId="0" borderId="0" xfId="0" applyFont="1" applyFill="1" applyAlignment="1">
      <alignment horizontal="center"/>
    </xf>
    <xf numFmtId="0" fontId="155" fillId="0" borderId="0" xfId="0" applyNumberFormat="1" applyFont="1" applyFill="1" applyAlignment="1">
      <alignment horizontal="right"/>
    </xf>
    <xf numFmtId="0" fontId="156" fillId="0" borderId="0" xfId="0" applyNumberFormat="1" applyFont="1" applyFill="1" applyAlignment="1">
      <alignment horizontal="right"/>
    </xf>
    <xf numFmtId="0" fontId="157" fillId="0" borderId="0" xfId="0" applyNumberFormat="1" applyFont="1" applyFill="1" applyAlignment="1">
      <alignment horizontal="right"/>
    </xf>
    <xf numFmtId="0" fontId="158" fillId="0" borderId="0" xfId="0" applyNumberFormat="1" applyFont="1" applyFill="1" applyAlignment="1">
      <alignment horizontal="right"/>
    </xf>
    <xf numFmtId="0" fontId="159" fillId="0" borderId="0" xfId="0" applyNumberFormat="1" applyFont="1" applyFill="1" applyAlignment="1">
      <alignment horizontal="right"/>
    </xf>
    <xf numFmtId="0" fontId="160" fillId="0" borderId="0" xfId="0" applyNumberFormat="1" applyFont="1" applyFill="1" applyAlignment="1">
      <alignment horizontal="right"/>
    </xf>
    <xf numFmtId="168" fontId="161" fillId="0" borderId="0" xfId="0" applyNumberFormat="1" applyFont="1" applyFill="1" applyAlignment="1">
      <alignment horizontal="right"/>
    </xf>
    <xf numFmtId="166" fontId="162" fillId="0" borderId="0" xfId="0" applyNumberFormat="1" applyFont="1" applyFill="1" applyAlignment="1">
      <alignment horizontal="right"/>
    </xf>
    <xf numFmtId="166" fontId="163" fillId="0" borderId="0" xfId="0" applyNumberFormat="1" applyFont="1" applyFill="1" applyAlignment="1">
      <alignment horizontal="right"/>
    </xf>
    <xf numFmtId="166" fontId="164" fillId="0" borderId="0" xfId="0" applyNumberFormat="1" applyFont="1" applyFill="1" applyAlignment="1">
      <alignment horizontal="right"/>
    </xf>
    <xf numFmtId="166" fontId="165" fillId="0" borderId="0" xfId="0" applyNumberFormat="1" applyFont="1" applyFill="1" applyAlignment="1">
      <alignment horizontal="right"/>
    </xf>
    <xf numFmtId="166" fontId="166" fillId="0" borderId="0" xfId="0" applyNumberFormat="1" applyFont="1" applyFill="1" applyAlignment="1">
      <alignment horizontal="right"/>
    </xf>
    <xf numFmtId="168" fontId="167" fillId="0" borderId="0" xfId="0" applyNumberFormat="1" applyFont="1" applyFill="1" applyAlignment="1">
      <alignment horizontal="right"/>
    </xf>
    <xf numFmtId="166" fontId="168" fillId="0" borderId="0" xfId="0" applyNumberFormat="1" applyFont="1" applyFill="1" applyAlignment="1">
      <alignment horizontal="right"/>
    </xf>
    <xf numFmtId="166" fontId="169" fillId="0" borderId="0" xfId="0" applyNumberFormat="1" applyFont="1" applyFill="1" applyAlignment="1">
      <alignment horizontal="right"/>
    </xf>
    <xf numFmtId="166" fontId="170" fillId="0" borderId="0" xfId="0" applyNumberFormat="1" applyFont="1" applyFill="1" applyAlignment="1">
      <alignment horizontal="right"/>
    </xf>
    <xf numFmtId="166" fontId="171" fillId="0" borderId="0" xfId="0" applyNumberFormat="1" applyFont="1" applyFill="1" applyAlignment="1">
      <alignment horizontal="right"/>
    </xf>
    <xf numFmtId="166" fontId="172" fillId="0" borderId="0" xfId="0" applyNumberFormat="1" applyFont="1" applyFill="1" applyAlignment="1">
      <alignment horizontal="right"/>
    </xf>
    <xf numFmtId="168" fontId="173" fillId="0" borderId="0" xfId="0" applyNumberFormat="1" applyFont="1" applyFill="1" applyAlignment="1">
      <alignment horizontal="right"/>
    </xf>
    <xf numFmtId="166" fontId="174" fillId="0" borderId="0" xfId="0" applyNumberFormat="1" applyFont="1" applyFill="1" applyAlignment="1">
      <alignment horizontal="right"/>
    </xf>
    <xf numFmtId="166" fontId="175" fillId="0" borderId="0" xfId="0" applyNumberFormat="1" applyFont="1" applyFill="1" applyAlignment="1">
      <alignment horizontal="right"/>
    </xf>
    <xf numFmtId="166" fontId="176" fillId="0" borderId="0" xfId="0" applyNumberFormat="1" applyFont="1" applyFill="1" applyAlignment="1">
      <alignment horizontal="right"/>
    </xf>
    <xf numFmtId="166" fontId="177" fillId="0" borderId="0" xfId="0" applyNumberFormat="1" applyFont="1" applyFill="1" applyAlignment="1">
      <alignment horizontal="right"/>
    </xf>
    <xf numFmtId="166" fontId="178" fillId="0" borderId="0" xfId="0" applyNumberFormat="1" applyFont="1" applyFill="1" applyAlignment="1">
      <alignment horizontal="right"/>
    </xf>
    <xf numFmtId="168" fontId="179" fillId="0" borderId="0" xfId="0" applyNumberFormat="1" applyFont="1" applyFill="1" applyAlignment="1">
      <alignment horizontal="right"/>
    </xf>
    <xf numFmtId="166" fontId="180" fillId="0" borderId="0" xfId="0" applyNumberFormat="1" applyFont="1" applyFill="1" applyAlignment="1">
      <alignment horizontal="right"/>
    </xf>
    <xf numFmtId="166" fontId="181" fillId="0" borderId="0" xfId="0" applyNumberFormat="1" applyFont="1" applyFill="1" applyAlignment="1">
      <alignment horizontal="right"/>
    </xf>
    <xf numFmtId="166" fontId="182" fillId="0" borderId="0" xfId="0" applyNumberFormat="1" applyFont="1" applyFill="1" applyAlignment="1">
      <alignment horizontal="right"/>
    </xf>
    <xf numFmtId="166" fontId="183" fillId="0" borderId="0" xfId="0" applyNumberFormat="1" applyFont="1" applyFill="1" applyAlignment="1">
      <alignment horizontal="right"/>
    </xf>
    <xf numFmtId="166" fontId="184" fillId="0" borderId="0" xfId="0" applyNumberFormat="1" applyFont="1" applyFill="1" applyAlignment="1">
      <alignment horizontal="right"/>
    </xf>
    <xf numFmtId="169" fontId="185" fillId="0" borderId="0" xfId="0" applyNumberFormat="1" applyFont="1" applyFill="1" applyAlignment="1">
      <alignment horizontal="right"/>
    </xf>
    <xf numFmtId="166" fontId="186" fillId="0" borderId="0" xfId="0" applyNumberFormat="1" applyFont="1" applyFill="1" applyAlignment="1">
      <alignment horizontal="right"/>
    </xf>
    <xf numFmtId="166" fontId="187" fillId="0" borderId="0" xfId="0" applyNumberFormat="1" applyFont="1" applyFill="1" applyAlignment="1">
      <alignment horizontal="right"/>
    </xf>
    <xf numFmtId="166" fontId="188" fillId="0" borderId="0" xfId="0" applyNumberFormat="1" applyFont="1" applyFill="1" applyAlignment="1">
      <alignment horizontal="right"/>
    </xf>
    <xf numFmtId="166" fontId="189" fillId="0" borderId="0" xfId="0" applyNumberFormat="1" applyFont="1" applyFill="1" applyAlignment="1">
      <alignment horizontal="right"/>
    </xf>
    <xf numFmtId="166" fontId="190" fillId="0" borderId="0" xfId="0" applyNumberFormat="1" applyFont="1" applyFill="1" applyAlignment="1">
      <alignment horizontal="right"/>
    </xf>
    <xf numFmtId="169" fontId="191" fillId="0" borderId="0" xfId="0" applyNumberFormat="1" applyFont="1" applyFill="1" applyAlignment="1">
      <alignment horizontal="right"/>
    </xf>
    <xf numFmtId="166" fontId="192" fillId="0" borderId="0" xfId="0" applyNumberFormat="1" applyFont="1" applyFill="1" applyAlignment="1">
      <alignment horizontal="right"/>
    </xf>
    <xf numFmtId="166" fontId="193" fillId="0" borderId="0" xfId="0" applyNumberFormat="1" applyFont="1" applyFill="1" applyAlignment="1">
      <alignment horizontal="right"/>
    </xf>
    <xf numFmtId="166" fontId="194" fillId="0" borderId="0" xfId="0" applyNumberFormat="1" applyFont="1" applyFill="1" applyAlignment="1">
      <alignment horizontal="right"/>
    </xf>
    <xf numFmtId="166" fontId="195" fillId="0" borderId="0" xfId="0" applyNumberFormat="1" applyFont="1" applyFill="1" applyAlignment="1">
      <alignment horizontal="right"/>
    </xf>
    <xf numFmtId="166" fontId="196" fillId="0" borderId="0" xfId="0" applyNumberFormat="1" applyFont="1" applyFill="1" applyAlignment="1">
      <alignment horizontal="right"/>
    </xf>
    <xf numFmtId="169" fontId="197" fillId="0" borderId="0" xfId="0" applyNumberFormat="1" applyFont="1" applyFill="1" applyAlignment="1">
      <alignment horizontal="right"/>
    </xf>
    <xf numFmtId="166" fontId="198" fillId="0" borderId="0" xfId="0" applyNumberFormat="1" applyFont="1" applyFill="1" applyAlignment="1">
      <alignment horizontal="right"/>
    </xf>
    <xf numFmtId="166" fontId="199" fillId="0" borderId="0" xfId="0" applyNumberFormat="1" applyFont="1" applyFill="1" applyAlignment="1">
      <alignment horizontal="right"/>
    </xf>
    <xf numFmtId="166" fontId="200" fillId="0" borderId="0" xfId="0" applyNumberFormat="1" applyFont="1" applyFill="1" applyAlignment="1">
      <alignment horizontal="right"/>
    </xf>
    <xf numFmtId="166" fontId="201" fillId="0" borderId="0" xfId="0" applyNumberFormat="1" applyFont="1" applyFill="1" applyAlignment="1">
      <alignment horizontal="right"/>
    </xf>
    <xf numFmtId="166" fontId="202" fillId="0" borderId="0" xfId="0" applyNumberFormat="1" applyFont="1" applyFill="1" applyAlignment="1">
      <alignment horizontal="right"/>
    </xf>
    <xf numFmtId="169" fontId="203" fillId="0" borderId="0" xfId="0" applyNumberFormat="1" applyFont="1" applyFill="1" applyAlignment="1">
      <alignment horizontal="right"/>
    </xf>
    <xf numFmtId="166" fontId="204" fillId="0" borderId="0" xfId="0" applyNumberFormat="1" applyFont="1" applyFill="1" applyAlignment="1">
      <alignment horizontal="right"/>
    </xf>
    <xf numFmtId="166" fontId="205" fillId="0" borderId="0" xfId="0" applyNumberFormat="1" applyFont="1" applyFill="1" applyAlignment="1">
      <alignment horizontal="right"/>
    </xf>
    <xf numFmtId="166" fontId="206" fillId="0" borderId="0" xfId="0" applyNumberFormat="1" applyFont="1" applyFill="1" applyAlignment="1">
      <alignment horizontal="right"/>
    </xf>
    <xf numFmtId="166" fontId="207" fillId="0" borderId="0" xfId="0" applyNumberFormat="1" applyFont="1" applyFill="1" applyAlignment="1">
      <alignment horizontal="right"/>
    </xf>
    <xf numFmtId="166" fontId="208" fillId="0" borderId="0" xfId="0" applyNumberFormat="1" applyFont="1" applyFill="1" applyAlignment="1">
      <alignment horizontal="right"/>
    </xf>
    <xf numFmtId="169" fontId="209" fillId="0" borderId="0" xfId="0" applyNumberFormat="1" applyFont="1" applyFill="1" applyAlignment="1">
      <alignment horizontal="right"/>
    </xf>
    <xf numFmtId="166" fontId="210" fillId="0" borderId="0" xfId="0" applyNumberFormat="1" applyFont="1" applyFill="1" applyAlignment="1">
      <alignment horizontal="right"/>
    </xf>
    <xf numFmtId="166" fontId="211" fillId="0" borderId="0" xfId="0" applyNumberFormat="1" applyFont="1" applyFill="1" applyAlignment="1">
      <alignment horizontal="right"/>
    </xf>
    <xf numFmtId="166" fontId="212" fillId="0" borderId="0" xfId="0" applyNumberFormat="1" applyFont="1" applyFill="1" applyAlignment="1">
      <alignment horizontal="right"/>
    </xf>
    <xf numFmtId="166" fontId="213" fillId="0" borderId="0" xfId="0" applyNumberFormat="1" applyFont="1" applyFill="1" applyAlignment="1">
      <alignment horizontal="right"/>
    </xf>
    <xf numFmtId="166" fontId="214" fillId="0" borderId="0" xfId="0" applyNumberFormat="1" applyFont="1" applyFill="1" applyAlignment="1">
      <alignment horizontal="right"/>
    </xf>
    <xf numFmtId="0" fontId="215" fillId="0" borderId="0" xfId="0" applyFont="1" applyFill="1" applyAlignment="1">
      <alignment horizontal="left" indent="1"/>
    </xf>
    <xf numFmtId="168" fontId="216" fillId="0" borderId="5" xfId="0" applyNumberFormat="1" applyFont="1" applyFill="1" applyBorder="1" applyAlignment="1">
      <alignment horizontal="right"/>
    </xf>
    <xf numFmtId="166" fontId="217" fillId="0" borderId="0" xfId="0" applyNumberFormat="1" applyFont="1" applyFill="1" applyAlignment="1">
      <alignment horizontal="right"/>
    </xf>
    <xf numFmtId="166" fontId="218" fillId="0" borderId="0" xfId="0" applyNumberFormat="1" applyFont="1" applyFill="1" applyAlignment="1">
      <alignment horizontal="right"/>
    </xf>
    <xf numFmtId="166" fontId="219" fillId="0" borderId="0" xfId="0" applyNumberFormat="1" applyFont="1" applyFill="1" applyAlignment="1">
      <alignment horizontal="right"/>
    </xf>
    <xf numFmtId="166" fontId="220" fillId="0" borderId="0" xfId="0" applyNumberFormat="1" applyFont="1" applyFill="1" applyAlignment="1">
      <alignment horizontal="right"/>
    </xf>
    <xf numFmtId="166" fontId="221" fillId="0" borderId="0" xfId="0" applyNumberFormat="1" applyFont="1" applyFill="1" applyAlignment="1">
      <alignment horizontal="right"/>
    </xf>
    <xf numFmtId="0" fontId="6" fillId="0" borderId="0" xfId="0" applyFont="1" applyFill="1"/>
    <xf numFmtId="0" fontId="222" fillId="0" borderId="0" xfId="0" applyFont="1" applyFill="1"/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22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1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5.44140625" style="2" customWidth="1"/>
    <col min="2" max="2" width="54.6640625" style="2" customWidth="1"/>
    <col min="3" max="10" width="13.6640625" style="2" customWidth="1"/>
    <col min="11" max="16384" width="8.88671875" style="2"/>
  </cols>
  <sheetData>
    <row r="1" spans="1:10" s="225" customFormat="1" x14ac:dyDescent="0.3">
      <c r="B1" s="225" t="s">
        <v>111</v>
      </c>
    </row>
    <row r="2" spans="1:10" s="225" customFormat="1" x14ac:dyDescent="0.3">
      <c r="B2" s="225" t="s">
        <v>112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D4" s="3" t="s">
        <v>53</v>
      </c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223" t="s">
        <v>9</v>
      </c>
      <c r="B8" s="223" t="s">
        <v>50</v>
      </c>
      <c r="C8" s="223" t="s">
        <v>54</v>
      </c>
      <c r="D8" s="224"/>
      <c r="E8" s="224"/>
      <c r="F8" s="224"/>
      <c r="G8" s="223" t="s">
        <v>55</v>
      </c>
      <c r="H8" s="224"/>
      <c r="I8" s="224"/>
      <c r="J8" s="223"/>
    </row>
    <row r="9" spans="1:10" x14ac:dyDescent="0.3">
      <c r="A9" s="223"/>
      <c r="B9" s="223"/>
      <c r="C9" s="5" t="s">
        <v>10</v>
      </c>
      <c r="D9" s="5" t="s">
        <v>56</v>
      </c>
      <c r="E9" s="5" t="s">
        <v>57</v>
      </c>
      <c r="F9" s="5" t="s">
        <v>58</v>
      </c>
      <c r="G9" s="5" t="s">
        <v>10</v>
      </c>
      <c r="H9" s="5" t="s">
        <v>56</v>
      </c>
      <c r="I9" s="5" t="s">
        <v>57</v>
      </c>
      <c r="J9" s="5" t="s">
        <v>58</v>
      </c>
    </row>
    <row r="10" spans="1:10" x14ac:dyDescent="0.3">
      <c r="A10" s="6" t="s">
        <v>11</v>
      </c>
      <c r="B10" s="7" t="s">
        <v>59</v>
      </c>
      <c r="C10" s="8" t="s">
        <v>50</v>
      </c>
      <c r="D10" s="9" t="s">
        <v>50</v>
      </c>
      <c r="E10" s="9" t="s">
        <v>50</v>
      </c>
      <c r="F10" s="10" t="s">
        <v>50</v>
      </c>
      <c r="G10" s="11" t="s">
        <v>50</v>
      </c>
      <c r="H10" s="12" t="s">
        <v>50</v>
      </c>
      <c r="I10" s="12" t="s">
        <v>50</v>
      </c>
      <c r="J10" s="13" t="s">
        <v>50</v>
      </c>
    </row>
    <row r="11" spans="1:10" x14ac:dyDescent="0.3">
      <c r="A11" s="6" t="s">
        <v>12</v>
      </c>
      <c r="B11" s="14" t="s">
        <v>60</v>
      </c>
      <c r="C11" s="15">
        <v>336083647.57999998</v>
      </c>
      <c r="D11" s="16">
        <v>340367893</v>
      </c>
      <c r="E11" s="16">
        <f t="shared" ref="E11:E18" si="0">C11 - D11</f>
        <v>-4284245.4200000167</v>
      </c>
      <c r="F11" s="17">
        <f t="shared" ref="F11:F18" si="1">IF(D11 =0,0,( C11 - D11 ) / D11 )</f>
        <v>-1.2587102097788103E-2</v>
      </c>
      <c r="G11" s="18">
        <v>2411617103</v>
      </c>
      <c r="H11" s="19">
        <v>2415901347</v>
      </c>
      <c r="I11" s="19">
        <f t="shared" ref="I11:I18" si="2">G11 - H11</f>
        <v>-4284244</v>
      </c>
      <c r="J11" s="20">
        <f t="shared" ref="J11:J18" si="3">IF(H11 =0,0,( G11 - H11 ) / H11 )</f>
        <v>-1.7733522129618647E-3</v>
      </c>
    </row>
    <row r="12" spans="1:10" x14ac:dyDescent="0.3">
      <c r="A12" s="6" t="s">
        <v>14</v>
      </c>
      <c r="B12" s="14" t="s">
        <v>13</v>
      </c>
      <c r="C12" s="21">
        <v>0</v>
      </c>
      <c r="D12" s="22">
        <v>0</v>
      </c>
      <c r="E12" s="22">
        <f t="shared" si="0"/>
        <v>0</v>
      </c>
      <c r="F12" s="23">
        <f t="shared" si="1"/>
        <v>0</v>
      </c>
      <c r="G12" s="24">
        <v>8789711</v>
      </c>
      <c r="H12" s="25">
        <v>8789712</v>
      </c>
      <c r="I12" s="25">
        <f t="shared" si="2"/>
        <v>-1</v>
      </c>
      <c r="J12" s="26">
        <f t="shared" si="3"/>
        <v>-1.137693703729997E-7</v>
      </c>
    </row>
    <row r="13" spans="1:10" x14ac:dyDescent="0.3">
      <c r="A13" s="6" t="s">
        <v>15</v>
      </c>
      <c r="B13" s="14" t="s">
        <v>61</v>
      </c>
      <c r="C13" s="21">
        <v>-2246228.25</v>
      </c>
      <c r="D13" s="22">
        <v>-6466807.1699999999</v>
      </c>
      <c r="E13" s="22">
        <f t="shared" si="0"/>
        <v>4220578.92</v>
      </c>
      <c r="F13" s="23">
        <f t="shared" si="1"/>
        <v>-0.65265266290598234</v>
      </c>
      <c r="G13" s="24">
        <v>-55508606</v>
      </c>
      <c r="H13" s="25">
        <v>-59729185</v>
      </c>
      <c r="I13" s="25">
        <f t="shared" si="2"/>
        <v>4220579</v>
      </c>
      <c r="J13" s="26">
        <f t="shared" si="3"/>
        <v>-7.066192180589774E-2</v>
      </c>
    </row>
    <row r="14" spans="1:10" x14ac:dyDescent="0.3">
      <c r="A14" s="6" t="s">
        <v>16</v>
      </c>
      <c r="B14" s="14" t="s">
        <v>62</v>
      </c>
      <c r="C14" s="21">
        <v>-482730.63</v>
      </c>
      <c r="D14" s="22">
        <v>-775000</v>
      </c>
      <c r="E14" s="22">
        <f t="shared" si="0"/>
        <v>292269.37</v>
      </c>
      <c r="F14" s="23">
        <f t="shared" si="1"/>
        <v>-0.37712176774193545</v>
      </c>
      <c r="G14" s="24">
        <v>-38845160</v>
      </c>
      <c r="H14" s="25">
        <v>-39137430</v>
      </c>
      <c r="I14" s="25">
        <f t="shared" si="2"/>
        <v>292270</v>
      </c>
      <c r="J14" s="26">
        <f t="shared" si="3"/>
        <v>-7.4677872307915977E-3</v>
      </c>
    </row>
    <row r="15" spans="1:10" x14ac:dyDescent="0.3">
      <c r="A15" s="6" t="s">
        <v>17</v>
      </c>
      <c r="B15" s="14" t="s">
        <v>63</v>
      </c>
      <c r="C15" s="21">
        <v>27356660.16</v>
      </c>
      <c r="D15" s="22">
        <v>17516398.859999999</v>
      </c>
      <c r="E15" s="22">
        <f t="shared" si="0"/>
        <v>9840261.3000000007</v>
      </c>
      <c r="F15" s="23">
        <f t="shared" si="1"/>
        <v>0.56177421961262652</v>
      </c>
      <c r="G15" s="24">
        <v>140333427</v>
      </c>
      <c r="H15" s="25">
        <v>130493166</v>
      </c>
      <c r="I15" s="25">
        <f t="shared" si="2"/>
        <v>9840261</v>
      </c>
      <c r="J15" s="26">
        <f t="shared" si="3"/>
        <v>7.5408247815828153E-2</v>
      </c>
    </row>
    <row r="16" spans="1:10" x14ac:dyDescent="0.3">
      <c r="A16" s="6" t="s">
        <v>18</v>
      </c>
      <c r="B16" s="14" t="s">
        <v>64</v>
      </c>
      <c r="C16" s="21">
        <v>12174094.359999999</v>
      </c>
      <c r="D16" s="22">
        <v>16712729.33</v>
      </c>
      <c r="E16" s="22">
        <f t="shared" si="0"/>
        <v>-4538634.9700000007</v>
      </c>
      <c r="F16" s="23">
        <f t="shared" si="1"/>
        <v>-0.27156755072033473</v>
      </c>
      <c r="G16" s="24">
        <v>71854160</v>
      </c>
      <c r="H16" s="25">
        <v>76392795</v>
      </c>
      <c r="I16" s="25">
        <f t="shared" si="2"/>
        <v>-4538635</v>
      </c>
      <c r="J16" s="26">
        <f t="shared" si="3"/>
        <v>-5.9411820185398374E-2</v>
      </c>
    </row>
    <row r="17" spans="1:10" x14ac:dyDescent="0.3">
      <c r="A17" s="6" t="s">
        <v>19</v>
      </c>
      <c r="B17" s="14" t="s">
        <v>65</v>
      </c>
      <c r="C17" s="21">
        <v>10058351.09</v>
      </c>
      <c r="D17" s="22">
        <v>1651400</v>
      </c>
      <c r="E17" s="22">
        <f t="shared" si="0"/>
        <v>8406951.0899999999</v>
      </c>
      <c r="F17" s="23">
        <f t="shared" si="1"/>
        <v>5.0908024040208311</v>
      </c>
      <c r="G17" s="24">
        <v>18830092</v>
      </c>
      <c r="H17" s="25">
        <v>10423141</v>
      </c>
      <c r="I17" s="25">
        <f t="shared" si="2"/>
        <v>8406951</v>
      </c>
      <c r="J17" s="26">
        <f t="shared" si="3"/>
        <v>0.80656598620319919</v>
      </c>
    </row>
    <row r="18" spans="1:10" x14ac:dyDescent="0.3">
      <c r="A18" s="6" t="s">
        <v>20</v>
      </c>
      <c r="B18" s="27" t="s">
        <v>66</v>
      </c>
      <c r="C18" s="28">
        <v>382943794.31</v>
      </c>
      <c r="D18" s="29">
        <v>369006613.9202677</v>
      </c>
      <c r="E18" s="29">
        <f t="shared" si="0"/>
        <v>13937180.389732301</v>
      </c>
      <c r="F18" s="30">
        <f t="shared" si="1"/>
        <v>3.7769459581404E-2</v>
      </c>
      <c r="G18" s="31">
        <v>2557070727</v>
      </c>
      <c r="H18" s="32">
        <v>2543133547</v>
      </c>
      <c r="I18" s="32">
        <f t="shared" si="2"/>
        <v>13937180</v>
      </c>
      <c r="J18" s="33">
        <f t="shared" si="3"/>
        <v>5.4803177821475214E-3</v>
      </c>
    </row>
    <row r="19" spans="1:10" x14ac:dyDescent="0.3">
      <c r="A19" s="6" t="s">
        <v>21</v>
      </c>
    </row>
    <row r="20" spans="1:10" x14ac:dyDescent="0.3">
      <c r="A20" s="6" t="s">
        <v>22</v>
      </c>
      <c r="B20" s="34" t="s">
        <v>67</v>
      </c>
      <c r="C20" s="35">
        <v>0</v>
      </c>
      <c r="D20" s="36">
        <v>0</v>
      </c>
      <c r="E20" s="37">
        <f>C20 - D20</f>
        <v>0</v>
      </c>
      <c r="F20" s="38">
        <f>IF(D20 =0,0,( C20 - D20 ) / D20 )</f>
        <v>0</v>
      </c>
      <c r="G20" s="39">
        <v>0</v>
      </c>
      <c r="H20" s="40">
        <v>0</v>
      </c>
      <c r="I20" s="41">
        <f>G20 - H20</f>
        <v>0</v>
      </c>
      <c r="J20" s="42">
        <f>IF(H20 =0,0,( G20 - H20 ) / H20 )</f>
        <v>0</v>
      </c>
    </row>
    <row r="21" spans="1:10" x14ac:dyDescent="0.3">
      <c r="A21" s="6" t="s">
        <v>23</v>
      </c>
      <c r="B21" s="14" t="s">
        <v>28</v>
      </c>
      <c r="C21" s="21">
        <v>33043.230000000003</v>
      </c>
      <c r="D21" s="22">
        <v>38736</v>
      </c>
      <c r="E21" s="22">
        <f>C21 - D21</f>
        <v>-5692.7699999999968</v>
      </c>
      <c r="F21" s="23">
        <f>IF(D21 =0,0,( C21 - D21 ) / D21 )</f>
        <v>-0.14696328996282521</v>
      </c>
      <c r="G21" s="24">
        <v>262409</v>
      </c>
      <c r="H21" s="25">
        <v>268101.81</v>
      </c>
      <c r="I21" s="25">
        <f>G21 - H21</f>
        <v>-5692.8099999999977</v>
      </c>
      <c r="J21" s="26">
        <f>IF(H21 =0,0,( G21 - H21 ) / H21 )</f>
        <v>-2.1233761905598465E-2</v>
      </c>
    </row>
    <row r="22" spans="1:10" x14ac:dyDescent="0.3">
      <c r="A22" s="6" t="s">
        <v>24</v>
      </c>
      <c r="B22" s="14" t="s">
        <v>30</v>
      </c>
      <c r="C22" s="21">
        <v>88783</v>
      </c>
      <c r="D22" s="22">
        <v>120800</v>
      </c>
      <c r="E22" s="22">
        <f>C22 - D22</f>
        <v>-32017</v>
      </c>
      <c r="F22" s="23">
        <f>IF(D22 =0,0,( C22 - D22 ) / D22 )</f>
        <v>-0.26504139072847682</v>
      </c>
      <c r="G22" s="24">
        <v>1053188</v>
      </c>
      <c r="H22" s="25">
        <v>1085205.0899999999</v>
      </c>
      <c r="I22" s="25">
        <f>G22 - H22</f>
        <v>-32017.089999999851</v>
      </c>
      <c r="J22" s="26">
        <f>IF(H22 =0,0,( G22 - H22 ) / H22 )</f>
        <v>-2.9503261913376995E-2</v>
      </c>
    </row>
    <row r="23" spans="1:10" x14ac:dyDescent="0.3">
      <c r="A23" s="6" t="s">
        <v>25</v>
      </c>
      <c r="B23" s="14" t="s">
        <v>68</v>
      </c>
      <c r="C23" s="21">
        <v>121826.23</v>
      </c>
      <c r="D23" s="22">
        <v>159536</v>
      </c>
      <c r="E23" s="22">
        <f>C23 - D23</f>
        <v>-37709.770000000004</v>
      </c>
      <c r="F23" s="23">
        <f>IF(D23 =0,0,( C23 - D23 ) / D23 )</f>
        <v>-0.23637153996590113</v>
      </c>
      <c r="G23" s="24">
        <v>1315597</v>
      </c>
      <c r="H23" s="25">
        <v>1353306.9</v>
      </c>
      <c r="I23" s="25">
        <f>G23 - H23</f>
        <v>-37709.899999999907</v>
      </c>
      <c r="J23" s="26">
        <f>IF(H23 =0,0,( G23 - H23 ) / H23 )</f>
        <v>-2.7865002387854453E-2</v>
      </c>
    </row>
    <row r="24" spans="1:10" x14ac:dyDescent="0.3">
      <c r="A24" s="6" t="s">
        <v>26</v>
      </c>
    </row>
    <row r="25" spans="1:10" x14ac:dyDescent="0.3">
      <c r="A25" s="6" t="s">
        <v>27</v>
      </c>
      <c r="B25" s="14" t="s">
        <v>33</v>
      </c>
      <c r="C25" s="21">
        <v>375</v>
      </c>
      <c r="D25" s="22">
        <v>375</v>
      </c>
      <c r="E25" s="22">
        <f>C25 - D25</f>
        <v>0</v>
      </c>
      <c r="F25" s="23">
        <f>IF(D25 =0,0,( C25 - D25 ) / D25 )</f>
        <v>0</v>
      </c>
      <c r="G25" s="24">
        <v>4398</v>
      </c>
      <c r="H25" s="25">
        <v>4397.7199999999993</v>
      </c>
      <c r="I25" s="25">
        <f>G25 - H25</f>
        <v>0.28000000000065484</v>
      </c>
      <c r="J25" s="26">
        <f>IF(H25 =0,0,( G25 - H25 ) / H25 )</f>
        <v>6.3669355939135482E-5</v>
      </c>
    </row>
    <row r="26" spans="1:10" x14ac:dyDescent="0.3">
      <c r="A26" s="6" t="s">
        <v>29</v>
      </c>
    </row>
    <row r="27" spans="1:10" x14ac:dyDescent="0.3">
      <c r="A27" s="6" t="s">
        <v>31</v>
      </c>
      <c r="B27" s="43" t="s">
        <v>69</v>
      </c>
      <c r="C27" s="44" t="s">
        <v>50</v>
      </c>
      <c r="D27" s="45" t="s">
        <v>50</v>
      </c>
      <c r="E27" s="45" t="s">
        <v>50</v>
      </c>
      <c r="F27" s="46" t="s">
        <v>50</v>
      </c>
      <c r="G27" s="47" t="s">
        <v>50</v>
      </c>
      <c r="H27" s="48" t="s">
        <v>50</v>
      </c>
      <c r="I27" s="48" t="s">
        <v>50</v>
      </c>
      <c r="J27" s="49" t="s">
        <v>50</v>
      </c>
    </row>
    <row r="28" spans="1:10" x14ac:dyDescent="0.3">
      <c r="A28" s="6" t="s">
        <v>32</v>
      </c>
      <c r="B28" s="14" t="s">
        <v>70</v>
      </c>
      <c r="C28" s="21">
        <v>-297324.59999999998</v>
      </c>
      <c r="D28" s="22">
        <v>0</v>
      </c>
      <c r="E28" s="22">
        <f>C28 - D28</f>
        <v>-297324.59999999998</v>
      </c>
      <c r="F28" s="50">
        <f>IF(D28 =0,0,( C28 - D28 ) / D28 )</f>
        <v>0</v>
      </c>
      <c r="G28" s="24">
        <v>-960259</v>
      </c>
      <c r="H28" s="25">
        <v>-662934</v>
      </c>
      <c r="I28" s="25">
        <f>G28 - H28</f>
        <v>-297325</v>
      </c>
      <c r="J28" s="51">
        <f>IF(H28 =0,0,( G28 - H28 ) / H28 )</f>
        <v>0.44849864390723659</v>
      </c>
    </row>
    <row r="29" spans="1:10" x14ac:dyDescent="0.3">
      <c r="A29" s="6" t="s">
        <v>34</v>
      </c>
      <c r="B29" s="14" t="s">
        <v>71</v>
      </c>
      <c r="C29" s="21">
        <v>-481307.15</v>
      </c>
      <c r="D29" s="22">
        <v>0</v>
      </c>
      <c r="E29" s="22">
        <f>C29 - D29</f>
        <v>-481307.15</v>
      </c>
      <c r="F29" s="52">
        <f>IF(D29 =0,0,( C29 - D29 ) / D29 )</f>
        <v>0</v>
      </c>
      <c r="G29" s="24">
        <v>-226040</v>
      </c>
      <c r="H29" s="25">
        <v>255266</v>
      </c>
      <c r="I29" s="25">
        <f>G29 - H29</f>
        <v>-481306</v>
      </c>
      <c r="J29" s="53">
        <f>IF(H29 =0,0,( G29 - H29 ) / H29 )</f>
        <v>-1.885507666512579</v>
      </c>
    </row>
    <row r="30" spans="1:10" x14ac:dyDescent="0.3">
      <c r="A30" s="6" t="s">
        <v>35</v>
      </c>
      <c r="B30" s="14" t="s">
        <v>72</v>
      </c>
      <c r="C30" s="21">
        <v>463439.48</v>
      </c>
      <c r="D30" s="22">
        <v>0</v>
      </c>
      <c r="E30" s="22">
        <f>C30 - D30</f>
        <v>463439.48</v>
      </c>
      <c r="F30" s="54">
        <f>IF(D30 =0,0,( C30 - D30 ) / D30 )</f>
        <v>0</v>
      </c>
      <c r="G30" s="24">
        <v>-245359</v>
      </c>
      <c r="H30" s="25">
        <v>-708798</v>
      </c>
      <c r="I30" s="25">
        <f>G30 - H30</f>
        <v>463439</v>
      </c>
      <c r="J30" s="55">
        <f>IF(H30 =0,0,( G30 - H30 ) / H30 )</f>
        <v>-0.65383790586316548</v>
      </c>
    </row>
    <row r="31" spans="1:10" x14ac:dyDescent="0.3">
      <c r="A31" s="6" t="s">
        <v>36</v>
      </c>
      <c r="B31" s="56" t="s">
        <v>73</v>
      </c>
      <c r="C31" s="57">
        <v>382750803.26999998</v>
      </c>
      <c r="D31" s="58">
        <v>369166525</v>
      </c>
      <c r="E31" s="58">
        <f>C31 - D31</f>
        <v>13584278.269999981</v>
      </c>
      <c r="F31" s="59">
        <f>IF(D31 =0,0,( C31 - D31 ) / D31 )</f>
        <v>3.6797156161436848E-2</v>
      </c>
      <c r="G31" s="60">
        <v>2556959064</v>
      </c>
      <c r="H31" s="61">
        <v>2543374787</v>
      </c>
      <c r="I31" s="61">
        <f>G31 - H31</f>
        <v>13584277</v>
      </c>
      <c r="J31" s="62">
        <f>IF(H31 =0,0,( G31 - H31 ) / H31 )</f>
        <v>5.341044139241127E-3</v>
      </c>
    </row>
    <row r="32" spans="1:10" x14ac:dyDescent="0.3">
      <c r="A32" s="6" t="s">
        <v>37</v>
      </c>
    </row>
    <row r="33" spans="1:10" x14ac:dyDescent="0.3">
      <c r="A33" s="6" t="s">
        <v>38</v>
      </c>
      <c r="B33" s="63" t="s">
        <v>74</v>
      </c>
      <c r="C33" s="64" t="s">
        <v>50</v>
      </c>
      <c r="D33" s="65" t="s">
        <v>50</v>
      </c>
      <c r="E33" s="65" t="s">
        <v>50</v>
      </c>
      <c r="F33" s="66" t="s">
        <v>50</v>
      </c>
      <c r="G33" s="67" t="s">
        <v>50</v>
      </c>
      <c r="H33" s="68" t="s">
        <v>50</v>
      </c>
      <c r="I33" s="68" t="s">
        <v>50</v>
      </c>
      <c r="J33" s="69" t="s">
        <v>50</v>
      </c>
    </row>
    <row r="34" spans="1:10" x14ac:dyDescent="0.3">
      <c r="A34" s="6" t="s">
        <v>39</v>
      </c>
      <c r="B34" s="14" t="s">
        <v>75</v>
      </c>
      <c r="C34" s="21">
        <v>10481712030</v>
      </c>
      <c r="D34" s="22">
        <v>10536758426</v>
      </c>
      <c r="E34" s="22">
        <f>C34 - D34</f>
        <v>-55046396</v>
      </c>
      <c r="F34" s="23">
        <f>IF(D34 =0,0,( C34 - D34 ) / D34 )</f>
        <v>-5.224224925207562E-3</v>
      </c>
      <c r="G34" s="24">
        <v>69337576421</v>
      </c>
      <c r="H34" s="25">
        <v>69392622817</v>
      </c>
      <c r="I34" s="25">
        <f>G34 - H34</f>
        <v>-55046396</v>
      </c>
      <c r="J34" s="26">
        <f>IF(H34 =0,0,( G34 - H34 ) / H34 )</f>
        <v>-7.9326005799156192E-4</v>
      </c>
    </row>
    <row r="35" spans="1:10" x14ac:dyDescent="0.3">
      <c r="A35" s="6" t="s">
        <v>40</v>
      </c>
      <c r="B35" s="14" t="s">
        <v>76</v>
      </c>
      <c r="C35" s="21">
        <v>601597158</v>
      </c>
      <c r="D35" s="22">
        <v>526427841</v>
      </c>
      <c r="E35" s="22">
        <f>C35 - D35</f>
        <v>75169317</v>
      </c>
      <c r="F35" s="23">
        <f>IF(D35 =0,0,( C35 - D35 ) / D35 )</f>
        <v>0.14279130233159534</v>
      </c>
      <c r="G35" s="24">
        <v>3290782330</v>
      </c>
      <c r="H35" s="25">
        <v>3215613013</v>
      </c>
      <c r="I35" s="25">
        <f>G35 - H35</f>
        <v>75169317</v>
      </c>
      <c r="J35" s="26">
        <f>IF(H35 =0,0,( G35 - H35 ) / H35 )</f>
        <v>2.3376356761870089E-2</v>
      </c>
    </row>
    <row r="36" spans="1:10" x14ac:dyDescent="0.3">
      <c r="A36" s="6" t="s">
        <v>41</v>
      </c>
      <c r="B36" s="14" t="s">
        <v>77</v>
      </c>
      <c r="C36" s="70">
        <v>11083309188</v>
      </c>
      <c r="D36" s="71">
        <v>11063186267</v>
      </c>
      <c r="E36" s="71">
        <f>C36 - D36</f>
        <v>20122921</v>
      </c>
      <c r="F36" s="72">
        <f>IF(D36 =0,0,( C36 - D36 ) / D36 )</f>
        <v>1.8189082705787909E-3</v>
      </c>
      <c r="G36" s="73">
        <v>72628358751</v>
      </c>
      <c r="H36" s="74">
        <v>72608235830</v>
      </c>
      <c r="I36" s="74">
        <f>G36 - H36</f>
        <v>20122921</v>
      </c>
      <c r="J36" s="75">
        <f>IF(H36 =0,0,( G36 - H36 ) / H36 )</f>
        <v>2.7714378086687635E-4</v>
      </c>
    </row>
    <row r="37" spans="1:10" x14ac:dyDescent="0.3">
      <c r="A37" s="6" t="s">
        <v>42</v>
      </c>
      <c r="B37" s="76" t="s">
        <v>78</v>
      </c>
      <c r="C37" s="77">
        <v>11083309188</v>
      </c>
      <c r="D37" s="78">
        <v>11063186267</v>
      </c>
      <c r="E37" s="78">
        <f>C37 - D37</f>
        <v>20122921</v>
      </c>
      <c r="F37" s="79">
        <f>IF(D37 =0,0,( C37 - D37 ) / D37 )</f>
        <v>1.8189082705787909E-3</v>
      </c>
      <c r="G37" s="80">
        <v>72628358751</v>
      </c>
      <c r="H37" s="81">
        <v>72608235830</v>
      </c>
      <c r="I37" s="81">
        <f>G37 - H37</f>
        <v>20122921</v>
      </c>
      <c r="J37" s="82">
        <f>IF(H37 =0,0,( G37 - H37 ) / H37 )</f>
        <v>2.7714378086687635E-4</v>
      </c>
    </row>
    <row r="38" spans="1:10" x14ac:dyDescent="0.3">
      <c r="A38" s="6" t="s">
        <v>43</v>
      </c>
      <c r="B38" s="14" t="s">
        <v>79</v>
      </c>
      <c r="C38" s="83">
        <v>0.94572040000000002</v>
      </c>
      <c r="D38" s="84">
        <v>0.95241629999999999</v>
      </c>
      <c r="E38" s="84">
        <f>C38 - D38</f>
        <v>-6.6958999999999769E-3</v>
      </c>
      <c r="F38" s="85">
        <f>IF(D38 =0,0,( C38 - D38 ) / D38 )</f>
        <v>-7.0304340654396367E-3</v>
      </c>
      <c r="G38" s="86">
        <v>0.95469009999999999</v>
      </c>
      <c r="H38" s="87">
        <v>0.95571280000000003</v>
      </c>
      <c r="I38" s="87">
        <f>G38 - H38</f>
        <v>-1.022700000000043E-3</v>
      </c>
      <c r="J38" s="88">
        <f>IF(H38 =0,0,( G38 - H38 ) / H38 )</f>
        <v>-1.0700913496188844E-3</v>
      </c>
    </row>
    <row r="39" spans="1:10" x14ac:dyDescent="0.3">
      <c r="A39" s="6" t="s">
        <v>44</v>
      </c>
    </row>
    <row r="40" spans="1:10" x14ac:dyDescent="0.3">
      <c r="A40" s="6" t="s">
        <v>45</v>
      </c>
      <c r="B40" s="89" t="s">
        <v>80</v>
      </c>
      <c r="C40" s="90" t="s">
        <v>50</v>
      </c>
      <c r="D40" s="91" t="s">
        <v>50</v>
      </c>
      <c r="E40" s="91" t="s">
        <v>50</v>
      </c>
      <c r="F40" s="92" t="s">
        <v>50</v>
      </c>
      <c r="G40" s="93" t="s">
        <v>50</v>
      </c>
      <c r="H40" s="94" t="s">
        <v>50</v>
      </c>
      <c r="I40" s="94" t="s">
        <v>50</v>
      </c>
      <c r="J40" s="95" t="s">
        <v>50</v>
      </c>
    </row>
    <row r="41" spans="1:10" x14ac:dyDescent="0.3">
      <c r="A41" s="6" t="s">
        <v>46</v>
      </c>
      <c r="B41" s="14" t="s">
        <v>81</v>
      </c>
      <c r="C41" s="21">
        <v>346614091.8496567</v>
      </c>
      <c r="D41" s="22">
        <v>343566881.05262291</v>
      </c>
      <c r="E41" s="22">
        <f>C41 - D41</f>
        <v>3047210.7970337868</v>
      </c>
      <c r="F41" s="23">
        <f>IF(D41 =0,0,( C41 - D41 ) / D41 )</f>
        <v>8.8693380098154931E-3</v>
      </c>
      <c r="G41" s="24">
        <v>2277701595.6998286</v>
      </c>
      <c r="H41" s="25">
        <v>2274654385</v>
      </c>
      <c r="I41" s="25">
        <f>G41 - H41</f>
        <v>3047210.6998286247</v>
      </c>
      <c r="J41" s="26">
        <f>IF(H41 =0,0,( G41 - H41 ) / H41 )</f>
        <v>1.3396367905046044E-3</v>
      </c>
    </row>
    <row r="42" spans="1:10" x14ac:dyDescent="0.3">
      <c r="A42" s="6" t="s">
        <v>47</v>
      </c>
    </row>
    <row r="43" spans="1:10" x14ac:dyDescent="0.3">
      <c r="A43" s="6" t="s">
        <v>48</v>
      </c>
      <c r="B43" s="96" t="s">
        <v>82</v>
      </c>
      <c r="C43" s="97" t="s">
        <v>50</v>
      </c>
      <c r="D43" s="98" t="s">
        <v>50</v>
      </c>
      <c r="E43" s="98" t="s">
        <v>50</v>
      </c>
      <c r="F43" s="99" t="s">
        <v>50</v>
      </c>
      <c r="G43" s="100" t="s">
        <v>50</v>
      </c>
      <c r="H43" s="101" t="s">
        <v>50</v>
      </c>
      <c r="I43" s="101" t="s">
        <v>50</v>
      </c>
      <c r="J43" s="102" t="s">
        <v>50</v>
      </c>
    </row>
    <row r="44" spans="1:10" x14ac:dyDescent="0.3">
      <c r="A44" s="6" t="s">
        <v>49</v>
      </c>
      <c r="B44" s="14" t="s">
        <v>83</v>
      </c>
      <c r="C44" s="21">
        <v>-12313801.083333334</v>
      </c>
      <c r="D44" s="22">
        <v>-12313801</v>
      </c>
      <c r="E44" s="22">
        <f>C44 - D44</f>
        <v>-8.333333395421505E-2</v>
      </c>
      <c r="F44" s="23">
        <f>IF(D44 =0,0,( C44 - D44 ) / D44 )</f>
        <v>6.7674744747145943E-9</v>
      </c>
      <c r="G44" s="24">
        <v>-98510409</v>
      </c>
      <c r="H44" s="25">
        <v>-98510408</v>
      </c>
      <c r="I44" s="25">
        <f>G44 - H44</f>
        <v>-1</v>
      </c>
      <c r="J44" s="26">
        <f>IF(H44 =0,0,( G44 - H44 ) / H44 )</f>
        <v>1.0151211636439472E-8</v>
      </c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6" t="s">
        <v>11</v>
      </c>
      <c r="B46" s="14" t="s">
        <v>84</v>
      </c>
      <c r="C46" s="21">
        <v>-1722090.04</v>
      </c>
      <c r="D46" s="22">
        <v>-1722090</v>
      </c>
      <c r="E46" s="22">
        <f t="shared" ref="E46:E57" si="4">C46 - D46</f>
        <v>-4.0000000037252903E-2</v>
      </c>
      <c r="F46" s="23">
        <f t="shared" ref="F46:F57" si="5">IF(D46 =0,0,( C46 - D46 ) / D46 )</f>
        <v>2.3227589752714958E-8</v>
      </c>
      <c r="G46" s="24">
        <v>-13776720</v>
      </c>
      <c r="H46" s="25">
        <v>-13776720</v>
      </c>
      <c r="I46" s="25">
        <f t="shared" ref="I46:I57" si="6">G46 - H46</f>
        <v>0</v>
      </c>
      <c r="J46" s="26">
        <f t="shared" ref="J46:J57" si="7">IF(H46 =0,0,( G46 - H46 ) / H46 )</f>
        <v>0</v>
      </c>
    </row>
    <row r="47" spans="1:10" x14ac:dyDescent="0.3">
      <c r="A47" s="6" t="s">
        <v>12</v>
      </c>
      <c r="B47" s="103" t="s">
        <v>85</v>
      </c>
      <c r="C47" s="104">
        <v>332578200.72632337</v>
      </c>
      <c r="D47" s="105">
        <v>329530990</v>
      </c>
      <c r="E47" s="105">
        <f t="shared" si="4"/>
        <v>3047210.7263233662</v>
      </c>
      <c r="F47" s="106">
        <f t="shared" si="5"/>
        <v>9.2471142890790513E-3</v>
      </c>
      <c r="G47" s="107">
        <v>2165414467</v>
      </c>
      <c r="H47" s="108">
        <v>2162367256</v>
      </c>
      <c r="I47" s="108">
        <f t="shared" si="6"/>
        <v>3047211</v>
      </c>
      <c r="J47" s="109">
        <f t="shared" si="7"/>
        <v>1.409201416431363E-3</v>
      </c>
    </row>
    <row r="48" spans="1:10" x14ac:dyDescent="0.3">
      <c r="A48" s="6" t="s">
        <v>14</v>
      </c>
      <c r="B48" s="14" t="s">
        <v>86</v>
      </c>
      <c r="C48" s="110">
        <v>382750803.26999998</v>
      </c>
      <c r="D48" s="111">
        <v>369166524.9202677</v>
      </c>
      <c r="E48" s="111">
        <f t="shared" si="4"/>
        <v>13584278.34973228</v>
      </c>
      <c r="F48" s="112">
        <f t="shared" si="5"/>
        <v>3.6797156385363496E-2</v>
      </c>
      <c r="G48" s="113">
        <v>2556959064</v>
      </c>
      <c r="H48" s="114">
        <v>2543374786</v>
      </c>
      <c r="I48" s="114">
        <f t="shared" si="6"/>
        <v>13584278</v>
      </c>
      <c r="J48" s="115">
        <f t="shared" si="7"/>
        <v>5.3410445345194986E-3</v>
      </c>
    </row>
    <row r="49" spans="1:10" x14ac:dyDescent="0.3">
      <c r="A49" s="6" t="s">
        <v>15</v>
      </c>
      <c r="B49" s="14" t="s">
        <v>87</v>
      </c>
      <c r="C49" s="21">
        <v>382750803.26999998</v>
      </c>
      <c r="D49" s="22">
        <v>369166525</v>
      </c>
      <c r="E49" s="22">
        <f t="shared" si="4"/>
        <v>13584278.269999981</v>
      </c>
      <c r="F49" s="23">
        <f t="shared" si="5"/>
        <v>3.6797156161436848E-2</v>
      </c>
      <c r="G49" s="24">
        <v>2556959064</v>
      </c>
      <c r="H49" s="25">
        <v>2543374787</v>
      </c>
      <c r="I49" s="25">
        <f t="shared" si="6"/>
        <v>13584277</v>
      </c>
      <c r="J49" s="26">
        <f t="shared" si="7"/>
        <v>5.341044139241127E-3</v>
      </c>
    </row>
    <row r="50" spans="1:10" x14ac:dyDescent="0.3">
      <c r="A50" s="6" t="s">
        <v>16</v>
      </c>
      <c r="B50" s="14" t="s">
        <v>88</v>
      </c>
      <c r="C50" s="116">
        <v>0.94572040000000002</v>
      </c>
      <c r="D50" s="117">
        <v>0.95241629999999999</v>
      </c>
      <c r="E50" s="117">
        <f t="shared" si="4"/>
        <v>-6.6958999999999769E-3</v>
      </c>
      <c r="F50" s="118">
        <f t="shared" si="5"/>
        <v>-7.0304340654396367E-3</v>
      </c>
      <c r="G50" s="119">
        <v>0</v>
      </c>
      <c r="H50" s="120">
        <v>0</v>
      </c>
      <c r="I50" s="120">
        <f t="shared" si="6"/>
        <v>0</v>
      </c>
      <c r="J50" s="121">
        <f t="shared" si="7"/>
        <v>0</v>
      </c>
    </row>
    <row r="51" spans="1:10" x14ac:dyDescent="0.3">
      <c r="A51" s="6" t="s">
        <v>17</v>
      </c>
      <c r="B51" s="14" t="s">
        <v>89</v>
      </c>
      <c r="C51" s="122">
        <v>362586980.92910504</v>
      </c>
      <c r="D51" s="123">
        <v>352194420.18910068</v>
      </c>
      <c r="E51" s="123">
        <f t="shared" si="4"/>
        <v>10392560.740004361</v>
      </c>
      <c r="F51" s="124">
        <f t="shared" si="5"/>
        <v>2.9508022115808573E-2</v>
      </c>
      <c r="G51" s="125">
        <v>2443504862</v>
      </c>
      <c r="H51" s="126">
        <v>2433112302</v>
      </c>
      <c r="I51" s="126">
        <f t="shared" si="6"/>
        <v>10392560</v>
      </c>
      <c r="J51" s="127">
        <f t="shared" si="7"/>
        <v>4.2713030514281618E-3</v>
      </c>
    </row>
    <row r="52" spans="1:10" x14ac:dyDescent="0.3">
      <c r="A52" s="6" t="s">
        <v>18</v>
      </c>
      <c r="B52" s="14" t="s">
        <v>90</v>
      </c>
      <c r="C52" s="128">
        <v>-30008780.202781677</v>
      </c>
      <c r="D52" s="129">
        <v>-22663430.189100683</v>
      </c>
      <c r="E52" s="129">
        <f t="shared" si="4"/>
        <v>-7345350.0136809945</v>
      </c>
      <c r="F52" s="130">
        <f t="shared" si="5"/>
        <v>0.32410583713022961</v>
      </c>
      <c r="G52" s="131">
        <v>-278090395</v>
      </c>
      <c r="H52" s="132">
        <v>-270745046</v>
      </c>
      <c r="I52" s="132">
        <f t="shared" si="6"/>
        <v>-7345349</v>
      </c>
      <c r="J52" s="133">
        <f t="shared" si="7"/>
        <v>2.7130132604531572E-2</v>
      </c>
    </row>
    <row r="53" spans="1:10" x14ac:dyDescent="0.3">
      <c r="A53" s="6" t="s">
        <v>19</v>
      </c>
      <c r="B53" s="14" t="s">
        <v>91</v>
      </c>
      <c r="C53" s="134">
        <v>-17271.730093856844</v>
      </c>
      <c r="D53" s="135">
        <v>-15749.7</v>
      </c>
      <c r="E53" s="135">
        <f t="shared" si="4"/>
        <v>-1522.0300938568435</v>
      </c>
      <c r="F53" s="136">
        <f t="shared" si="5"/>
        <v>9.6638672092601338E-2</v>
      </c>
      <c r="G53" s="137">
        <v>-87287</v>
      </c>
      <c r="H53" s="138">
        <v>-85765</v>
      </c>
      <c r="I53" s="138">
        <f t="shared" si="6"/>
        <v>-1522</v>
      </c>
      <c r="J53" s="139">
        <f t="shared" si="7"/>
        <v>1.7746166851279659E-2</v>
      </c>
    </row>
    <row r="54" spans="1:10" x14ac:dyDescent="0.3">
      <c r="A54" s="6" t="s">
        <v>20</v>
      </c>
      <c r="B54" s="14" t="s">
        <v>92</v>
      </c>
      <c r="C54" s="21">
        <v>-309720635.32999998</v>
      </c>
      <c r="D54" s="22">
        <v>-309720635.31</v>
      </c>
      <c r="E54" s="22">
        <f t="shared" si="4"/>
        <v>-1.9999980926513672E-2</v>
      </c>
      <c r="F54" s="23">
        <f t="shared" si="5"/>
        <v>6.4574260305567465E-11</v>
      </c>
      <c r="G54" s="24">
        <v>-147765613</v>
      </c>
      <c r="H54" s="25">
        <v>-147765613</v>
      </c>
      <c r="I54" s="25">
        <f t="shared" si="6"/>
        <v>0</v>
      </c>
      <c r="J54" s="26">
        <f t="shared" si="7"/>
        <v>0</v>
      </c>
    </row>
    <row r="55" spans="1:10" x14ac:dyDescent="0.3">
      <c r="A55" s="6" t="s">
        <v>21</v>
      </c>
      <c r="B55" s="14" t="s">
        <v>93</v>
      </c>
      <c r="C55" s="140">
        <v>-98482</v>
      </c>
      <c r="D55" s="141">
        <v>-98482</v>
      </c>
      <c r="E55" s="141">
        <f t="shared" si="4"/>
        <v>0</v>
      </c>
      <c r="F55" s="142">
        <f t="shared" si="5"/>
        <v>0</v>
      </c>
      <c r="G55" s="143">
        <v>-98482</v>
      </c>
      <c r="H55" s="144">
        <v>-98482</v>
      </c>
      <c r="I55" s="144">
        <f t="shared" si="6"/>
        <v>0</v>
      </c>
      <c r="J55" s="145">
        <f t="shared" si="7"/>
        <v>0</v>
      </c>
    </row>
    <row r="56" spans="1:10" x14ac:dyDescent="0.3">
      <c r="A56" s="6" t="s">
        <v>22</v>
      </c>
      <c r="B56" s="14" t="s">
        <v>94</v>
      </c>
      <c r="C56" s="21">
        <v>12313801.083333334</v>
      </c>
      <c r="D56" s="22">
        <v>12313801.08</v>
      </c>
      <c r="E56" s="22">
        <f t="shared" si="4"/>
        <v>3.3333338797092438E-3</v>
      </c>
      <c r="F56" s="23">
        <f t="shared" si="5"/>
        <v>2.706990195840685E-10</v>
      </c>
      <c r="G56" s="24">
        <v>98510409</v>
      </c>
      <c r="H56" s="25">
        <v>98510409</v>
      </c>
      <c r="I56" s="25">
        <f t="shared" si="6"/>
        <v>0</v>
      </c>
      <c r="J56" s="26">
        <f t="shared" si="7"/>
        <v>0</v>
      </c>
    </row>
    <row r="57" spans="1:10" x14ac:dyDescent="0.3">
      <c r="A57" s="6" t="s">
        <v>23</v>
      </c>
      <c r="B57" s="146" t="s">
        <v>95</v>
      </c>
      <c r="C57" s="147">
        <v>-327531368.17954218</v>
      </c>
      <c r="D57" s="148">
        <v>-320184496.06999999</v>
      </c>
      <c r="E57" s="148">
        <f t="shared" si="4"/>
        <v>-7346872.109542191</v>
      </c>
      <c r="F57" s="149">
        <f t="shared" si="5"/>
        <v>2.2945745967462426E-2</v>
      </c>
      <c r="G57" s="150">
        <v>-327531368</v>
      </c>
      <c r="H57" s="151">
        <v>-320184496</v>
      </c>
      <c r="I57" s="151">
        <f t="shared" si="6"/>
        <v>-7346872</v>
      </c>
      <c r="J57" s="152">
        <f t="shared" si="7"/>
        <v>2.2945745630356819E-2</v>
      </c>
    </row>
    <row r="58" spans="1:10" x14ac:dyDescent="0.3">
      <c r="A58" s="6" t="s">
        <v>24</v>
      </c>
    </row>
    <row r="59" spans="1:10" x14ac:dyDescent="0.3">
      <c r="A59" s="6" t="s">
        <v>25</v>
      </c>
      <c r="B59" s="153" t="s">
        <v>96</v>
      </c>
      <c r="C59" s="154" t="s">
        <v>50</v>
      </c>
      <c r="D59" s="155" t="s">
        <v>50</v>
      </c>
      <c r="E59" s="155" t="s">
        <v>50</v>
      </c>
      <c r="F59" s="156" t="s">
        <v>50</v>
      </c>
      <c r="G59" s="157" t="s">
        <v>50</v>
      </c>
      <c r="H59" s="158" t="s">
        <v>50</v>
      </c>
      <c r="I59" s="158" t="s">
        <v>50</v>
      </c>
      <c r="J59" s="159" t="s">
        <v>50</v>
      </c>
    </row>
    <row r="60" spans="1:10" x14ac:dyDescent="0.3">
      <c r="A60" s="6" t="s">
        <v>26</v>
      </c>
      <c r="B60" s="14" t="s">
        <v>97</v>
      </c>
      <c r="C60" s="160">
        <v>-309819117.32999998</v>
      </c>
      <c r="D60" s="161">
        <v>0</v>
      </c>
      <c r="E60" s="161">
        <f t="shared" ref="E60:E69" si="8">C60 - D60</f>
        <v>-309819117.32999998</v>
      </c>
      <c r="F60" s="162">
        <f t="shared" ref="F60:F69" si="9">IF(D60 =0,0,( C60 - D60 ) / D60 )</f>
        <v>0</v>
      </c>
      <c r="G60" s="163">
        <v>0</v>
      </c>
      <c r="H60" s="164">
        <v>0</v>
      </c>
      <c r="I60" s="164">
        <f t="shared" ref="I60:I69" si="10">G60 - H60</f>
        <v>0</v>
      </c>
      <c r="J60" s="165">
        <f t="shared" ref="J60:J69" si="11">IF(H60 =0,0,( G60 - H60 ) / H60 )</f>
        <v>0</v>
      </c>
    </row>
    <row r="61" spans="1:10" x14ac:dyDescent="0.3">
      <c r="A61" s="6" t="s">
        <v>27</v>
      </c>
      <c r="B61" s="14" t="s">
        <v>98</v>
      </c>
      <c r="C61" s="166">
        <v>-327514096.44944835</v>
      </c>
      <c r="D61" s="167">
        <v>0</v>
      </c>
      <c r="E61" s="167">
        <f t="shared" si="8"/>
        <v>-327514096.44944835</v>
      </c>
      <c r="F61" s="168">
        <f t="shared" si="9"/>
        <v>0</v>
      </c>
      <c r="G61" s="169">
        <v>0</v>
      </c>
      <c r="H61" s="170">
        <v>0</v>
      </c>
      <c r="I61" s="170">
        <f t="shared" si="10"/>
        <v>0</v>
      </c>
      <c r="J61" s="171">
        <f t="shared" si="11"/>
        <v>0</v>
      </c>
    </row>
    <row r="62" spans="1:10" x14ac:dyDescent="0.3">
      <c r="A62" s="6" t="s">
        <v>29</v>
      </c>
      <c r="B62" s="14" t="s">
        <v>99</v>
      </c>
      <c r="C62" s="172">
        <v>-637333213.77944827</v>
      </c>
      <c r="D62" s="173">
        <v>0</v>
      </c>
      <c r="E62" s="173">
        <f t="shared" si="8"/>
        <v>-637333213.77944827</v>
      </c>
      <c r="F62" s="174">
        <f t="shared" si="9"/>
        <v>0</v>
      </c>
      <c r="G62" s="175">
        <v>0</v>
      </c>
      <c r="H62" s="176">
        <v>0</v>
      </c>
      <c r="I62" s="176">
        <f t="shared" si="10"/>
        <v>0</v>
      </c>
      <c r="J62" s="177">
        <f t="shared" si="11"/>
        <v>0</v>
      </c>
    </row>
    <row r="63" spans="1:10" x14ac:dyDescent="0.3">
      <c r="A63" s="6" t="s">
        <v>31</v>
      </c>
      <c r="B63" s="14" t="s">
        <v>100</v>
      </c>
      <c r="C63" s="178">
        <v>-318666606.88972414</v>
      </c>
      <c r="D63" s="179">
        <v>0</v>
      </c>
      <c r="E63" s="179">
        <f t="shared" si="8"/>
        <v>-318666606.88972414</v>
      </c>
      <c r="F63" s="180">
        <f t="shared" si="9"/>
        <v>0</v>
      </c>
      <c r="G63" s="181">
        <v>0</v>
      </c>
      <c r="H63" s="182">
        <v>0</v>
      </c>
      <c r="I63" s="182">
        <f t="shared" si="10"/>
        <v>0</v>
      </c>
      <c r="J63" s="183">
        <f t="shared" si="11"/>
        <v>0</v>
      </c>
    </row>
    <row r="64" spans="1:10" x14ac:dyDescent="0.3">
      <c r="A64" s="6" t="s">
        <v>32</v>
      </c>
      <c r="B64" s="14" t="s">
        <v>101</v>
      </c>
      <c r="C64" s="184">
        <v>5.9999999999999995E-4</v>
      </c>
      <c r="D64" s="185">
        <v>0</v>
      </c>
      <c r="E64" s="185">
        <f t="shared" si="8"/>
        <v>5.9999999999999995E-4</v>
      </c>
      <c r="F64" s="186">
        <f t="shared" si="9"/>
        <v>0</v>
      </c>
      <c r="G64" s="187">
        <v>0</v>
      </c>
      <c r="H64" s="188">
        <v>0</v>
      </c>
      <c r="I64" s="188">
        <f t="shared" si="10"/>
        <v>0</v>
      </c>
      <c r="J64" s="189">
        <f t="shared" si="11"/>
        <v>0</v>
      </c>
    </row>
    <row r="65" spans="1:10" x14ac:dyDescent="0.3">
      <c r="A65" s="6" t="s">
        <v>34</v>
      </c>
      <c r="B65" s="14" t="s">
        <v>102</v>
      </c>
      <c r="C65" s="190">
        <v>6.9999999999999999E-4</v>
      </c>
      <c r="D65" s="191">
        <v>0</v>
      </c>
      <c r="E65" s="191">
        <f t="shared" si="8"/>
        <v>6.9999999999999999E-4</v>
      </c>
      <c r="F65" s="192">
        <f t="shared" si="9"/>
        <v>0</v>
      </c>
      <c r="G65" s="193">
        <v>0</v>
      </c>
      <c r="H65" s="194">
        <v>0</v>
      </c>
      <c r="I65" s="194">
        <f t="shared" si="10"/>
        <v>0</v>
      </c>
      <c r="J65" s="195">
        <f t="shared" si="11"/>
        <v>0</v>
      </c>
    </row>
    <row r="66" spans="1:10" x14ac:dyDescent="0.3">
      <c r="A66" s="6" t="s">
        <v>35</v>
      </c>
      <c r="B66" s="14" t="s">
        <v>103</v>
      </c>
      <c r="C66" s="196">
        <v>1.2999999999999999E-3</v>
      </c>
      <c r="D66" s="197">
        <v>0</v>
      </c>
      <c r="E66" s="197">
        <f t="shared" si="8"/>
        <v>1.2999999999999999E-3</v>
      </c>
      <c r="F66" s="198">
        <f t="shared" si="9"/>
        <v>0</v>
      </c>
      <c r="G66" s="199">
        <v>0</v>
      </c>
      <c r="H66" s="200">
        <v>0</v>
      </c>
      <c r="I66" s="200">
        <f t="shared" si="10"/>
        <v>0</v>
      </c>
      <c r="J66" s="201">
        <f t="shared" si="11"/>
        <v>0</v>
      </c>
    </row>
    <row r="67" spans="1:10" x14ac:dyDescent="0.3">
      <c r="A67" s="6" t="s">
        <v>36</v>
      </c>
      <c r="B67" s="14" t="s">
        <v>104</v>
      </c>
      <c r="C67" s="202">
        <v>6.4999999999999997E-4</v>
      </c>
      <c r="D67" s="203">
        <v>0</v>
      </c>
      <c r="E67" s="203">
        <f t="shared" si="8"/>
        <v>6.4999999999999997E-4</v>
      </c>
      <c r="F67" s="204">
        <f t="shared" si="9"/>
        <v>0</v>
      </c>
      <c r="G67" s="205">
        <v>0</v>
      </c>
      <c r="H67" s="206">
        <v>0</v>
      </c>
      <c r="I67" s="206">
        <f t="shared" si="10"/>
        <v>0</v>
      </c>
      <c r="J67" s="207">
        <f t="shared" si="11"/>
        <v>0</v>
      </c>
    </row>
    <row r="68" spans="1:10" x14ac:dyDescent="0.3">
      <c r="A68" s="6" t="s">
        <v>37</v>
      </c>
      <c r="B68" s="14" t="s">
        <v>105</v>
      </c>
      <c r="C68" s="208">
        <v>5.4200000000000003E-5</v>
      </c>
      <c r="D68" s="209">
        <v>0</v>
      </c>
      <c r="E68" s="209">
        <f t="shared" si="8"/>
        <v>5.4200000000000003E-5</v>
      </c>
      <c r="F68" s="210">
        <f t="shared" si="9"/>
        <v>0</v>
      </c>
      <c r="G68" s="211">
        <v>0</v>
      </c>
      <c r="H68" s="212">
        <v>0</v>
      </c>
      <c r="I68" s="212">
        <f t="shared" si="10"/>
        <v>0</v>
      </c>
      <c r="J68" s="213">
        <f t="shared" si="11"/>
        <v>0</v>
      </c>
    </row>
    <row r="69" spans="1:10" x14ac:dyDescent="0.3">
      <c r="A69" s="6" t="s">
        <v>38</v>
      </c>
      <c r="B69" s="214" t="s">
        <v>106</v>
      </c>
      <c r="C69" s="215">
        <v>-17271.730093856844</v>
      </c>
      <c r="D69" s="216">
        <v>0</v>
      </c>
      <c r="E69" s="216">
        <f t="shared" si="8"/>
        <v>-17271.730093856844</v>
      </c>
      <c r="F69" s="217">
        <f t="shared" si="9"/>
        <v>0</v>
      </c>
      <c r="G69" s="218">
        <v>0</v>
      </c>
      <c r="H69" s="219">
        <v>0</v>
      </c>
      <c r="I69" s="219">
        <f t="shared" si="10"/>
        <v>0</v>
      </c>
      <c r="J69" s="220">
        <f t="shared" si="11"/>
        <v>0</v>
      </c>
    </row>
    <row r="70" spans="1:10" x14ac:dyDescent="0.3">
      <c r="A70" s="6" t="s">
        <v>39</v>
      </c>
      <c r="B70" s="221" t="s">
        <v>50</v>
      </c>
    </row>
    <row r="71" spans="1:10" x14ac:dyDescent="0.3">
      <c r="A71" s="6" t="s">
        <v>40</v>
      </c>
      <c r="B71" s="221" t="s">
        <v>107</v>
      </c>
    </row>
    <row r="72" spans="1:10" x14ac:dyDescent="0.3">
      <c r="A72" s="6" t="s">
        <v>41</v>
      </c>
      <c r="B72" s="221" t="s">
        <v>108</v>
      </c>
    </row>
    <row r="73" spans="1:10" x14ac:dyDescent="0.3">
      <c r="A73" s="6" t="s">
        <v>42</v>
      </c>
      <c r="B73" s="221" t="s">
        <v>109</v>
      </c>
    </row>
    <row r="74" spans="1:10" x14ac:dyDescent="0.3">
      <c r="A74" s="6" t="s">
        <v>43</v>
      </c>
      <c r="B74" s="221" t="s">
        <v>51</v>
      </c>
    </row>
    <row r="75" spans="1:10" x14ac:dyDescent="0.3">
      <c r="A75" s="6" t="s">
        <v>44</v>
      </c>
      <c r="B75" s="221" t="s">
        <v>52</v>
      </c>
    </row>
    <row r="76" spans="1:10" x14ac:dyDescent="0.3">
      <c r="A76" s="6" t="s">
        <v>45</v>
      </c>
      <c r="B76" s="222" t="s">
        <v>50</v>
      </c>
    </row>
    <row r="77" spans="1:10" x14ac:dyDescent="0.3">
      <c r="A77" s="6" t="s">
        <v>46</v>
      </c>
      <c r="B77" s="222" t="s">
        <v>110</v>
      </c>
    </row>
    <row r="78" spans="1:10" x14ac:dyDescent="0.3">
      <c r="A78" s="6" t="s">
        <v>47</v>
      </c>
    </row>
    <row r="79" spans="1:10" x14ac:dyDescent="0.3">
      <c r="A79" s="6" t="s">
        <v>48</v>
      </c>
    </row>
    <row r="80" spans="1:10" x14ac:dyDescent="0.3">
      <c r="A80" s="6" t="s">
        <v>49</v>
      </c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B5F012-638E-401F-AC0E-0F3E96D612C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DFE0F30E-F8B3-43E0-8F91-76D9A936A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F1B555-15A6-4FF2-A130-1967B6798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A2_Schedule</vt:lpstr>
      <vt:lpstr>A2_Schedule!Print_Titles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2016-05-23T17:42:09Z</dcterms:created>
  <dcterms:modified xsi:type="dcterms:W3CDTF">2016-05-28T14:55:51Z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