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" yWindow="-12" windowWidth="19236" windowHeight="6096"/>
  </bookViews>
  <sheets>
    <sheet name="Historical Prices Graph" sheetId="4" r:id="rId1"/>
    <sheet name="Fuel Savings Graph" sheetId="7" r:id="rId2"/>
    <sheet name="Graph Data" sheetId="1" r:id="rId3"/>
  </sheets>
  <calcPr calcId="145621"/>
</workbook>
</file>

<file path=xl/calcChain.xml><?xml version="1.0" encoding="utf-8"?>
<calcChain xmlns="http://schemas.openxmlformats.org/spreadsheetml/2006/main">
  <c r="N97" i="1" l="1"/>
  <c r="N96" i="1"/>
  <c r="M97" i="1"/>
  <c r="L97" i="1"/>
  <c r="L78" i="1"/>
  <c r="L58" i="1"/>
  <c r="M38" i="1"/>
  <c r="L38" i="1"/>
  <c r="G78" i="1" l="1"/>
  <c r="N95" i="1" l="1"/>
  <c r="N94" i="1"/>
  <c r="M94" i="1"/>
  <c r="L94" i="1"/>
  <c r="M55" i="1"/>
  <c r="L55" i="1"/>
  <c r="L35" i="1"/>
  <c r="M98" i="1"/>
  <c r="L98" i="1"/>
  <c r="G75" i="1"/>
  <c r="L75" i="1" s="1"/>
  <c r="H75" i="1"/>
  <c r="M75" i="1" s="1"/>
  <c r="I75" i="1"/>
  <c r="G76" i="1"/>
  <c r="H76" i="1"/>
  <c r="I76" i="1"/>
  <c r="G77" i="1"/>
  <c r="L57" i="1" s="1"/>
  <c r="L77" i="1" s="1"/>
  <c r="H77" i="1"/>
  <c r="I77" i="1"/>
  <c r="H78" i="1"/>
  <c r="M58" i="1" s="1"/>
  <c r="M78" i="1" s="1"/>
  <c r="I78" i="1"/>
  <c r="G79" i="1"/>
  <c r="H79" i="1"/>
  <c r="I79" i="1"/>
  <c r="L59" i="1"/>
  <c r="L79" i="1" s="1"/>
  <c r="M59" i="1"/>
  <c r="M79" i="1" s="1"/>
  <c r="L15" i="1"/>
  <c r="M15" i="1"/>
  <c r="M35" i="1" s="1"/>
  <c r="L16" i="1"/>
  <c r="L36" i="1" s="1"/>
  <c r="M16" i="1"/>
  <c r="M36" i="1" s="1"/>
  <c r="L17" i="1"/>
  <c r="L37" i="1" s="1"/>
  <c r="M17" i="1"/>
  <c r="M37" i="1" s="1"/>
  <c r="L18" i="1"/>
  <c r="M18" i="1"/>
  <c r="L19" i="1"/>
  <c r="L39" i="1" s="1"/>
  <c r="M19" i="1"/>
  <c r="M39" i="1" s="1"/>
  <c r="G74" i="1"/>
  <c r="L14" i="1"/>
  <c r="L34" i="1" s="1"/>
  <c r="M14" i="1"/>
  <c r="M34" i="1" s="1"/>
  <c r="H74" i="1"/>
  <c r="M13" i="1"/>
  <c r="M33" i="1" s="1"/>
  <c r="L13" i="1"/>
  <c r="L33" i="1" s="1"/>
  <c r="L10" i="1"/>
  <c r="L30" i="1"/>
  <c r="L12" i="1"/>
  <c r="L32" i="1" s="1"/>
  <c r="M12" i="1"/>
  <c r="M32" i="1" s="1"/>
  <c r="L11" i="1"/>
  <c r="L31" i="1" s="1"/>
  <c r="M11" i="1"/>
  <c r="M31" i="1" s="1"/>
  <c r="G71" i="1"/>
  <c r="H71" i="1"/>
  <c r="L3" i="1"/>
  <c r="L23" i="1" s="1"/>
  <c r="G63" i="1"/>
  <c r="M3" i="1"/>
  <c r="M23" i="1" s="1"/>
  <c r="H63" i="1"/>
  <c r="L4" i="1"/>
  <c r="L24" i="1"/>
  <c r="G64" i="1"/>
  <c r="M4" i="1"/>
  <c r="M24" i="1" s="1"/>
  <c r="H64" i="1"/>
  <c r="L5" i="1"/>
  <c r="L25" i="1" s="1"/>
  <c r="G65" i="1"/>
  <c r="M5" i="1"/>
  <c r="M25" i="1" s="1"/>
  <c r="H65" i="1"/>
  <c r="L6" i="1"/>
  <c r="L26" i="1" s="1"/>
  <c r="G66" i="1"/>
  <c r="M6" i="1"/>
  <c r="M26" i="1"/>
  <c r="H66" i="1"/>
  <c r="L7" i="1"/>
  <c r="L27" i="1"/>
  <c r="G67" i="1"/>
  <c r="M7" i="1"/>
  <c r="M27" i="1" s="1"/>
  <c r="H67" i="1"/>
  <c r="L8" i="1"/>
  <c r="L28" i="1"/>
  <c r="G68" i="1"/>
  <c r="M8" i="1"/>
  <c r="M28" i="1" s="1"/>
  <c r="H68" i="1"/>
  <c r="L9" i="1"/>
  <c r="L29" i="1" s="1"/>
  <c r="G69" i="1"/>
  <c r="M9" i="1"/>
  <c r="M29" i="1" s="1"/>
  <c r="H69" i="1"/>
  <c r="G70" i="1"/>
  <c r="M10" i="1"/>
  <c r="M30" i="1" s="1"/>
  <c r="H70" i="1"/>
  <c r="G72" i="1"/>
  <c r="H72" i="1"/>
  <c r="G73" i="1"/>
  <c r="H73" i="1"/>
  <c r="I71" i="1"/>
  <c r="I72" i="1"/>
  <c r="I73" i="1"/>
  <c r="I74" i="1"/>
  <c r="I70" i="1"/>
  <c r="I69" i="1"/>
  <c r="I68" i="1"/>
  <c r="I67" i="1"/>
  <c r="I66" i="1"/>
  <c r="I65" i="1"/>
  <c r="I64" i="1"/>
  <c r="I63" i="1"/>
  <c r="M57" i="1" l="1"/>
  <c r="M77" i="1" s="1"/>
  <c r="L96" i="1"/>
  <c r="M96" i="1" s="1"/>
  <c r="M56" i="1"/>
  <c r="M76" i="1" s="1"/>
  <c r="L56" i="1"/>
  <c r="L76" i="1" s="1"/>
  <c r="L95" i="1"/>
  <c r="M95" i="1" s="1"/>
  <c r="L46" i="1"/>
  <c r="L66" i="1" s="1"/>
  <c r="L53" i="1"/>
  <c r="L73" i="1" s="1"/>
  <c r="L92" i="1" s="1"/>
  <c r="M92" i="1" s="1"/>
  <c r="M53" i="1"/>
  <c r="M73" i="1" s="1"/>
  <c r="M50" i="1"/>
  <c r="M70" i="1" s="1"/>
  <c r="L47" i="1"/>
  <c r="L67" i="1" s="1"/>
  <c r="M52" i="1"/>
  <c r="M72" i="1" s="1"/>
  <c r="M46" i="1"/>
  <c r="M66" i="1" s="1"/>
  <c r="L45" i="1"/>
  <c r="L65" i="1" s="1"/>
  <c r="L51" i="1"/>
  <c r="L71" i="1" s="1"/>
  <c r="L52" i="1"/>
  <c r="L72" i="1" s="1"/>
  <c r="L91" i="1" s="1"/>
  <c r="M91" i="1" s="1"/>
  <c r="L54" i="1"/>
  <c r="L74" i="1" s="1"/>
  <c r="L49" i="1"/>
  <c r="L69" i="1" s="1"/>
  <c r="M47" i="1"/>
  <c r="M67" i="1" s="1"/>
  <c r="L86" i="1" s="1"/>
  <c r="M86" i="1" s="1"/>
  <c r="M43" i="1"/>
  <c r="M63" i="1" s="1"/>
  <c r="M48" i="1"/>
  <c r="M68" i="1" s="1"/>
  <c r="M44" i="1"/>
  <c r="M64" i="1" s="1"/>
  <c r="L43" i="1"/>
  <c r="L63" i="1" s="1"/>
  <c r="L82" i="1" s="1"/>
  <c r="M82" i="1" s="1"/>
  <c r="M54" i="1"/>
  <c r="M74" i="1" s="1"/>
  <c r="L50" i="1"/>
  <c r="L70" i="1" s="1"/>
  <c r="L48" i="1"/>
  <c r="L68" i="1" s="1"/>
  <c r="L44" i="1"/>
  <c r="L64" i="1" s="1"/>
  <c r="M49" i="1"/>
  <c r="M69" i="1" s="1"/>
  <c r="M45" i="1"/>
  <c r="M65" i="1" s="1"/>
  <c r="M51" i="1"/>
  <c r="M71" i="1" s="1"/>
  <c r="N98" i="1" l="1"/>
  <c r="L93" i="1"/>
  <c r="M93" i="1" s="1"/>
  <c r="L85" i="1"/>
  <c r="M85" i="1" s="1"/>
  <c r="N90" i="1" s="1"/>
  <c r="L90" i="1"/>
  <c r="M90" i="1" s="1"/>
  <c r="L84" i="1"/>
  <c r="M84" i="1" s="1"/>
  <c r="L89" i="1"/>
  <c r="M89" i="1" s="1"/>
  <c r="L88" i="1"/>
  <c r="M88" i="1" s="1"/>
  <c r="L83" i="1"/>
  <c r="M83" i="1" s="1"/>
  <c r="L87" i="1"/>
  <c r="M87" i="1" s="1"/>
  <c r="N83" i="1"/>
  <c r="N82" i="1"/>
  <c r="N84" i="1" l="1"/>
  <c r="N93" i="1"/>
  <c r="N89" i="1"/>
  <c r="N86" i="1"/>
  <c r="N88" i="1"/>
  <c r="N87" i="1"/>
  <c r="N85" i="1"/>
  <c r="N91" i="1"/>
  <c r="N92" i="1"/>
</calcChain>
</file>

<file path=xl/sharedStrings.xml><?xml version="1.0" encoding="utf-8"?>
<sst xmlns="http://schemas.openxmlformats.org/spreadsheetml/2006/main" count="44" uniqueCount="24">
  <si>
    <t>Nuclear</t>
  </si>
  <si>
    <t>Heavy Oil</t>
  </si>
  <si>
    <t>Natural Gas</t>
  </si>
  <si>
    <t>Month-Year</t>
  </si>
  <si>
    <t>Year</t>
  </si>
  <si>
    <t>Schedule A-3 Data ($/MMBtu)</t>
  </si>
  <si>
    <t>Schedule A-3 Data (Net MWh)</t>
  </si>
  <si>
    <t>Schedule A-3 Data (Heat Rate)</t>
  </si>
  <si>
    <t>Schedule A-3 Data (MMBtu)</t>
  </si>
  <si>
    <t>Nuclear ($)</t>
  </si>
  <si>
    <t>Schedule A-3 Data (Monthly Prices)</t>
  </si>
  <si>
    <t>Heavy Oil %</t>
  </si>
  <si>
    <t>Natural Gas %</t>
  </si>
  <si>
    <t>NG MWh Equivalent</t>
  </si>
  <si>
    <t>HO MWh Equivalent</t>
  </si>
  <si>
    <t>NG MMBtu Equivalent</t>
  </si>
  <si>
    <t>HO MMBtu Equivalent</t>
  </si>
  <si>
    <t>HO $</t>
  </si>
  <si>
    <t>NG $</t>
  </si>
  <si>
    <t>Gross Dollar Impact</t>
  </si>
  <si>
    <t>Net Dollar Impact</t>
  </si>
  <si>
    <t>Cumulative Net Dollar Impact</t>
  </si>
  <si>
    <t>FPL RC-16</t>
  </si>
  <si>
    <t>OPC 006797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</si>
</sst>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[$-409]mmmm\-yy;@"/>
    <numFmt numFmtId="166" formatCode="_(* #,##0.0000_);_(* \(#,##0.0000\);_(* &quot;-&quot;????_);_(@_)"/>
    <numFmt numFmtId="167" formatCode="_(* #,##0.000_);_(* \(#,##0.000\);_(* &quot;-&quot;???_);_(@_)"/>
  </numFmts>
  <fonts count="6" x14ac:knownFonts="1">
    <font>
      <sz val="10"/>
      <name val="Arial"/>
    </font>
    <font>
      <sz val="10"/>
      <name val="Arial"/>
      <family val="2"/>
    </font>
    <font>
      <sz val="12"/>
      <name val="Helv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2" fillId="0" borderId="0"/>
  </cellStyleXfs>
  <cellXfs count="26">
    <xf numFmtId="0" fontId="0" fillId="0" borderId="0" xfId="0"/>
    <xf numFmtId="0" fontId="3" fillId="0" borderId="0" xfId="0" applyFont="1"/>
    <xf numFmtId="43" fontId="3" fillId="0" borderId="0" xfId="0" applyNumberFormat="1" applyFont="1"/>
    <xf numFmtId="43" fontId="3" fillId="0" borderId="0" xfId="2" applyNumberFormat="1" applyFont="1" applyProtection="1"/>
    <xf numFmtId="4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2" applyNumberFormat="1" applyFont="1" applyAlignment="1">
      <alignment horizontal="left"/>
    </xf>
    <xf numFmtId="41" fontId="3" fillId="0" borderId="0" xfId="0" applyNumberFormat="1" applyFont="1"/>
    <xf numFmtId="3" fontId="3" fillId="0" borderId="0" xfId="0" applyNumberFormat="1" applyFont="1"/>
    <xf numFmtId="164" fontId="5" fillId="0" borderId="0" xfId="2" applyFont="1" applyAlignment="1">
      <alignment horizontal="center"/>
    </xf>
    <xf numFmtId="4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41" fontId="4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9" fontId="3" fillId="0" borderId="0" xfId="0" applyNumberFormat="1" applyFont="1"/>
    <xf numFmtId="42" fontId="3" fillId="0" borderId="0" xfId="0" applyNumberFormat="1" applyFont="1"/>
    <xf numFmtId="10" fontId="4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/>
    </xf>
    <xf numFmtId="43" fontId="3" fillId="0" borderId="0" xfId="2" applyNumberFormat="1" applyFont="1" applyAlignment="1" applyProtection="1">
      <alignment horizontal="center"/>
    </xf>
    <xf numFmtId="43" fontId="3" fillId="0" borderId="0" xfId="1" applyNumberFormat="1" applyFont="1" applyAlignment="1" applyProtection="1">
      <alignment horizontal="center"/>
    </xf>
    <xf numFmtId="43" fontId="5" fillId="0" borderId="0" xfId="0" applyNumberFormat="1" applyFont="1" applyFill="1" applyAlignment="1">
      <alignment horizontal="center"/>
    </xf>
    <xf numFmtId="43" fontId="5" fillId="2" borderId="0" xfId="0" applyNumberFormat="1" applyFont="1" applyFill="1" applyAlignment="1">
      <alignment horizontal="center"/>
    </xf>
    <xf numFmtId="0" fontId="5" fillId="0" borderId="0" xfId="0" applyFont="1"/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FPL's Historical Delivered Fuel Prices
January 1990 through December 2015</a:t>
            </a:r>
          </a:p>
        </c:rich>
      </c:tx>
      <c:layout>
        <c:manualLayout>
          <c:xMode val="edge"/>
          <c:yMode val="edge"/>
          <c:x val="0.29855715871254163"/>
          <c:y val="1.9639934533551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10876803551609"/>
          <c:y val="0.2144026186579378"/>
          <c:w val="0.8867924528301887"/>
          <c:h val="0.67757774140752869"/>
        </c:manualLayout>
      </c:layout>
      <c:lineChart>
        <c:grouping val="standard"/>
        <c:varyColors val="0"/>
        <c:ser>
          <c:idx val="0"/>
          <c:order val="0"/>
          <c:tx>
            <c:v>Heavy Oil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'Graph Data'!$A$3:$A$314</c:f>
              <c:numCache>
                <c:formatCode>[$-409]mmmm\-yy;@</c:formatCode>
                <c:ptCount val="312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40544</c:v>
                </c:pt>
                <c:pt idx="253">
                  <c:v>40575</c:v>
                </c:pt>
                <c:pt idx="254">
                  <c:v>40603</c:v>
                </c:pt>
                <c:pt idx="255">
                  <c:v>40634</c:v>
                </c:pt>
                <c:pt idx="256">
                  <c:v>40664</c:v>
                </c:pt>
                <c:pt idx="257">
                  <c:v>40695</c:v>
                </c:pt>
                <c:pt idx="258">
                  <c:v>40725</c:v>
                </c:pt>
                <c:pt idx="259">
                  <c:v>40756</c:v>
                </c:pt>
                <c:pt idx="260">
                  <c:v>40787</c:v>
                </c:pt>
                <c:pt idx="261">
                  <c:v>40817</c:v>
                </c:pt>
                <c:pt idx="262">
                  <c:v>40848</c:v>
                </c:pt>
                <c:pt idx="263">
                  <c:v>40878</c:v>
                </c:pt>
                <c:pt idx="264">
                  <c:v>40909</c:v>
                </c:pt>
                <c:pt idx="265">
                  <c:v>40940</c:v>
                </c:pt>
                <c:pt idx="266">
                  <c:v>40969</c:v>
                </c:pt>
                <c:pt idx="267">
                  <c:v>41000</c:v>
                </c:pt>
                <c:pt idx="268">
                  <c:v>41030</c:v>
                </c:pt>
                <c:pt idx="269">
                  <c:v>41061</c:v>
                </c:pt>
                <c:pt idx="270">
                  <c:v>41091</c:v>
                </c:pt>
                <c:pt idx="271">
                  <c:v>41122</c:v>
                </c:pt>
                <c:pt idx="272">
                  <c:v>41153</c:v>
                </c:pt>
                <c:pt idx="273">
                  <c:v>41183</c:v>
                </c:pt>
                <c:pt idx="274">
                  <c:v>41214</c:v>
                </c:pt>
                <c:pt idx="275">
                  <c:v>41244</c:v>
                </c:pt>
                <c:pt idx="276">
                  <c:v>41275</c:v>
                </c:pt>
                <c:pt idx="277">
                  <c:v>41306</c:v>
                </c:pt>
                <c:pt idx="278">
                  <c:v>41334</c:v>
                </c:pt>
                <c:pt idx="279">
                  <c:v>41365</c:v>
                </c:pt>
                <c:pt idx="280">
                  <c:v>41395</c:v>
                </c:pt>
                <c:pt idx="281">
                  <c:v>41426</c:v>
                </c:pt>
                <c:pt idx="282">
                  <c:v>41456</c:v>
                </c:pt>
                <c:pt idx="283">
                  <c:v>41487</c:v>
                </c:pt>
                <c:pt idx="284">
                  <c:v>41518</c:v>
                </c:pt>
                <c:pt idx="285">
                  <c:v>41548</c:v>
                </c:pt>
                <c:pt idx="286">
                  <c:v>41579</c:v>
                </c:pt>
                <c:pt idx="287">
                  <c:v>41609</c:v>
                </c:pt>
                <c:pt idx="288">
                  <c:v>41640</c:v>
                </c:pt>
                <c:pt idx="289">
                  <c:v>41671</c:v>
                </c:pt>
                <c:pt idx="290">
                  <c:v>41699</c:v>
                </c:pt>
                <c:pt idx="291">
                  <c:v>41730</c:v>
                </c:pt>
                <c:pt idx="292">
                  <c:v>41760</c:v>
                </c:pt>
                <c:pt idx="293">
                  <c:v>41791</c:v>
                </c:pt>
                <c:pt idx="294">
                  <c:v>41821</c:v>
                </c:pt>
                <c:pt idx="295">
                  <c:v>41852</c:v>
                </c:pt>
                <c:pt idx="296">
                  <c:v>41883</c:v>
                </c:pt>
                <c:pt idx="297">
                  <c:v>41913</c:v>
                </c:pt>
                <c:pt idx="298">
                  <c:v>41944</c:v>
                </c:pt>
                <c:pt idx="299">
                  <c:v>41974</c:v>
                </c:pt>
                <c:pt idx="300">
                  <c:v>42005</c:v>
                </c:pt>
                <c:pt idx="301">
                  <c:v>42036</c:v>
                </c:pt>
                <c:pt idx="302">
                  <c:v>42064</c:v>
                </c:pt>
                <c:pt idx="303">
                  <c:v>42095</c:v>
                </c:pt>
                <c:pt idx="304">
                  <c:v>42125</c:v>
                </c:pt>
                <c:pt idx="305">
                  <c:v>42156</c:v>
                </c:pt>
                <c:pt idx="306">
                  <c:v>42186</c:v>
                </c:pt>
                <c:pt idx="307">
                  <c:v>42217</c:v>
                </c:pt>
                <c:pt idx="308">
                  <c:v>42248</c:v>
                </c:pt>
                <c:pt idx="309">
                  <c:v>42278</c:v>
                </c:pt>
                <c:pt idx="310">
                  <c:v>42309</c:v>
                </c:pt>
                <c:pt idx="311">
                  <c:v>42339</c:v>
                </c:pt>
              </c:numCache>
            </c:numRef>
          </c:cat>
          <c:val>
            <c:numRef>
              <c:f>'Graph Data'!$B$3:$B$314</c:f>
              <c:numCache>
                <c:formatCode>_(* #,##0.00_);_(* \(#,##0.00\);_(* "-"??_);_(@_)</c:formatCode>
                <c:ptCount val="312"/>
                <c:pt idx="0">
                  <c:v>2.9910728912496873</c:v>
                </c:pt>
                <c:pt idx="1">
                  <c:v>2.9691843332180001</c:v>
                </c:pt>
                <c:pt idx="2">
                  <c:v>2.7723798189421487</c:v>
                </c:pt>
                <c:pt idx="3">
                  <c:v>2.6728467561773668</c:v>
                </c:pt>
                <c:pt idx="4">
                  <c:v>2.5427209928527454</c:v>
                </c:pt>
                <c:pt idx="5">
                  <c:v>2.3327314360630922</c:v>
                </c:pt>
                <c:pt idx="6">
                  <c:v>2.2309250366977404</c:v>
                </c:pt>
                <c:pt idx="7">
                  <c:v>2.8340627196874686</c:v>
                </c:pt>
                <c:pt idx="8">
                  <c:v>3.269119773791854</c:v>
                </c:pt>
                <c:pt idx="9">
                  <c:v>3.5679162063334626</c:v>
                </c:pt>
                <c:pt idx="10">
                  <c:v>3.7625634330408033</c:v>
                </c:pt>
                <c:pt idx="11">
                  <c:v>3.6572040040807967</c:v>
                </c:pt>
                <c:pt idx="12">
                  <c:v>3.6516749931673398</c:v>
                </c:pt>
                <c:pt idx="13">
                  <c:v>3.4428407239068468</c:v>
                </c:pt>
                <c:pt idx="14">
                  <c:v>3.1260031414962994</c:v>
                </c:pt>
                <c:pt idx="15">
                  <c:v>2.8999610873476649</c:v>
                </c:pt>
                <c:pt idx="16">
                  <c:v>2.6164276496050127</c:v>
                </c:pt>
                <c:pt idx="17">
                  <c:v>2.3671030513499258</c:v>
                </c:pt>
                <c:pt idx="18">
                  <c:v>2.3434400226487964</c:v>
                </c:pt>
                <c:pt idx="19">
                  <c:v>2.2899206889561654</c:v>
                </c:pt>
                <c:pt idx="20">
                  <c:v>2.2887097616154306</c:v>
                </c:pt>
                <c:pt idx="21">
                  <c:v>2.3129517475960242</c:v>
                </c:pt>
                <c:pt idx="22">
                  <c:v>2.3155519453590618</c:v>
                </c:pt>
                <c:pt idx="23">
                  <c:v>2.2877834537984767</c:v>
                </c:pt>
                <c:pt idx="24">
                  <c:v>2.2049143292776545</c:v>
                </c:pt>
                <c:pt idx="25">
                  <c:v>2.1100572588100102</c:v>
                </c:pt>
                <c:pt idx="26">
                  <c:v>2.0429455903644453</c:v>
                </c:pt>
                <c:pt idx="27">
                  <c:v>2.1792225771791722</c:v>
                </c:pt>
                <c:pt idx="28">
                  <c:v>2.1799334332462563</c:v>
                </c:pt>
                <c:pt idx="29">
                  <c:v>2.2877051928907153</c:v>
                </c:pt>
                <c:pt idx="30">
                  <c:v>2.4195675152214449</c:v>
                </c:pt>
                <c:pt idx="31">
                  <c:v>2.4694996244333285</c:v>
                </c:pt>
                <c:pt idx="32">
                  <c:v>2.4920461086871857</c:v>
                </c:pt>
                <c:pt idx="33">
                  <c:v>2.5481488949535249</c:v>
                </c:pt>
                <c:pt idx="34">
                  <c:v>2.598126134226225</c:v>
                </c:pt>
                <c:pt idx="35">
                  <c:v>2.4052834991667749</c:v>
                </c:pt>
                <c:pt idx="36">
                  <c:v>2.3186032701541741</c:v>
                </c:pt>
                <c:pt idx="37">
                  <c:v>2.2647420798473377</c:v>
                </c:pt>
                <c:pt idx="38">
                  <c:v>2.3406339377790628</c:v>
                </c:pt>
                <c:pt idx="39">
                  <c:v>2.3645337710862071</c:v>
                </c:pt>
                <c:pt idx="40">
                  <c:v>2.4582080548936744</c:v>
                </c:pt>
                <c:pt idx="41">
                  <c:v>2.355973395236584</c:v>
                </c:pt>
                <c:pt idx="42">
                  <c:v>2.254358038447402</c:v>
                </c:pt>
                <c:pt idx="43">
                  <c:v>2.1928931714597093</c:v>
                </c:pt>
                <c:pt idx="44">
                  <c:v>2.1429008545442594</c:v>
                </c:pt>
                <c:pt idx="45">
                  <c:v>2.1132656520769029</c:v>
                </c:pt>
                <c:pt idx="46">
                  <c:v>2.0223466331239384</c:v>
                </c:pt>
                <c:pt idx="47">
                  <c:v>1.8910986200335096</c:v>
                </c:pt>
                <c:pt idx="48">
                  <c:v>1.8878442868879719</c:v>
                </c:pt>
                <c:pt idx="49">
                  <c:v>1.9493362967197263</c:v>
                </c:pt>
                <c:pt idx="50">
                  <c:v>1.9687468599004727</c:v>
                </c:pt>
                <c:pt idx="51">
                  <c:v>2.0287244585884272</c:v>
                </c:pt>
                <c:pt idx="52">
                  <c:v>2.0960851333631823</c:v>
                </c:pt>
                <c:pt idx="53">
                  <c:v>2.1613179797602471</c:v>
                </c:pt>
                <c:pt idx="54">
                  <c:v>2.315437998855324</c:v>
                </c:pt>
                <c:pt idx="55">
                  <c:v>2.4211429238752045</c:v>
                </c:pt>
                <c:pt idx="56">
                  <c:v>2.3197110612741207</c:v>
                </c:pt>
                <c:pt idx="57">
                  <c:v>2.3127768616306983</c:v>
                </c:pt>
                <c:pt idx="58">
                  <c:v>2.3621042949921018</c:v>
                </c:pt>
                <c:pt idx="59">
                  <c:v>2.3462783677592802</c:v>
                </c:pt>
                <c:pt idx="60">
                  <c:v>2.359388342402529</c:v>
                </c:pt>
                <c:pt idx="61">
                  <c:v>2.3749661677851002</c:v>
                </c:pt>
                <c:pt idx="62">
                  <c:v>2.4027960467322274</c:v>
                </c:pt>
                <c:pt idx="63">
                  <c:v>2.3984698349229094</c:v>
                </c:pt>
                <c:pt idx="64">
                  <c:v>2.5109226051775591</c:v>
                </c:pt>
                <c:pt idx="65">
                  <c:v>2.6429031220196473</c:v>
                </c:pt>
                <c:pt idx="66">
                  <c:v>2.5880357429013516</c:v>
                </c:pt>
                <c:pt idx="67">
                  <c:v>2.4764584844501583</c:v>
                </c:pt>
                <c:pt idx="68">
                  <c:v>2.3757761918815112</c:v>
                </c:pt>
                <c:pt idx="69">
                  <c:v>2.3489780537922109</c:v>
                </c:pt>
                <c:pt idx="70">
                  <c:v>2.3344326347843234</c:v>
                </c:pt>
                <c:pt idx="71">
                  <c:v>2.3786496825408077</c:v>
                </c:pt>
                <c:pt idx="72">
                  <c:v>2.6405305776853254</c:v>
                </c:pt>
                <c:pt idx="73">
                  <c:v>2.6534663400218763</c:v>
                </c:pt>
                <c:pt idx="74">
                  <c:v>2.7475033713648642</c:v>
                </c:pt>
                <c:pt idx="75">
                  <c:v>2.864994801275226</c:v>
                </c:pt>
                <c:pt idx="76">
                  <c:v>2.8700053976250448</c:v>
                </c:pt>
                <c:pt idx="77">
                  <c:v>2.7931125539067856</c:v>
                </c:pt>
                <c:pt idx="78">
                  <c:v>2.7206157524961658</c:v>
                </c:pt>
                <c:pt idx="79">
                  <c:v>2.6982572858512173</c:v>
                </c:pt>
                <c:pt idx="80">
                  <c:v>2.7281355585783653</c:v>
                </c:pt>
                <c:pt idx="81">
                  <c:v>2.7618368731421961</c:v>
                </c:pt>
                <c:pt idx="82">
                  <c:v>2.8432298589917968</c:v>
                </c:pt>
                <c:pt idx="83">
                  <c:v>2.8871358456007532</c:v>
                </c:pt>
                <c:pt idx="84">
                  <c:v>2.9003639288804042</c:v>
                </c:pt>
                <c:pt idx="85">
                  <c:v>2.7818280660425612</c:v>
                </c:pt>
                <c:pt idx="86">
                  <c:v>2.6580223959901268</c:v>
                </c:pt>
                <c:pt idx="87">
                  <c:v>2.6487556245571189</c:v>
                </c:pt>
                <c:pt idx="88">
                  <c:v>2.6613428786281377</c:v>
                </c:pt>
                <c:pt idx="89">
                  <c:v>2.640785432827836</c:v>
                </c:pt>
                <c:pt idx="90">
                  <c:v>2.635990731695617</c:v>
                </c:pt>
                <c:pt idx="91">
                  <c:v>2.6420669216427655</c:v>
                </c:pt>
                <c:pt idx="92">
                  <c:v>2.6646807169456781</c:v>
                </c:pt>
                <c:pt idx="93">
                  <c:v>2.7698388368620179</c:v>
                </c:pt>
                <c:pt idx="94">
                  <c:v>2.8860041774867149</c:v>
                </c:pt>
                <c:pt idx="95">
                  <c:v>2.7551516937828189</c:v>
                </c:pt>
                <c:pt idx="96">
                  <c:v>2.3482883735362656</c:v>
                </c:pt>
                <c:pt idx="97">
                  <c:v>2.3646961251007328</c:v>
                </c:pt>
                <c:pt idx="98">
                  <c:v>2.1908083856767653</c:v>
                </c:pt>
                <c:pt idx="99">
                  <c:v>2.2312227238327402</c:v>
                </c:pt>
                <c:pt idx="100">
                  <c:v>2.2741829574896184</c:v>
                </c:pt>
                <c:pt idx="101">
                  <c:v>2.274040624775747</c:v>
                </c:pt>
                <c:pt idx="102">
                  <c:v>2.2340393162376362</c:v>
                </c:pt>
                <c:pt idx="103">
                  <c:v>2.190866654124894</c:v>
                </c:pt>
                <c:pt idx="104">
                  <c:v>2.064204098939761</c:v>
                </c:pt>
                <c:pt idx="105">
                  <c:v>2.0596548178298222</c:v>
                </c:pt>
                <c:pt idx="106">
                  <c:v>2.0443853121078006</c:v>
                </c:pt>
                <c:pt idx="107">
                  <c:v>1.8440530370708477</c:v>
                </c:pt>
                <c:pt idx="108">
                  <c:v>1.7308147132611591</c:v>
                </c:pt>
                <c:pt idx="109">
                  <c:v>1.7567563080383879</c:v>
                </c:pt>
                <c:pt idx="110">
                  <c:v>1.8393195732598953</c:v>
                </c:pt>
                <c:pt idx="111">
                  <c:v>1.9973614972244707</c:v>
                </c:pt>
                <c:pt idx="112">
                  <c:v>2.1435696332302134</c:v>
                </c:pt>
                <c:pt idx="113">
                  <c:v>2.2134487578746551</c:v>
                </c:pt>
                <c:pt idx="114">
                  <c:v>2.3082854572897822</c:v>
                </c:pt>
                <c:pt idx="115">
                  <c:v>2.5820685132481693</c:v>
                </c:pt>
                <c:pt idx="116">
                  <c:v>2.8581353714969047</c:v>
                </c:pt>
                <c:pt idx="117">
                  <c:v>2.9451703120777224</c:v>
                </c:pt>
                <c:pt idx="118">
                  <c:v>2.9924049632458689</c:v>
                </c:pt>
                <c:pt idx="119">
                  <c:v>3.1287855411209136</c:v>
                </c:pt>
                <c:pt idx="120">
                  <c:v>3.1410725086525599</c:v>
                </c:pt>
                <c:pt idx="121">
                  <c:v>3.165669444690693</c:v>
                </c:pt>
                <c:pt idx="122">
                  <c:v>3.2568472801411121</c:v>
                </c:pt>
                <c:pt idx="123">
                  <c:v>3.3908132163588256</c:v>
                </c:pt>
                <c:pt idx="124">
                  <c:v>3.5942728514699578</c:v>
                </c:pt>
                <c:pt idx="125">
                  <c:v>3.9895112708240066</c:v>
                </c:pt>
                <c:pt idx="126">
                  <c:v>4.2232251375357208</c:v>
                </c:pt>
                <c:pt idx="127">
                  <c:v>4.3303033886658051</c:v>
                </c:pt>
                <c:pt idx="128">
                  <c:v>4.5253731347775803</c:v>
                </c:pt>
                <c:pt idx="129">
                  <c:v>4.7155074560117578</c:v>
                </c:pt>
                <c:pt idx="130">
                  <c:v>4.639850943029197</c:v>
                </c:pt>
                <c:pt idx="131">
                  <c:v>4.630838153103765</c:v>
                </c:pt>
                <c:pt idx="132">
                  <c:v>4.5143435738453599</c:v>
                </c:pt>
                <c:pt idx="133">
                  <c:v>4.2596474737235512</c:v>
                </c:pt>
                <c:pt idx="134">
                  <c:v>4.2243950838216788</c:v>
                </c:pt>
                <c:pt idx="135">
                  <c:v>4.0453438886684143</c:v>
                </c:pt>
                <c:pt idx="136">
                  <c:v>3.8988089240709072</c:v>
                </c:pt>
                <c:pt idx="137">
                  <c:v>3.8488106085379346</c:v>
                </c:pt>
                <c:pt idx="138">
                  <c:v>3.5766779088523606</c:v>
                </c:pt>
                <c:pt idx="139">
                  <c:v>3.5421706885033974</c:v>
                </c:pt>
                <c:pt idx="140">
                  <c:v>3.5212681771915997</c:v>
                </c:pt>
                <c:pt idx="141">
                  <c:v>3.5521087558831299</c:v>
                </c:pt>
                <c:pt idx="142">
                  <c:v>3.2363167487302804</c:v>
                </c:pt>
                <c:pt idx="143">
                  <c:v>2.9845217825209827</c:v>
                </c:pt>
                <c:pt idx="144">
                  <c:v>3.0514074865237539</c:v>
                </c:pt>
                <c:pt idx="145">
                  <c:v>2.9647853618824764</c:v>
                </c:pt>
                <c:pt idx="146">
                  <c:v>2.9781147484433057</c:v>
                </c:pt>
                <c:pt idx="147">
                  <c:v>3.32566273893777</c:v>
                </c:pt>
                <c:pt idx="148">
                  <c:v>3.5297679312219583</c:v>
                </c:pt>
                <c:pt idx="149">
                  <c:v>3.5482150349134467</c:v>
                </c:pt>
                <c:pt idx="150">
                  <c:v>3.5164755867209894</c:v>
                </c:pt>
                <c:pt idx="151">
                  <c:v>3.6311674667741061</c:v>
                </c:pt>
                <c:pt idx="152">
                  <c:v>3.7857283824145034</c:v>
                </c:pt>
                <c:pt idx="153">
                  <c:v>4.0399975361749121</c:v>
                </c:pt>
                <c:pt idx="154">
                  <c:v>4.0995323655314779</c:v>
                </c:pt>
                <c:pt idx="155">
                  <c:v>4.0815175339230194</c:v>
                </c:pt>
                <c:pt idx="156">
                  <c:v>4.146510757684891</c:v>
                </c:pt>
                <c:pt idx="157">
                  <c:v>4.3888114362764989</c:v>
                </c:pt>
                <c:pt idx="158">
                  <c:v>4.7524650902352867</c:v>
                </c:pt>
                <c:pt idx="159">
                  <c:v>4.7065156963610901</c:v>
                </c:pt>
                <c:pt idx="160">
                  <c:v>4.6000827685568133</c:v>
                </c:pt>
                <c:pt idx="161">
                  <c:v>4.4952181782371738</c:v>
                </c:pt>
                <c:pt idx="162">
                  <c:v>4.6270955151483513</c:v>
                </c:pt>
                <c:pt idx="163">
                  <c:v>4.4965615509776757</c:v>
                </c:pt>
                <c:pt idx="164">
                  <c:v>4.411551894734008</c:v>
                </c:pt>
                <c:pt idx="165">
                  <c:v>4.4010612293453732</c:v>
                </c:pt>
                <c:pt idx="166">
                  <c:v>4.3925279245641731</c:v>
                </c:pt>
                <c:pt idx="167">
                  <c:v>4.3684238053097193</c:v>
                </c:pt>
                <c:pt idx="168">
                  <c:v>4.3195101944490659</c:v>
                </c:pt>
                <c:pt idx="169">
                  <c:v>4.2913771380855019</c:v>
                </c:pt>
                <c:pt idx="170">
                  <c:v>4.1508215247561768</c:v>
                </c:pt>
                <c:pt idx="171">
                  <c:v>4.1814042164747898</c:v>
                </c:pt>
                <c:pt idx="172">
                  <c:v>4.338710027274896</c:v>
                </c:pt>
                <c:pt idx="173">
                  <c:v>4.5024626590271852</c:v>
                </c:pt>
                <c:pt idx="174">
                  <c:v>4.5878727077007042</c:v>
                </c:pt>
                <c:pt idx="175">
                  <c:v>4.6291502091619225</c:v>
                </c:pt>
                <c:pt idx="176">
                  <c:v>4.608606048940902</c:v>
                </c:pt>
                <c:pt idx="177">
                  <c:v>4.6327461242928774</c:v>
                </c:pt>
                <c:pt idx="178">
                  <c:v>4.5347965413495572</c:v>
                </c:pt>
                <c:pt idx="179">
                  <c:v>4.4748156890057436</c:v>
                </c:pt>
                <c:pt idx="180">
                  <c:v>4.6731193985549666</c:v>
                </c:pt>
                <c:pt idx="181">
                  <c:v>4.7915892649296872</c:v>
                </c:pt>
                <c:pt idx="182">
                  <c:v>4.8950688841616445</c:v>
                </c:pt>
                <c:pt idx="183">
                  <c:v>4.9820407501580322</c:v>
                </c:pt>
                <c:pt idx="184">
                  <c:v>5.3155581602983455</c:v>
                </c:pt>
                <c:pt idx="185">
                  <c:v>5.8673528776187798</c:v>
                </c:pt>
                <c:pt idx="186">
                  <c:v>6.024904319729572</c:v>
                </c:pt>
                <c:pt idx="187">
                  <c:v>6.462736028382662</c:v>
                </c:pt>
                <c:pt idx="188">
                  <c:v>7.1411855535247408</c:v>
                </c:pt>
                <c:pt idx="189">
                  <c:v>7.5741543528499893</c:v>
                </c:pt>
                <c:pt idx="190">
                  <c:v>7.465353983448618</c:v>
                </c:pt>
                <c:pt idx="191">
                  <c:v>7.4751442974437703</c:v>
                </c:pt>
                <c:pt idx="192">
                  <c:v>7.9957949590718016</c:v>
                </c:pt>
                <c:pt idx="193">
                  <c:v>8.226599836860526</c:v>
                </c:pt>
                <c:pt idx="194">
                  <c:v>8.3666131739740788</c:v>
                </c:pt>
                <c:pt idx="195">
                  <c:v>8.2168650939767272</c:v>
                </c:pt>
                <c:pt idx="196">
                  <c:v>8.1015261944626786</c:v>
                </c:pt>
                <c:pt idx="197">
                  <c:v>8.1941666145822545</c:v>
                </c:pt>
                <c:pt idx="198">
                  <c:v>8.1559848273431221</c:v>
                </c:pt>
                <c:pt idx="199">
                  <c:v>8.0642918587807273</c:v>
                </c:pt>
                <c:pt idx="200">
                  <c:v>8.2069946236396909</c:v>
                </c:pt>
                <c:pt idx="201">
                  <c:v>8.2594206041064773</c:v>
                </c:pt>
                <c:pt idx="202">
                  <c:v>8.2014984554478474</c:v>
                </c:pt>
                <c:pt idx="203">
                  <c:v>8.3619591379189604</c:v>
                </c:pt>
                <c:pt idx="204">
                  <c:v>8.6668522165636546</c:v>
                </c:pt>
                <c:pt idx="205">
                  <c:v>9.3970291445349883</c:v>
                </c:pt>
                <c:pt idx="206">
                  <c:v>9.9419281059409279</c:v>
                </c:pt>
                <c:pt idx="207">
                  <c:v>9.4390996999117487</c:v>
                </c:pt>
                <c:pt idx="208">
                  <c:v>9.3206071812066629</c:v>
                </c:pt>
                <c:pt idx="209">
                  <c:v>8.9555509811847891</c:v>
                </c:pt>
                <c:pt idx="210">
                  <c:v>9.0425000000000004</c:v>
                </c:pt>
                <c:pt idx="211">
                  <c:v>9.2783999999999995</c:v>
                </c:pt>
                <c:pt idx="212">
                  <c:v>9.4992999999999999</c:v>
                </c:pt>
                <c:pt idx="213">
                  <c:v>9.4167000000000005</c:v>
                </c:pt>
                <c:pt idx="214">
                  <c:v>10.0364</c:v>
                </c:pt>
                <c:pt idx="215">
                  <c:v>9.9125999999999994</c:v>
                </c:pt>
                <c:pt idx="216">
                  <c:v>9.6305999999999994</c:v>
                </c:pt>
                <c:pt idx="217">
                  <c:v>9.5799000000000003</c:v>
                </c:pt>
                <c:pt idx="218">
                  <c:v>9.6654</c:v>
                </c:pt>
                <c:pt idx="219">
                  <c:v>10.454499999999999</c:v>
                </c:pt>
                <c:pt idx="220">
                  <c:v>10.217599999999999</c:v>
                </c:pt>
                <c:pt idx="221">
                  <c:v>11.203099999999999</c:v>
                </c:pt>
                <c:pt idx="222">
                  <c:v>10.776199999999999</c:v>
                </c:pt>
                <c:pt idx="223">
                  <c:v>10.0633</c:v>
                </c:pt>
                <c:pt idx="224">
                  <c:v>10.0846</c:v>
                </c:pt>
                <c:pt idx="225">
                  <c:v>9.7729999999999997</c:v>
                </c:pt>
                <c:pt idx="226">
                  <c:v>9.8758999999999997</c:v>
                </c:pt>
                <c:pt idx="227">
                  <c:v>9.6464999999999996</c:v>
                </c:pt>
                <c:pt idx="228">
                  <c:v>9.7847000000000008</c:v>
                </c:pt>
                <c:pt idx="229">
                  <c:v>9.8057999999999996</c:v>
                </c:pt>
                <c:pt idx="230">
                  <c:v>9.9463000000000008</c:v>
                </c:pt>
                <c:pt idx="231">
                  <c:v>9.6466999999999992</c:v>
                </c:pt>
                <c:pt idx="232">
                  <c:v>9.8864999999999998</c:v>
                </c:pt>
                <c:pt idx="233">
                  <c:v>10.074999999999999</c:v>
                </c:pt>
                <c:pt idx="234">
                  <c:v>10.6203</c:v>
                </c:pt>
                <c:pt idx="235">
                  <c:v>11.060600000000001</c:v>
                </c:pt>
                <c:pt idx="236">
                  <c:v>11.6015</c:v>
                </c:pt>
                <c:pt idx="237">
                  <c:v>11.6408</c:v>
                </c:pt>
                <c:pt idx="238">
                  <c:v>11.804600000000001</c:v>
                </c:pt>
                <c:pt idx="239">
                  <c:v>11.6327</c:v>
                </c:pt>
                <c:pt idx="240">
                  <c:v>11.6318</c:v>
                </c:pt>
                <c:pt idx="241">
                  <c:v>11.5533</c:v>
                </c:pt>
                <c:pt idx="242">
                  <c:v>11.6663</c:v>
                </c:pt>
                <c:pt idx="243">
                  <c:v>11.416700000000001</c:v>
                </c:pt>
                <c:pt idx="244">
                  <c:v>11.512700000000001</c:v>
                </c:pt>
                <c:pt idx="245">
                  <c:v>11.387499999999999</c:v>
                </c:pt>
                <c:pt idx="246">
                  <c:v>11.2768</c:v>
                </c:pt>
                <c:pt idx="247">
                  <c:v>11.566800000000001</c:v>
                </c:pt>
                <c:pt idx="248">
                  <c:v>11.588800000000001</c:v>
                </c:pt>
                <c:pt idx="249">
                  <c:v>11.4262</c:v>
                </c:pt>
                <c:pt idx="250">
                  <c:v>11.507</c:v>
                </c:pt>
                <c:pt idx="251">
                  <c:v>11.586399999999999</c:v>
                </c:pt>
                <c:pt idx="252">
                  <c:v>11.8255</c:v>
                </c:pt>
                <c:pt idx="253">
                  <c:v>11.6449</c:v>
                </c:pt>
                <c:pt idx="254">
                  <c:v>11.7582</c:v>
                </c:pt>
                <c:pt idx="255">
                  <c:v>12.9061</c:v>
                </c:pt>
                <c:pt idx="256">
                  <c:v>13.232900000000001</c:v>
                </c:pt>
                <c:pt idx="257">
                  <c:v>14.1531</c:v>
                </c:pt>
                <c:pt idx="258">
                  <c:v>13.725099999999999</c:v>
                </c:pt>
                <c:pt idx="259">
                  <c:v>13.733599999999999</c:v>
                </c:pt>
                <c:pt idx="260">
                  <c:v>13.7979</c:v>
                </c:pt>
                <c:pt idx="261">
                  <c:v>12.583600000000001</c:v>
                </c:pt>
                <c:pt idx="262">
                  <c:v>12.795999999999999</c:v>
                </c:pt>
                <c:pt idx="263">
                  <c:v>12.5168</c:v>
                </c:pt>
                <c:pt idx="264">
                  <c:v>12.9465</c:v>
                </c:pt>
                <c:pt idx="265">
                  <c:v>12.5388</c:v>
                </c:pt>
                <c:pt idx="266">
                  <c:v>13.8818</c:v>
                </c:pt>
                <c:pt idx="267">
                  <c:v>13.753500000000001</c:v>
                </c:pt>
                <c:pt idx="268">
                  <c:v>14.409000000000001</c:v>
                </c:pt>
                <c:pt idx="269">
                  <c:v>13.6287</c:v>
                </c:pt>
                <c:pt idx="270">
                  <c:v>13.7797</c:v>
                </c:pt>
                <c:pt idx="271">
                  <c:v>13.829499999999999</c:v>
                </c:pt>
                <c:pt idx="272">
                  <c:v>13.7857</c:v>
                </c:pt>
                <c:pt idx="273">
                  <c:v>14.074999999999999</c:v>
                </c:pt>
                <c:pt idx="274">
                  <c:v>14.1027</c:v>
                </c:pt>
                <c:pt idx="275">
                  <c:v>14.8376</c:v>
                </c:pt>
                <c:pt idx="276">
                  <c:v>14.084099999999999</c:v>
                </c:pt>
                <c:pt idx="277">
                  <c:v>14.8697</c:v>
                </c:pt>
                <c:pt idx="278">
                  <c:v>14.8687</c:v>
                </c:pt>
                <c:pt idx="279">
                  <c:v>14.550599999999999</c:v>
                </c:pt>
                <c:pt idx="280">
                  <c:v>14.5189</c:v>
                </c:pt>
                <c:pt idx="281">
                  <c:v>14.6023</c:v>
                </c:pt>
                <c:pt idx="282">
                  <c:v>14.6137</c:v>
                </c:pt>
                <c:pt idx="283">
                  <c:v>14.700100000000001</c:v>
                </c:pt>
                <c:pt idx="284">
                  <c:v>14.6183</c:v>
                </c:pt>
                <c:pt idx="285">
                  <c:v>14.5913</c:v>
                </c:pt>
                <c:pt idx="286">
                  <c:v>14.5595</c:v>
                </c:pt>
                <c:pt idx="287">
                  <c:v>14.588800000000001</c:v>
                </c:pt>
                <c:pt idx="288">
                  <c:v>14.5802</c:v>
                </c:pt>
                <c:pt idx="289">
                  <c:v>14.054399999999999</c:v>
                </c:pt>
                <c:pt idx="290">
                  <c:v>14.6051</c:v>
                </c:pt>
                <c:pt idx="291">
                  <c:v>14.6595</c:v>
                </c:pt>
                <c:pt idx="292">
                  <c:v>8.4117999999999995</c:v>
                </c:pt>
                <c:pt idx="293">
                  <c:v>14.6396</c:v>
                </c:pt>
                <c:pt idx="294">
                  <c:v>14.568199999999999</c:v>
                </c:pt>
                <c:pt idx="295">
                  <c:v>14.5945</c:v>
                </c:pt>
                <c:pt idx="296">
                  <c:v>11.5213</c:v>
                </c:pt>
                <c:pt idx="297">
                  <c:v>14.7835</c:v>
                </c:pt>
                <c:pt idx="298">
                  <c:v>15.1366</c:v>
                </c:pt>
                <c:pt idx="299">
                  <c:v>14.817600000000001</c:v>
                </c:pt>
                <c:pt idx="300">
                  <c:v>14.818414736284558</c:v>
                </c:pt>
                <c:pt idx="301">
                  <c:v>14.719236971321406</c:v>
                </c:pt>
                <c:pt idx="302">
                  <c:v>14.421549636818405</c:v>
                </c:pt>
                <c:pt idx="303">
                  <c:v>14.623596679612616</c:v>
                </c:pt>
                <c:pt idx="304">
                  <c:v>14.606889974580435</c:v>
                </c:pt>
                <c:pt idx="305">
                  <c:v>14.48021507095298</c:v>
                </c:pt>
                <c:pt idx="306">
                  <c:v>14.571169886141776</c:v>
                </c:pt>
                <c:pt idx="307">
                  <c:v>14.5501</c:v>
                </c:pt>
                <c:pt idx="308">
                  <c:v>14.536</c:v>
                </c:pt>
                <c:pt idx="309">
                  <c:v>14.599821835333193</c:v>
                </c:pt>
                <c:pt idx="310">
                  <c:v>14.626777594609013</c:v>
                </c:pt>
                <c:pt idx="311">
                  <c:v>14.363921968635216</c:v>
                </c:pt>
              </c:numCache>
            </c:numRef>
          </c:val>
          <c:smooth val="0"/>
        </c:ser>
        <c:ser>
          <c:idx val="1"/>
          <c:order val="1"/>
          <c:tx>
            <c:v>Natural Gas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 w="9525">
                <a:noFill/>
              </a:ln>
            </c:spPr>
          </c:marker>
          <c:cat>
            <c:numRef>
              <c:f>'Graph Data'!$A$3:$A$314</c:f>
              <c:numCache>
                <c:formatCode>[$-409]mmmm\-yy;@</c:formatCode>
                <c:ptCount val="312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40544</c:v>
                </c:pt>
                <c:pt idx="253">
                  <c:v>40575</c:v>
                </c:pt>
                <c:pt idx="254">
                  <c:v>40603</c:v>
                </c:pt>
                <c:pt idx="255">
                  <c:v>40634</c:v>
                </c:pt>
                <c:pt idx="256">
                  <c:v>40664</c:v>
                </c:pt>
                <c:pt idx="257">
                  <c:v>40695</c:v>
                </c:pt>
                <c:pt idx="258">
                  <c:v>40725</c:v>
                </c:pt>
                <c:pt idx="259">
                  <c:v>40756</c:v>
                </c:pt>
                <c:pt idx="260">
                  <c:v>40787</c:v>
                </c:pt>
                <c:pt idx="261">
                  <c:v>40817</c:v>
                </c:pt>
                <c:pt idx="262">
                  <c:v>40848</c:v>
                </c:pt>
                <c:pt idx="263">
                  <c:v>40878</c:v>
                </c:pt>
                <c:pt idx="264">
                  <c:v>40909</c:v>
                </c:pt>
                <c:pt idx="265">
                  <c:v>40940</c:v>
                </c:pt>
                <c:pt idx="266">
                  <c:v>40969</c:v>
                </c:pt>
                <c:pt idx="267">
                  <c:v>41000</c:v>
                </c:pt>
                <c:pt idx="268">
                  <c:v>41030</c:v>
                </c:pt>
                <c:pt idx="269">
                  <c:v>41061</c:v>
                </c:pt>
                <c:pt idx="270">
                  <c:v>41091</c:v>
                </c:pt>
                <c:pt idx="271">
                  <c:v>41122</c:v>
                </c:pt>
                <c:pt idx="272">
                  <c:v>41153</c:v>
                </c:pt>
                <c:pt idx="273">
                  <c:v>41183</c:v>
                </c:pt>
                <c:pt idx="274">
                  <c:v>41214</c:v>
                </c:pt>
                <c:pt idx="275">
                  <c:v>41244</c:v>
                </c:pt>
                <c:pt idx="276">
                  <c:v>41275</c:v>
                </c:pt>
                <c:pt idx="277">
                  <c:v>41306</c:v>
                </c:pt>
                <c:pt idx="278">
                  <c:v>41334</c:v>
                </c:pt>
                <c:pt idx="279">
                  <c:v>41365</c:v>
                </c:pt>
                <c:pt idx="280">
                  <c:v>41395</c:v>
                </c:pt>
                <c:pt idx="281">
                  <c:v>41426</c:v>
                </c:pt>
                <c:pt idx="282">
                  <c:v>41456</c:v>
                </c:pt>
                <c:pt idx="283">
                  <c:v>41487</c:v>
                </c:pt>
                <c:pt idx="284">
                  <c:v>41518</c:v>
                </c:pt>
                <c:pt idx="285">
                  <c:v>41548</c:v>
                </c:pt>
                <c:pt idx="286">
                  <c:v>41579</c:v>
                </c:pt>
                <c:pt idx="287">
                  <c:v>41609</c:v>
                </c:pt>
                <c:pt idx="288">
                  <c:v>41640</c:v>
                </c:pt>
                <c:pt idx="289">
                  <c:v>41671</c:v>
                </c:pt>
                <c:pt idx="290">
                  <c:v>41699</c:v>
                </c:pt>
                <c:pt idx="291">
                  <c:v>41730</c:v>
                </c:pt>
                <c:pt idx="292">
                  <c:v>41760</c:v>
                </c:pt>
                <c:pt idx="293">
                  <c:v>41791</c:v>
                </c:pt>
                <c:pt idx="294">
                  <c:v>41821</c:v>
                </c:pt>
                <c:pt idx="295">
                  <c:v>41852</c:v>
                </c:pt>
                <c:pt idx="296">
                  <c:v>41883</c:v>
                </c:pt>
                <c:pt idx="297">
                  <c:v>41913</c:v>
                </c:pt>
                <c:pt idx="298">
                  <c:v>41944</c:v>
                </c:pt>
                <c:pt idx="299">
                  <c:v>41974</c:v>
                </c:pt>
                <c:pt idx="300">
                  <c:v>42005</c:v>
                </c:pt>
                <c:pt idx="301">
                  <c:v>42036</c:v>
                </c:pt>
                <c:pt idx="302">
                  <c:v>42064</c:v>
                </c:pt>
                <c:pt idx="303">
                  <c:v>42095</c:v>
                </c:pt>
                <c:pt idx="304">
                  <c:v>42125</c:v>
                </c:pt>
                <c:pt idx="305">
                  <c:v>42156</c:v>
                </c:pt>
                <c:pt idx="306">
                  <c:v>42186</c:v>
                </c:pt>
                <c:pt idx="307">
                  <c:v>42217</c:v>
                </c:pt>
                <c:pt idx="308">
                  <c:v>42248</c:v>
                </c:pt>
                <c:pt idx="309">
                  <c:v>42278</c:v>
                </c:pt>
                <c:pt idx="310">
                  <c:v>42309</c:v>
                </c:pt>
                <c:pt idx="311">
                  <c:v>42339</c:v>
                </c:pt>
              </c:numCache>
            </c:numRef>
          </c:cat>
          <c:val>
            <c:numRef>
              <c:f>'Graph Data'!$C$3:$C$314</c:f>
              <c:numCache>
                <c:formatCode>_(* #,##0.00_);_(* \(#,##0.00\);_(* "-"??_);_(@_)</c:formatCode>
                <c:ptCount val="312"/>
                <c:pt idx="0">
                  <c:v>3.2764449953975516</c:v>
                </c:pt>
                <c:pt idx="1">
                  <c:v>2.589933983373617</c:v>
                </c:pt>
                <c:pt idx="2">
                  <c:v>2.3299200163147193</c:v>
                </c:pt>
                <c:pt idx="3">
                  <c:v>2.0139560091587749</c:v>
                </c:pt>
                <c:pt idx="4">
                  <c:v>2.1414690081686754</c:v>
                </c:pt>
                <c:pt idx="5">
                  <c:v>1.6160660316503583</c:v>
                </c:pt>
                <c:pt idx="6">
                  <c:v>2.2205150337664143</c:v>
                </c:pt>
                <c:pt idx="7">
                  <c:v>3.0792370099465716</c:v>
                </c:pt>
                <c:pt idx="8">
                  <c:v>3.0845499753164902</c:v>
                </c:pt>
                <c:pt idx="9">
                  <c:v>3.1993879724442782</c:v>
                </c:pt>
                <c:pt idx="10">
                  <c:v>3.2369480282145351</c:v>
                </c:pt>
                <c:pt idx="11">
                  <c:v>3.0941680123194013</c:v>
                </c:pt>
                <c:pt idx="12">
                  <c:v>2.6841520057523764</c:v>
                </c:pt>
                <c:pt idx="13">
                  <c:v>1.8926010054412397</c:v>
                </c:pt>
                <c:pt idx="14">
                  <c:v>2.0636050016582073</c:v>
                </c:pt>
                <c:pt idx="15">
                  <c:v>2.0726070057665842</c:v>
                </c:pt>
                <c:pt idx="16">
                  <c:v>2.1545549983408279</c:v>
                </c:pt>
                <c:pt idx="17">
                  <c:v>1.9654530353945279</c:v>
                </c:pt>
                <c:pt idx="18">
                  <c:v>2.2644390061226729</c:v>
                </c:pt>
                <c:pt idx="19">
                  <c:v>2.0778330037237156</c:v>
                </c:pt>
                <c:pt idx="20">
                  <c:v>2.1298278741231145</c:v>
                </c:pt>
                <c:pt idx="21">
                  <c:v>2.3273551339064711</c:v>
                </c:pt>
                <c:pt idx="22">
                  <c:v>2.2744170043557044</c:v>
                </c:pt>
                <c:pt idx="23">
                  <c:v>2.1098469411391796</c:v>
                </c:pt>
                <c:pt idx="24">
                  <c:v>1.8565648800982804</c:v>
                </c:pt>
                <c:pt idx="25">
                  <c:v>1.7299101193682838</c:v>
                </c:pt>
                <c:pt idx="26">
                  <c:v>1.7715380617547583</c:v>
                </c:pt>
                <c:pt idx="27">
                  <c:v>1.9624208651186634</c:v>
                </c:pt>
                <c:pt idx="28">
                  <c:v>2.4299760561474169</c:v>
                </c:pt>
                <c:pt idx="29">
                  <c:v>2.2782789326791089</c:v>
                </c:pt>
                <c:pt idx="30">
                  <c:v>2.5444470668169936</c:v>
                </c:pt>
                <c:pt idx="31">
                  <c:v>2.6114629882015952</c:v>
                </c:pt>
                <c:pt idx="32">
                  <c:v>2.4968748784799599</c:v>
                </c:pt>
                <c:pt idx="33">
                  <c:v>2.5783011432480918</c:v>
                </c:pt>
                <c:pt idx="34">
                  <c:v>2.5329340753743903</c:v>
                </c:pt>
                <c:pt idx="35">
                  <c:v>2.2244460939903035</c:v>
                </c:pt>
                <c:pt idx="36">
                  <c:v>2.280302508861892</c:v>
                </c:pt>
                <c:pt idx="37">
                  <c:v>2.2542228746372528</c:v>
                </c:pt>
                <c:pt idx="38">
                  <c:v>2.3297595808495104</c:v>
                </c:pt>
                <c:pt idx="39">
                  <c:v>2.5662441036656722</c:v>
                </c:pt>
                <c:pt idx="40">
                  <c:v>2.6136144520649203</c:v>
                </c:pt>
                <c:pt idx="41">
                  <c:v>2.2225646653934543</c:v>
                </c:pt>
                <c:pt idx="42">
                  <c:v>2.3069345815179889</c:v>
                </c:pt>
                <c:pt idx="43">
                  <c:v>2.2299438631027484</c:v>
                </c:pt>
                <c:pt idx="44">
                  <c:v>2.1447731391318841</c:v>
                </c:pt>
                <c:pt idx="45">
                  <c:v>2.2917722270281766</c:v>
                </c:pt>
                <c:pt idx="46">
                  <c:v>1.8645764318469806</c:v>
                </c:pt>
                <c:pt idx="47">
                  <c:v>1.8376990438147371</c:v>
                </c:pt>
                <c:pt idx="48">
                  <c:v>2.3964131183533839</c:v>
                </c:pt>
                <c:pt idx="49">
                  <c:v>2.2281506720039292</c:v>
                </c:pt>
                <c:pt idx="50">
                  <c:v>2.0778754413702871</c:v>
                </c:pt>
                <c:pt idx="51">
                  <c:v>2.1032591738987514</c:v>
                </c:pt>
                <c:pt idx="52">
                  <c:v>1.8113193012560966</c:v>
                </c:pt>
                <c:pt idx="53">
                  <c:v>2.1437129661133238</c:v>
                </c:pt>
                <c:pt idx="54">
                  <c:v>1.9690591099611408</c:v>
                </c:pt>
                <c:pt idx="55">
                  <c:v>1.8205603128987473</c:v>
                </c:pt>
                <c:pt idx="56">
                  <c:v>1.5307328176506643</c:v>
                </c:pt>
                <c:pt idx="57">
                  <c:v>1.6698050481445683</c:v>
                </c:pt>
                <c:pt idx="58">
                  <c:v>1.7973490270912023</c:v>
                </c:pt>
                <c:pt idx="59">
                  <c:v>2.3378189596658987</c:v>
                </c:pt>
                <c:pt idx="60">
                  <c:v>1.7999280088352438</c:v>
                </c:pt>
                <c:pt idx="61">
                  <c:v>1.9410960463209881</c:v>
                </c:pt>
                <c:pt idx="62">
                  <c:v>1.9592822140895583</c:v>
                </c:pt>
                <c:pt idx="63">
                  <c:v>2.0145640030611243</c:v>
                </c:pt>
                <c:pt idx="64">
                  <c:v>2.335916102207662</c:v>
                </c:pt>
                <c:pt idx="65">
                  <c:v>2.3154508171202997</c:v>
                </c:pt>
                <c:pt idx="66">
                  <c:v>2.256002023397063</c:v>
                </c:pt>
                <c:pt idx="67">
                  <c:v>2.0723799932077149</c:v>
                </c:pt>
                <c:pt idx="68">
                  <c:v>2.1978600100070182</c:v>
                </c:pt>
                <c:pt idx="69">
                  <c:v>2.3342039870526352</c:v>
                </c:pt>
                <c:pt idx="70">
                  <c:v>2.1990980189403597</c:v>
                </c:pt>
                <c:pt idx="71">
                  <c:v>2.9994550035473209</c:v>
                </c:pt>
                <c:pt idx="72">
                  <c:v>4.0685050327733441</c:v>
                </c:pt>
                <c:pt idx="73">
                  <c:v>2.7075019659859718</c:v>
                </c:pt>
                <c:pt idx="74">
                  <c:v>3.635109983996661</c:v>
                </c:pt>
                <c:pt idx="75">
                  <c:v>3.2656659810992603</c:v>
                </c:pt>
                <c:pt idx="76">
                  <c:v>3.0161949820872112</c:v>
                </c:pt>
                <c:pt idx="77">
                  <c:v>2.8546770168690969</c:v>
                </c:pt>
                <c:pt idx="78">
                  <c:v>3.4214740166728483</c:v>
                </c:pt>
                <c:pt idx="79">
                  <c:v>2.9983739842574049</c:v>
                </c:pt>
                <c:pt idx="80">
                  <c:v>2.4039259872294361</c:v>
                </c:pt>
                <c:pt idx="81">
                  <c:v>2.3954339900560395</c:v>
                </c:pt>
                <c:pt idx="82">
                  <c:v>3.1956750120054664</c:v>
                </c:pt>
                <c:pt idx="83">
                  <c:v>4.3374199596359926</c:v>
                </c:pt>
                <c:pt idx="84">
                  <c:v>5.1390624262918276</c:v>
                </c:pt>
                <c:pt idx="85">
                  <c:v>3.3002009982006575</c:v>
                </c:pt>
                <c:pt idx="86">
                  <c:v>2.4931759897150507</c:v>
                </c:pt>
                <c:pt idx="87">
                  <c:v>2.4997487609221483</c:v>
                </c:pt>
                <c:pt idx="88">
                  <c:v>2.6778287923757076</c:v>
                </c:pt>
                <c:pt idx="89">
                  <c:v>2.8690728853191287</c:v>
                </c:pt>
                <c:pt idx="90">
                  <c:v>2.8102810055771057</c:v>
                </c:pt>
                <c:pt idx="91">
                  <c:v>2.8196479926448164</c:v>
                </c:pt>
                <c:pt idx="92">
                  <c:v>3.2503610156719369</c:v>
                </c:pt>
                <c:pt idx="93">
                  <c:v>3.7729470151310647</c:v>
                </c:pt>
                <c:pt idx="94">
                  <c:v>3.8366389614727541</c:v>
                </c:pt>
                <c:pt idx="95">
                  <c:v>2.9999704401905833</c:v>
                </c:pt>
                <c:pt idx="96">
                  <c:v>3.0422668369733827</c:v>
                </c:pt>
                <c:pt idx="97">
                  <c:v>2.7581960074881984</c:v>
                </c:pt>
                <c:pt idx="98">
                  <c:v>2.8809520314196866</c:v>
                </c:pt>
                <c:pt idx="99">
                  <c:v>3.1452700321924181</c:v>
                </c:pt>
                <c:pt idx="100">
                  <c:v>2.9410200065042424</c:v>
                </c:pt>
                <c:pt idx="101">
                  <c:v>2.7529909913479167</c:v>
                </c:pt>
                <c:pt idx="102">
                  <c:v>3.0488799984848112</c:v>
                </c:pt>
                <c:pt idx="103">
                  <c:v>2.6403598025562127</c:v>
                </c:pt>
                <c:pt idx="104">
                  <c:v>2.2468609822895296</c:v>
                </c:pt>
                <c:pt idx="105">
                  <c:v>2.4241100198705325</c:v>
                </c:pt>
                <c:pt idx="106">
                  <c:v>2.8014374781395088</c:v>
                </c:pt>
                <c:pt idx="107">
                  <c:v>2.7810019717447858</c:v>
                </c:pt>
                <c:pt idx="108">
                  <c:v>2.6743059798739437</c:v>
                </c:pt>
                <c:pt idx="109">
                  <c:v>2.6902459674873076</c:v>
                </c:pt>
                <c:pt idx="110">
                  <c:v>2.4685460336600413</c:v>
                </c:pt>
                <c:pt idx="111">
                  <c:v>2.6094684255867189</c:v>
                </c:pt>
                <c:pt idx="112">
                  <c:v>3.1270566401636843</c:v>
                </c:pt>
                <c:pt idx="113">
                  <c:v>2.9466239788096495</c:v>
                </c:pt>
                <c:pt idx="114">
                  <c:v>2.9132720092630651</c:v>
                </c:pt>
                <c:pt idx="115">
                  <c:v>3.2477639797403755</c:v>
                </c:pt>
                <c:pt idx="116">
                  <c:v>3.5021290174893176</c:v>
                </c:pt>
                <c:pt idx="117">
                  <c:v>3.1138339986018004</c:v>
                </c:pt>
                <c:pt idx="118">
                  <c:v>3.4975670110195582</c:v>
                </c:pt>
                <c:pt idx="119">
                  <c:v>2.7991539805676307</c:v>
                </c:pt>
                <c:pt idx="120">
                  <c:v>2.8574100054336573</c:v>
                </c:pt>
                <c:pt idx="121">
                  <c:v>3.2142850193874115</c:v>
                </c:pt>
                <c:pt idx="122">
                  <c:v>3.2521909988919395</c:v>
                </c:pt>
                <c:pt idx="123">
                  <c:v>3.5429870226115292</c:v>
                </c:pt>
                <c:pt idx="124">
                  <c:v>3.761246990378782</c:v>
                </c:pt>
                <c:pt idx="125">
                  <c:v>5.1703609807970752</c:v>
                </c:pt>
                <c:pt idx="126">
                  <c:v>5.0744519841578049</c:v>
                </c:pt>
                <c:pt idx="127">
                  <c:v>4.5519380190758403</c:v>
                </c:pt>
                <c:pt idx="128">
                  <c:v>5.4323539990307683</c:v>
                </c:pt>
                <c:pt idx="129">
                  <c:v>6.1078216502594413</c:v>
                </c:pt>
                <c:pt idx="130">
                  <c:v>5.4405631557248908</c:v>
                </c:pt>
                <c:pt idx="131">
                  <c:v>6.2430178535025309</c:v>
                </c:pt>
                <c:pt idx="132">
                  <c:v>10.708013463743139</c:v>
                </c:pt>
                <c:pt idx="133">
                  <c:v>7.8022866755815681</c:v>
                </c:pt>
                <c:pt idx="134">
                  <c:v>6.1135541779346898</c:v>
                </c:pt>
                <c:pt idx="135">
                  <c:v>6.2342053693503976</c:v>
                </c:pt>
                <c:pt idx="136">
                  <c:v>5.8872862272822823</c:v>
                </c:pt>
                <c:pt idx="137">
                  <c:v>4.5703194463028058</c:v>
                </c:pt>
                <c:pt idx="138">
                  <c:v>4.3198300544596862</c:v>
                </c:pt>
                <c:pt idx="139">
                  <c:v>4.2048360065903303</c:v>
                </c:pt>
                <c:pt idx="140">
                  <c:v>3.6219648211688149</c:v>
                </c:pt>
                <c:pt idx="141">
                  <c:v>2.5249380011751028</c:v>
                </c:pt>
                <c:pt idx="142">
                  <c:v>3.6963279753662883</c:v>
                </c:pt>
                <c:pt idx="143">
                  <c:v>2.9341979864592158</c:v>
                </c:pt>
                <c:pt idx="144">
                  <c:v>3.3117129916573416</c:v>
                </c:pt>
                <c:pt idx="145">
                  <c:v>3.2202820125164733</c:v>
                </c:pt>
                <c:pt idx="146">
                  <c:v>3.6124148141006027</c:v>
                </c:pt>
                <c:pt idx="147">
                  <c:v>4.2357707531641422</c:v>
                </c:pt>
                <c:pt idx="148">
                  <c:v>4.0755163940043975</c:v>
                </c:pt>
                <c:pt idx="149">
                  <c:v>3.913959061301223</c:v>
                </c:pt>
                <c:pt idx="150">
                  <c:v>3.8082360268488773</c:v>
                </c:pt>
                <c:pt idx="151">
                  <c:v>3.6922629996627863</c:v>
                </c:pt>
                <c:pt idx="152">
                  <c:v>3.9472430061857025</c:v>
                </c:pt>
                <c:pt idx="153">
                  <c:v>4.673040999756628</c:v>
                </c:pt>
                <c:pt idx="154">
                  <c:v>4.5733519952730868</c:v>
                </c:pt>
                <c:pt idx="155">
                  <c:v>5.8023723007238948</c:v>
                </c:pt>
                <c:pt idx="156">
                  <c:v>5.8698473930233108</c:v>
                </c:pt>
                <c:pt idx="157">
                  <c:v>6.4729913127035852</c:v>
                </c:pt>
                <c:pt idx="158">
                  <c:v>8.5005638109971482</c:v>
                </c:pt>
                <c:pt idx="159">
                  <c:v>6.0308037982386322</c:v>
                </c:pt>
                <c:pt idx="160">
                  <c:v>5.9547192745069371</c:v>
                </c:pt>
                <c:pt idx="161">
                  <c:v>6.6464972706315413</c:v>
                </c:pt>
                <c:pt idx="162">
                  <c:v>6.1721760084903794</c:v>
                </c:pt>
                <c:pt idx="163">
                  <c:v>5.7218487088434582</c:v>
                </c:pt>
                <c:pt idx="164">
                  <c:v>5.971575998369107</c:v>
                </c:pt>
                <c:pt idx="165">
                  <c:v>5.7973260003746345</c:v>
                </c:pt>
                <c:pt idx="166">
                  <c:v>5.7291800002199018</c:v>
                </c:pt>
                <c:pt idx="167">
                  <c:v>5.853181000001709</c:v>
                </c:pt>
                <c:pt idx="168">
                  <c:v>6.3084240005199197</c:v>
                </c:pt>
                <c:pt idx="169">
                  <c:v>6.0915949995721901</c:v>
                </c:pt>
                <c:pt idx="170">
                  <c:v>6.0822640005650079</c:v>
                </c:pt>
                <c:pt idx="171">
                  <c:v>6.1133390001695762</c:v>
                </c:pt>
                <c:pt idx="172">
                  <c:v>6.4782269995047086</c:v>
                </c:pt>
                <c:pt idx="173">
                  <c:v>6.4127860001182624</c:v>
                </c:pt>
                <c:pt idx="174">
                  <c:v>6.3758520000604282</c:v>
                </c:pt>
                <c:pt idx="175">
                  <c:v>6.3371080005869702</c:v>
                </c:pt>
                <c:pt idx="176">
                  <c:v>6.2893809989847034</c:v>
                </c:pt>
                <c:pt idx="177">
                  <c:v>6.5748739992150416</c:v>
                </c:pt>
                <c:pt idx="178">
                  <c:v>6.5055100007397293</c:v>
                </c:pt>
                <c:pt idx="179">
                  <c:v>6.7845659991697262</c:v>
                </c:pt>
                <c:pt idx="180">
                  <c:v>7.348927906693187</c:v>
                </c:pt>
                <c:pt idx="181">
                  <c:v>7.4808560000082256</c:v>
                </c:pt>
                <c:pt idx="182">
                  <c:v>7.5621179294629686</c:v>
                </c:pt>
                <c:pt idx="183">
                  <c:v>7.7453322767023458</c:v>
                </c:pt>
                <c:pt idx="184">
                  <c:v>7.4461584134283232</c:v>
                </c:pt>
                <c:pt idx="185">
                  <c:v>7.469982578968521</c:v>
                </c:pt>
                <c:pt idx="186">
                  <c:v>7.9398051621445829</c:v>
                </c:pt>
                <c:pt idx="187">
                  <c:v>8.8241969990092741</c:v>
                </c:pt>
                <c:pt idx="188">
                  <c:v>11.632712999614808</c:v>
                </c:pt>
                <c:pt idx="189">
                  <c:v>10.629159000056376</c:v>
                </c:pt>
                <c:pt idx="190">
                  <c:v>9.0644239994498221</c:v>
                </c:pt>
                <c:pt idx="191">
                  <c:v>8.2054920005430514</c:v>
                </c:pt>
                <c:pt idx="192">
                  <c:v>8.8082060002569786</c:v>
                </c:pt>
                <c:pt idx="193">
                  <c:v>8.8922500005593417</c:v>
                </c:pt>
                <c:pt idx="194">
                  <c:v>8.9068159998909078</c:v>
                </c:pt>
                <c:pt idx="195">
                  <c:v>8.9718760002932019</c:v>
                </c:pt>
                <c:pt idx="196">
                  <c:v>8.7149539999798904</c:v>
                </c:pt>
                <c:pt idx="197">
                  <c:v>8.5998909995467798</c:v>
                </c:pt>
                <c:pt idx="198">
                  <c:v>8.7072530009213409</c:v>
                </c:pt>
                <c:pt idx="199">
                  <c:v>9.0826380005970062</c:v>
                </c:pt>
                <c:pt idx="200">
                  <c:v>8.3222779997422922</c:v>
                </c:pt>
                <c:pt idx="201">
                  <c:v>8.64291399967804</c:v>
                </c:pt>
                <c:pt idx="202">
                  <c:v>9.3710399987673814</c:v>
                </c:pt>
                <c:pt idx="203">
                  <c:v>8.9862940000466622</c:v>
                </c:pt>
                <c:pt idx="204">
                  <c:v>9.9639487372789102</c:v>
                </c:pt>
                <c:pt idx="205">
                  <c:v>10.986759244750482</c:v>
                </c:pt>
                <c:pt idx="206">
                  <c:v>9.8453689869563803</c:v>
                </c:pt>
                <c:pt idx="207">
                  <c:v>10.182942255912407</c:v>
                </c:pt>
                <c:pt idx="208">
                  <c:v>9.9726351387114587</c:v>
                </c:pt>
                <c:pt idx="209">
                  <c:v>9.8526159992638753</c:v>
                </c:pt>
                <c:pt idx="210">
                  <c:v>9.4152000000000005</c:v>
                </c:pt>
                <c:pt idx="211">
                  <c:v>9.5693999999999999</c:v>
                </c:pt>
                <c:pt idx="212">
                  <c:v>9.2723999999999993</c:v>
                </c:pt>
                <c:pt idx="213">
                  <c:v>9.2913999999999994</c:v>
                </c:pt>
                <c:pt idx="214">
                  <c:v>9.8526000000000007</c:v>
                </c:pt>
                <c:pt idx="215">
                  <c:v>9.6462000000000003</c:v>
                </c:pt>
                <c:pt idx="216">
                  <c:v>9.3858999999999995</c:v>
                </c:pt>
                <c:pt idx="217">
                  <c:v>9.6651000000000007</c:v>
                </c:pt>
                <c:pt idx="218">
                  <c:v>9.9168000000000003</c:v>
                </c:pt>
                <c:pt idx="219">
                  <c:v>10.082100000000001</c:v>
                </c:pt>
                <c:pt idx="220">
                  <c:v>10.9261</c:v>
                </c:pt>
                <c:pt idx="221">
                  <c:v>11.491099999999999</c:v>
                </c:pt>
                <c:pt idx="222">
                  <c:v>11.708500000000001</c:v>
                </c:pt>
                <c:pt idx="223">
                  <c:v>10.0162</c:v>
                </c:pt>
                <c:pt idx="224">
                  <c:v>10.786099999999999</c:v>
                </c:pt>
                <c:pt idx="225">
                  <c:v>9.0960000000000001</c:v>
                </c:pt>
                <c:pt idx="226">
                  <c:v>9.1115999999999993</c:v>
                </c:pt>
                <c:pt idx="227">
                  <c:v>9.5818999999999992</c:v>
                </c:pt>
                <c:pt idx="228">
                  <c:v>9.8937000000000008</c:v>
                </c:pt>
                <c:pt idx="229">
                  <c:v>9.0805000000000007</c:v>
                </c:pt>
                <c:pt idx="230">
                  <c:v>8.5623000000000005</c:v>
                </c:pt>
                <c:pt idx="231">
                  <c:v>8.1618999999999993</c:v>
                </c:pt>
                <c:pt idx="232">
                  <c:v>7.9035000000000002</c:v>
                </c:pt>
                <c:pt idx="233">
                  <c:v>7.9391999999999996</c:v>
                </c:pt>
                <c:pt idx="234">
                  <c:v>7.7298999999999998</c:v>
                </c:pt>
                <c:pt idx="235">
                  <c:v>7.5019999999999998</c:v>
                </c:pt>
                <c:pt idx="236">
                  <c:v>7.5975999999999999</c:v>
                </c:pt>
                <c:pt idx="237">
                  <c:v>8.0626999999999995</c:v>
                </c:pt>
                <c:pt idx="238">
                  <c:v>8.1630000000000003</c:v>
                </c:pt>
                <c:pt idx="239">
                  <c:v>9.0827000000000009</c:v>
                </c:pt>
                <c:pt idx="240">
                  <c:v>7.1890000000000001</c:v>
                </c:pt>
                <c:pt idx="241">
                  <c:v>6.8632999999999997</c:v>
                </c:pt>
                <c:pt idx="242">
                  <c:v>6.484</c:v>
                </c:pt>
                <c:pt idx="243">
                  <c:v>6.2420999999999998</c:v>
                </c:pt>
                <c:pt idx="244">
                  <c:v>6.0484</c:v>
                </c:pt>
                <c:pt idx="245">
                  <c:v>6.202</c:v>
                </c:pt>
                <c:pt idx="246">
                  <c:v>6.4497</c:v>
                </c:pt>
                <c:pt idx="247">
                  <c:v>6.44</c:v>
                </c:pt>
                <c:pt idx="248">
                  <c:v>5.9142000000000001</c:v>
                </c:pt>
                <c:pt idx="249">
                  <c:v>6.0484999999999998</c:v>
                </c:pt>
                <c:pt idx="250">
                  <c:v>6.2153999999999998</c:v>
                </c:pt>
                <c:pt idx="251">
                  <c:v>6.5555000000000003</c:v>
                </c:pt>
                <c:pt idx="252">
                  <c:v>6.1113</c:v>
                </c:pt>
                <c:pt idx="253">
                  <c:v>5.9474</c:v>
                </c:pt>
                <c:pt idx="254">
                  <c:v>5.6878000000000002</c:v>
                </c:pt>
                <c:pt idx="255">
                  <c:v>5.8589000000000002</c:v>
                </c:pt>
                <c:pt idx="256">
                  <c:v>5.6616999999999997</c:v>
                </c:pt>
                <c:pt idx="257">
                  <c:v>5.9024000000000001</c:v>
                </c:pt>
                <c:pt idx="258">
                  <c:v>5.9222000000000001</c:v>
                </c:pt>
                <c:pt idx="259">
                  <c:v>5.8423999999999996</c:v>
                </c:pt>
                <c:pt idx="260">
                  <c:v>5.7099000000000002</c:v>
                </c:pt>
                <c:pt idx="261">
                  <c:v>5.8925999999999998</c:v>
                </c:pt>
                <c:pt idx="262">
                  <c:v>5.843</c:v>
                </c:pt>
                <c:pt idx="263">
                  <c:v>5.6520999999999999</c:v>
                </c:pt>
                <c:pt idx="264">
                  <c:v>5.3030999999999997</c:v>
                </c:pt>
                <c:pt idx="265">
                  <c:v>5.0167000000000002</c:v>
                </c:pt>
                <c:pt idx="266">
                  <c:v>4.6512000000000002</c:v>
                </c:pt>
                <c:pt idx="267">
                  <c:v>4.6981000000000002</c:v>
                </c:pt>
                <c:pt idx="268">
                  <c:v>4.5952000000000002</c:v>
                </c:pt>
                <c:pt idx="269">
                  <c:v>4.7862</c:v>
                </c:pt>
                <c:pt idx="270">
                  <c:v>4.9400000000000004</c:v>
                </c:pt>
                <c:pt idx="271">
                  <c:v>4.9645999999999999</c:v>
                </c:pt>
                <c:pt idx="272">
                  <c:v>4.8339999999999996</c:v>
                </c:pt>
                <c:pt idx="273">
                  <c:v>5.0712999999999999</c:v>
                </c:pt>
                <c:pt idx="274">
                  <c:v>5.5541</c:v>
                </c:pt>
                <c:pt idx="275">
                  <c:v>5.5209000000000001</c:v>
                </c:pt>
                <c:pt idx="276">
                  <c:v>4.8242000000000003</c:v>
                </c:pt>
                <c:pt idx="277">
                  <c:v>4.6020000000000003</c:v>
                </c:pt>
                <c:pt idx="278">
                  <c:v>4.7786999999999997</c:v>
                </c:pt>
                <c:pt idx="279">
                  <c:v>5.03</c:v>
                </c:pt>
                <c:pt idx="280">
                  <c:v>5.0625999999999998</c:v>
                </c:pt>
                <c:pt idx="281">
                  <c:v>5.0297000000000001</c:v>
                </c:pt>
                <c:pt idx="282">
                  <c:v>4.7220000000000004</c:v>
                </c:pt>
                <c:pt idx="283">
                  <c:v>4.6087999999999996</c:v>
                </c:pt>
                <c:pt idx="284">
                  <c:v>4.7530000000000001</c:v>
                </c:pt>
                <c:pt idx="285">
                  <c:v>4.6680000000000001</c:v>
                </c:pt>
                <c:pt idx="286">
                  <c:v>4.7835999999999999</c:v>
                </c:pt>
                <c:pt idx="287">
                  <c:v>5.1368</c:v>
                </c:pt>
                <c:pt idx="288">
                  <c:v>5.4995000000000003</c:v>
                </c:pt>
                <c:pt idx="289">
                  <c:v>6.1421999999999999</c:v>
                </c:pt>
                <c:pt idx="290">
                  <c:v>5.5088999999999997</c:v>
                </c:pt>
                <c:pt idx="291">
                  <c:v>5.3776000000000002</c:v>
                </c:pt>
                <c:pt idx="292">
                  <c:v>5.4046000000000003</c:v>
                </c:pt>
                <c:pt idx="293">
                  <c:v>5.3132000000000001</c:v>
                </c:pt>
                <c:pt idx="294">
                  <c:v>5.0621999999999998</c:v>
                </c:pt>
                <c:pt idx="295">
                  <c:v>4.8856999999999999</c:v>
                </c:pt>
                <c:pt idx="296">
                  <c:v>5.0430000000000001</c:v>
                </c:pt>
                <c:pt idx="297">
                  <c:v>5.0433000000000003</c:v>
                </c:pt>
                <c:pt idx="298">
                  <c:v>5.3452999999999999</c:v>
                </c:pt>
                <c:pt idx="299">
                  <c:v>5.2515999999999998</c:v>
                </c:pt>
                <c:pt idx="300">
                  <c:v>4.8845219125114436</c:v>
                </c:pt>
                <c:pt idx="301">
                  <c:v>4.7362180357777319</c:v>
                </c:pt>
                <c:pt idx="302">
                  <c:v>4.5042981451767963</c:v>
                </c:pt>
                <c:pt idx="303">
                  <c:v>4.3584994645399293</c:v>
                </c:pt>
                <c:pt idx="304">
                  <c:v>4.5535485296016036</c:v>
                </c:pt>
                <c:pt idx="305">
                  <c:v>4.5468553080176681</c:v>
                </c:pt>
                <c:pt idx="306">
                  <c:v>4.4351388200389312</c:v>
                </c:pt>
                <c:pt idx="307">
                  <c:v>4.5317999999999996</c:v>
                </c:pt>
                <c:pt idx="308">
                  <c:v>4.4532999999999996</c:v>
                </c:pt>
                <c:pt idx="309">
                  <c:v>4.3004543626021885</c:v>
                </c:pt>
                <c:pt idx="310">
                  <c:v>4.1103932611807101</c:v>
                </c:pt>
                <c:pt idx="311">
                  <c:v>4.1766312863000321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 Data'!$D$2</c:f>
              <c:strCache>
                <c:ptCount val="1"/>
                <c:pt idx="0">
                  <c:v>Nuclear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'Graph Data'!$A$3:$A$314</c:f>
              <c:numCache>
                <c:formatCode>[$-409]mmmm\-yy;@</c:formatCode>
                <c:ptCount val="312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40544</c:v>
                </c:pt>
                <c:pt idx="253">
                  <c:v>40575</c:v>
                </c:pt>
                <c:pt idx="254">
                  <c:v>40603</c:v>
                </c:pt>
                <c:pt idx="255">
                  <c:v>40634</c:v>
                </c:pt>
                <c:pt idx="256">
                  <c:v>40664</c:v>
                </c:pt>
                <c:pt idx="257">
                  <c:v>40695</c:v>
                </c:pt>
                <c:pt idx="258">
                  <c:v>40725</c:v>
                </c:pt>
                <c:pt idx="259">
                  <c:v>40756</c:v>
                </c:pt>
                <c:pt idx="260">
                  <c:v>40787</c:v>
                </c:pt>
                <c:pt idx="261">
                  <c:v>40817</c:v>
                </c:pt>
                <c:pt idx="262">
                  <c:v>40848</c:v>
                </c:pt>
                <c:pt idx="263">
                  <c:v>40878</c:v>
                </c:pt>
                <c:pt idx="264">
                  <c:v>40909</c:v>
                </c:pt>
                <c:pt idx="265">
                  <c:v>40940</c:v>
                </c:pt>
                <c:pt idx="266">
                  <c:v>40969</c:v>
                </c:pt>
                <c:pt idx="267">
                  <c:v>41000</c:v>
                </c:pt>
                <c:pt idx="268">
                  <c:v>41030</c:v>
                </c:pt>
                <c:pt idx="269">
                  <c:v>41061</c:v>
                </c:pt>
                <c:pt idx="270">
                  <c:v>41091</c:v>
                </c:pt>
                <c:pt idx="271">
                  <c:v>41122</c:v>
                </c:pt>
                <c:pt idx="272">
                  <c:v>41153</c:v>
                </c:pt>
                <c:pt idx="273">
                  <c:v>41183</c:v>
                </c:pt>
                <c:pt idx="274">
                  <c:v>41214</c:v>
                </c:pt>
                <c:pt idx="275">
                  <c:v>41244</c:v>
                </c:pt>
                <c:pt idx="276">
                  <c:v>41275</c:v>
                </c:pt>
                <c:pt idx="277">
                  <c:v>41306</c:v>
                </c:pt>
                <c:pt idx="278">
                  <c:v>41334</c:v>
                </c:pt>
                <c:pt idx="279">
                  <c:v>41365</c:v>
                </c:pt>
                <c:pt idx="280">
                  <c:v>41395</c:v>
                </c:pt>
                <c:pt idx="281">
                  <c:v>41426</c:v>
                </c:pt>
                <c:pt idx="282">
                  <c:v>41456</c:v>
                </c:pt>
                <c:pt idx="283">
                  <c:v>41487</c:v>
                </c:pt>
                <c:pt idx="284">
                  <c:v>41518</c:v>
                </c:pt>
                <c:pt idx="285">
                  <c:v>41548</c:v>
                </c:pt>
                <c:pt idx="286">
                  <c:v>41579</c:v>
                </c:pt>
                <c:pt idx="287">
                  <c:v>41609</c:v>
                </c:pt>
                <c:pt idx="288">
                  <c:v>41640</c:v>
                </c:pt>
                <c:pt idx="289">
                  <c:v>41671</c:v>
                </c:pt>
                <c:pt idx="290">
                  <c:v>41699</c:v>
                </c:pt>
                <c:pt idx="291">
                  <c:v>41730</c:v>
                </c:pt>
                <c:pt idx="292">
                  <c:v>41760</c:v>
                </c:pt>
                <c:pt idx="293">
                  <c:v>41791</c:v>
                </c:pt>
                <c:pt idx="294">
                  <c:v>41821</c:v>
                </c:pt>
                <c:pt idx="295">
                  <c:v>41852</c:v>
                </c:pt>
                <c:pt idx="296">
                  <c:v>41883</c:v>
                </c:pt>
                <c:pt idx="297">
                  <c:v>41913</c:v>
                </c:pt>
                <c:pt idx="298">
                  <c:v>41944</c:v>
                </c:pt>
                <c:pt idx="299">
                  <c:v>41974</c:v>
                </c:pt>
                <c:pt idx="300">
                  <c:v>42005</c:v>
                </c:pt>
                <c:pt idx="301">
                  <c:v>42036</c:v>
                </c:pt>
                <c:pt idx="302">
                  <c:v>42064</c:v>
                </c:pt>
                <c:pt idx="303">
                  <c:v>42095</c:v>
                </c:pt>
                <c:pt idx="304">
                  <c:v>42125</c:v>
                </c:pt>
                <c:pt idx="305">
                  <c:v>42156</c:v>
                </c:pt>
                <c:pt idx="306">
                  <c:v>42186</c:v>
                </c:pt>
                <c:pt idx="307">
                  <c:v>42217</c:v>
                </c:pt>
                <c:pt idx="308">
                  <c:v>42248</c:v>
                </c:pt>
                <c:pt idx="309">
                  <c:v>42278</c:v>
                </c:pt>
                <c:pt idx="310">
                  <c:v>42309</c:v>
                </c:pt>
                <c:pt idx="311">
                  <c:v>42339</c:v>
                </c:pt>
              </c:numCache>
            </c:numRef>
          </c:cat>
          <c:val>
            <c:numRef>
              <c:f>'Graph Data'!$D$3:$D$314</c:f>
              <c:numCache>
                <c:formatCode>_(* #,##0.00_);_(* \(#,##0.00\);_(* "-"??_);_(@_)</c:formatCode>
                <c:ptCount val="312"/>
                <c:pt idx="0">
                  <c:v>0.57079999999999997</c:v>
                </c:pt>
                <c:pt idx="1">
                  <c:v>0.45860000000000001</c:v>
                </c:pt>
                <c:pt idx="2">
                  <c:v>0.46939999999999998</c:v>
                </c:pt>
                <c:pt idx="3">
                  <c:v>0.41089999999999999</c:v>
                </c:pt>
                <c:pt idx="4">
                  <c:v>0.51359999999999995</c:v>
                </c:pt>
                <c:pt idx="5">
                  <c:v>0.51429999999999998</c:v>
                </c:pt>
                <c:pt idx="6">
                  <c:v>0.48010000000000003</c:v>
                </c:pt>
                <c:pt idx="7">
                  <c:v>0.50990000000000002</c:v>
                </c:pt>
                <c:pt idx="8">
                  <c:v>0.51180000000000003</c:v>
                </c:pt>
                <c:pt idx="9">
                  <c:v>0.55869999999999997</c:v>
                </c:pt>
                <c:pt idx="10">
                  <c:v>0.57299999999999995</c:v>
                </c:pt>
                <c:pt idx="11">
                  <c:v>0.52890000000000004</c:v>
                </c:pt>
                <c:pt idx="12">
                  <c:v>0.52990000000000004</c:v>
                </c:pt>
                <c:pt idx="13">
                  <c:v>0.52010000000000001</c:v>
                </c:pt>
                <c:pt idx="14">
                  <c:v>0.51829999999999998</c:v>
                </c:pt>
                <c:pt idx="15">
                  <c:v>0.55210000000000004</c:v>
                </c:pt>
                <c:pt idx="16">
                  <c:v>0.55730000000000002</c:v>
                </c:pt>
                <c:pt idx="17">
                  <c:v>0.628</c:v>
                </c:pt>
                <c:pt idx="18">
                  <c:v>0.62029999999999996</c:v>
                </c:pt>
                <c:pt idx="19">
                  <c:v>0.61799999999999999</c:v>
                </c:pt>
                <c:pt idx="20">
                  <c:v>0.6109</c:v>
                </c:pt>
                <c:pt idx="21">
                  <c:v>0.57079999999999997</c:v>
                </c:pt>
                <c:pt idx="22">
                  <c:v>0.59809999999999997</c:v>
                </c:pt>
                <c:pt idx="23">
                  <c:v>0.56820000000000004</c:v>
                </c:pt>
                <c:pt idx="24">
                  <c:v>0.55169999999999997</c:v>
                </c:pt>
                <c:pt idx="25">
                  <c:v>0.54930000000000001</c:v>
                </c:pt>
                <c:pt idx="26">
                  <c:v>0.54700000000000004</c:v>
                </c:pt>
                <c:pt idx="27">
                  <c:v>0.53249999999999997</c:v>
                </c:pt>
                <c:pt idx="28">
                  <c:v>0.54630000000000001</c:v>
                </c:pt>
                <c:pt idx="29">
                  <c:v>0.54520000000000002</c:v>
                </c:pt>
                <c:pt idx="30">
                  <c:v>0.61480000000000001</c:v>
                </c:pt>
                <c:pt idx="31">
                  <c:v>0.59430000000000005</c:v>
                </c:pt>
                <c:pt idx="32">
                  <c:v>0.55979999999999996</c:v>
                </c:pt>
                <c:pt idx="33">
                  <c:v>0.56100000000000005</c:v>
                </c:pt>
                <c:pt idx="34">
                  <c:v>0.5444</c:v>
                </c:pt>
                <c:pt idx="35">
                  <c:v>0.55010000000000003</c:v>
                </c:pt>
                <c:pt idx="36">
                  <c:v>0.61329999999999996</c:v>
                </c:pt>
                <c:pt idx="37">
                  <c:v>0.61799999999999999</c:v>
                </c:pt>
                <c:pt idx="38">
                  <c:v>0.5998</c:v>
                </c:pt>
                <c:pt idx="39">
                  <c:v>0.59889999999999999</c:v>
                </c:pt>
                <c:pt idx="40">
                  <c:v>0.5756</c:v>
                </c:pt>
                <c:pt idx="41">
                  <c:v>0.54800000000000004</c:v>
                </c:pt>
                <c:pt idx="42">
                  <c:v>0.52339999999999998</c:v>
                </c:pt>
                <c:pt idx="43">
                  <c:v>0.52159999999999995</c:v>
                </c:pt>
                <c:pt idx="44">
                  <c:v>0.52749999999999997</c:v>
                </c:pt>
                <c:pt idx="45">
                  <c:v>0.53590000000000004</c:v>
                </c:pt>
                <c:pt idx="46">
                  <c:v>0.52590000000000003</c:v>
                </c:pt>
                <c:pt idx="47">
                  <c:v>0.53</c:v>
                </c:pt>
                <c:pt idx="48">
                  <c:v>0.52370000000000005</c:v>
                </c:pt>
                <c:pt idx="49">
                  <c:v>0.5081</c:v>
                </c:pt>
                <c:pt idx="50">
                  <c:v>0.51529999999999998</c:v>
                </c:pt>
                <c:pt idx="51">
                  <c:v>0.51639999999999997</c:v>
                </c:pt>
                <c:pt idx="52">
                  <c:v>0.50549999999999995</c:v>
                </c:pt>
                <c:pt idx="53">
                  <c:v>0.50180000000000002</c:v>
                </c:pt>
                <c:pt idx="54">
                  <c:v>0.50349999999999995</c:v>
                </c:pt>
                <c:pt idx="55">
                  <c:v>0.49680000000000002</c:v>
                </c:pt>
                <c:pt idx="56">
                  <c:v>0.49690000000000001</c:v>
                </c:pt>
                <c:pt idx="57">
                  <c:v>0.49909999999999999</c:v>
                </c:pt>
                <c:pt idx="58">
                  <c:v>0.46760000000000002</c:v>
                </c:pt>
                <c:pt idx="59">
                  <c:v>0.45190000000000002</c:v>
                </c:pt>
                <c:pt idx="60">
                  <c:v>0.44940000000000002</c:v>
                </c:pt>
                <c:pt idx="61">
                  <c:v>0.44740000000000002</c:v>
                </c:pt>
                <c:pt idx="62">
                  <c:v>0.46</c:v>
                </c:pt>
                <c:pt idx="63">
                  <c:v>0.45</c:v>
                </c:pt>
                <c:pt idx="64">
                  <c:v>0.45200000000000001</c:v>
                </c:pt>
                <c:pt idx="65">
                  <c:v>0.45100000000000001</c:v>
                </c:pt>
                <c:pt idx="66">
                  <c:v>0.45279999999999998</c:v>
                </c:pt>
                <c:pt idx="67">
                  <c:v>0.45689999999999997</c:v>
                </c:pt>
                <c:pt idx="68">
                  <c:v>0.4597</c:v>
                </c:pt>
                <c:pt idx="69">
                  <c:v>0.4677</c:v>
                </c:pt>
                <c:pt idx="70">
                  <c:v>0.42420000000000002</c:v>
                </c:pt>
                <c:pt idx="71">
                  <c:v>0.42</c:v>
                </c:pt>
                <c:pt idx="72">
                  <c:v>0.39529999999999998</c:v>
                </c:pt>
                <c:pt idx="73">
                  <c:v>0.3967</c:v>
                </c:pt>
                <c:pt idx="74">
                  <c:v>0.41239999999999999</c:v>
                </c:pt>
                <c:pt idx="75">
                  <c:v>0.43659999999999999</c:v>
                </c:pt>
                <c:pt idx="76">
                  <c:v>0.36770000000000003</c:v>
                </c:pt>
                <c:pt idx="77">
                  <c:v>0.36249999999999999</c:v>
                </c:pt>
                <c:pt idx="78">
                  <c:v>0.37630000000000002</c:v>
                </c:pt>
                <c:pt idx="79">
                  <c:v>0.36870000000000003</c:v>
                </c:pt>
                <c:pt idx="80">
                  <c:v>0.37130000000000002</c:v>
                </c:pt>
                <c:pt idx="81">
                  <c:v>0.3886</c:v>
                </c:pt>
                <c:pt idx="82">
                  <c:v>0.3795</c:v>
                </c:pt>
                <c:pt idx="83">
                  <c:v>0.37880000000000003</c:v>
                </c:pt>
                <c:pt idx="84">
                  <c:v>0.35299999999999998</c:v>
                </c:pt>
                <c:pt idx="85">
                  <c:v>0.38900000000000001</c:v>
                </c:pt>
                <c:pt idx="86">
                  <c:v>0.36349999999999999</c:v>
                </c:pt>
                <c:pt idx="87">
                  <c:v>0.35189999999999999</c:v>
                </c:pt>
                <c:pt idx="88">
                  <c:v>0.34179999999999999</c:v>
                </c:pt>
                <c:pt idx="89">
                  <c:v>0.3553</c:v>
                </c:pt>
                <c:pt idx="90">
                  <c:v>0.35360000000000003</c:v>
                </c:pt>
                <c:pt idx="91">
                  <c:v>0.35670000000000002</c:v>
                </c:pt>
                <c:pt idx="92">
                  <c:v>0.3538</c:v>
                </c:pt>
                <c:pt idx="93">
                  <c:v>0.3463</c:v>
                </c:pt>
                <c:pt idx="94">
                  <c:v>0.31809999999999999</c:v>
                </c:pt>
                <c:pt idx="95">
                  <c:v>0.31900000000000001</c:v>
                </c:pt>
                <c:pt idx="96">
                  <c:v>0.32379999999999998</c:v>
                </c:pt>
                <c:pt idx="97">
                  <c:v>0.3206</c:v>
                </c:pt>
                <c:pt idx="98">
                  <c:v>0.31830000000000003</c:v>
                </c:pt>
                <c:pt idx="99">
                  <c:v>0.3135</c:v>
                </c:pt>
                <c:pt idx="100">
                  <c:v>0.31090000000000001</c:v>
                </c:pt>
                <c:pt idx="101">
                  <c:v>0.31130000000000002</c:v>
                </c:pt>
                <c:pt idx="102">
                  <c:v>0.31059999999999999</c:v>
                </c:pt>
                <c:pt idx="103">
                  <c:v>0.3049</c:v>
                </c:pt>
                <c:pt idx="104">
                  <c:v>0.31080000000000002</c:v>
                </c:pt>
                <c:pt idx="105">
                  <c:v>0.32400000000000001</c:v>
                </c:pt>
                <c:pt idx="106">
                  <c:v>0.29720000000000002</c:v>
                </c:pt>
                <c:pt idx="107">
                  <c:v>0.31340000000000001</c:v>
                </c:pt>
                <c:pt idx="108">
                  <c:v>0.31730000000000003</c:v>
                </c:pt>
                <c:pt idx="109">
                  <c:v>0.3049</c:v>
                </c:pt>
                <c:pt idx="110">
                  <c:v>0.30959999999999999</c:v>
                </c:pt>
                <c:pt idx="111">
                  <c:v>0.3085</c:v>
                </c:pt>
                <c:pt idx="112">
                  <c:v>0.30659999999999998</c:v>
                </c:pt>
                <c:pt idx="113">
                  <c:v>0.30680000000000002</c:v>
                </c:pt>
                <c:pt idx="114">
                  <c:v>0.30859999999999999</c:v>
                </c:pt>
                <c:pt idx="115">
                  <c:v>0.30880000000000002</c:v>
                </c:pt>
                <c:pt idx="116">
                  <c:v>0.30830000000000002</c:v>
                </c:pt>
                <c:pt idx="117">
                  <c:v>0.31380000000000002</c:v>
                </c:pt>
                <c:pt idx="118">
                  <c:v>0.31979999999999997</c:v>
                </c:pt>
                <c:pt idx="119">
                  <c:v>0.32990000000000003</c:v>
                </c:pt>
                <c:pt idx="120">
                  <c:v>0.31623833184236111</c:v>
                </c:pt>
                <c:pt idx="121">
                  <c:v>0.31330333103174057</c:v>
                </c:pt>
                <c:pt idx="122">
                  <c:v>0.30790490710226059</c:v>
                </c:pt>
                <c:pt idx="123">
                  <c:v>0.30818806416782596</c:v>
                </c:pt>
                <c:pt idx="124">
                  <c:v>0.30879434400847033</c:v>
                </c:pt>
                <c:pt idx="125">
                  <c:v>0.30686461999067055</c:v>
                </c:pt>
                <c:pt idx="126">
                  <c:v>0.30509349166298388</c:v>
                </c:pt>
                <c:pt idx="127">
                  <c:v>0.30203279943711647</c:v>
                </c:pt>
                <c:pt idx="128">
                  <c:v>0.29954987690403212</c:v>
                </c:pt>
                <c:pt idx="129">
                  <c:v>0.30683120029508598</c:v>
                </c:pt>
                <c:pt idx="130">
                  <c:v>0.2968811153276687</c:v>
                </c:pt>
                <c:pt idx="131">
                  <c:v>0.30685202862523103</c:v>
                </c:pt>
                <c:pt idx="132">
                  <c:v>0.29726219417140304</c:v>
                </c:pt>
                <c:pt idx="133">
                  <c:v>0.27831180162983665</c:v>
                </c:pt>
                <c:pt idx="134">
                  <c:v>0.27568281147997797</c:v>
                </c:pt>
                <c:pt idx="135">
                  <c:v>0.2812235388907256</c:v>
                </c:pt>
                <c:pt idx="136">
                  <c:v>0.27449284740896845</c:v>
                </c:pt>
                <c:pt idx="137">
                  <c:v>0.26457262691305994</c:v>
                </c:pt>
                <c:pt idx="138">
                  <c:v>0.26352804212716829</c:v>
                </c:pt>
                <c:pt idx="139">
                  <c:v>0.24789470591426041</c:v>
                </c:pt>
                <c:pt idx="140">
                  <c:v>0.24572198508422638</c:v>
                </c:pt>
                <c:pt idx="141">
                  <c:v>0.26342102249742355</c:v>
                </c:pt>
                <c:pt idx="142">
                  <c:v>0.24523185389945915</c:v>
                </c:pt>
                <c:pt idx="143">
                  <c:v>0.25237669119665646</c:v>
                </c:pt>
                <c:pt idx="144">
                  <c:v>0.25537202360463213</c:v>
                </c:pt>
                <c:pt idx="145">
                  <c:v>0.25525525995828258</c:v>
                </c:pt>
                <c:pt idx="146">
                  <c:v>0.25326026520467865</c:v>
                </c:pt>
                <c:pt idx="147">
                  <c:v>0.25532203578992985</c:v>
                </c:pt>
                <c:pt idx="148">
                  <c:v>0.25563289559547092</c:v>
                </c:pt>
                <c:pt idx="149">
                  <c:v>0.25711982071861267</c:v>
                </c:pt>
                <c:pt idx="150">
                  <c:v>0.25809006489202779</c:v>
                </c:pt>
                <c:pt idx="151">
                  <c:v>0.25173217893956584</c:v>
                </c:pt>
                <c:pt idx="152">
                  <c:v>0.25097536251065078</c:v>
                </c:pt>
                <c:pt idx="153">
                  <c:v>0.28060799561320371</c:v>
                </c:pt>
                <c:pt idx="154">
                  <c:v>0.25644990977113175</c:v>
                </c:pt>
                <c:pt idx="155">
                  <c:v>0.25543843434220798</c:v>
                </c:pt>
                <c:pt idx="156">
                  <c:v>0.25519893457632764</c:v>
                </c:pt>
                <c:pt idx="157">
                  <c:v>0.2516405891833321</c:v>
                </c:pt>
                <c:pt idx="158">
                  <c:v>0.26439647405829447</c:v>
                </c:pt>
                <c:pt idx="159">
                  <c:v>0.25318070101755913</c:v>
                </c:pt>
                <c:pt idx="160">
                  <c:v>0.24683641653518992</c:v>
                </c:pt>
                <c:pt idx="161">
                  <c:v>0.26405967092479921</c:v>
                </c:pt>
                <c:pt idx="162">
                  <c:v>0.25778947061007856</c:v>
                </c:pt>
                <c:pt idx="163">
                  <c:v>0.24400230308370477</c:v>
                </c:pt>
                <c:pt idx="164">
                  <c:v>0.24344657710029499</c:v>
                </c:pt>
                <c:pt idx="165">
                  <c:v>0.26105300162339018</c:v>
                </c:pt>
                <c:pt idx="166">
                  <c:v>0.26071964359590794</c:v>
                </c:pt>
                <c:pt idx="167">
                  <c:v>0.26429763466720524</c:v>
                </c:pt>
                <c:pt idx="168">
                  <c:v>0.26265366155134634</c:v>
                </c:pt>
                <c:pt idx="169">
                  <c:v>0.26364202294016781</c:v>
                </c:pt>
                <c:pt idx="170">
                  <c:v>0.25354623039903362</c:v>
                </c:pt>
                <c:pt idx="171">
                  <c:v>0.27146143170275044</c:v>
                </c:pt>
                <c:pt idx="172">
                  <c:v>0.27893493648245427</c:v>
                </c:pt>
                <c:pt idx="173">
                  <c:v>0.27684497725435603</c:v>
                </c:pt>
                <c:pt idx="174">
                  <c:v>0.2749416116115323</c:v>
                </c:pt>
                <c:pt idx="175">
                  <c:v>0.27498228908617489</c:v>
                </c:pt>
                <c:pt idx="176">
                  <c:v>0.29946972699380714</c:v>
                </c:pt>
                <c:pt idx="177">
                  <c:v>0.2855900397702244</c:v>
                </c:pt>
                <c:pt idx="178">
                  <c:v>0.28086872883092484</c:v>
                </c:pt>
                <c:pt idx="179">
                  <c:v>0.2981999967757879</c:v>
                </c:pt>
                <c:pt idx="180">
                  <c:v>0.29102699649561442</c:v>
                </c:pt>
                <c:pt idx="181">
                  <c:v>0.30278730436779833</c:v>
                </c:pt>
                <c:pt idx="182">
                  <c:v>0.30962742771802249</c:v>
                </c:pt>
                <c:pt idx="183">
                  <c:v>0.33072415105056879</c:v>
                </c:pt>
                <c:pt idx="184">
                  <c:v>0.31988608187172363</c:v>
                </c:pt>
                <c:pt idx="185">
                  <c:v>0.32306622205599106</c:v>
                </c:pt>
                <c:pt idx="186">
                  <c:v>0.33786466030888485</c:v>
                </c:pt>
                <c:pt idx="187">
                  <c:v>0.33590710541453905</c:v>
                </c:pt>
                <c:pt idx="188">
                  <c:v>0.31001003851012043</c:v>
                </c:pt>
                <c:pt idx="189">
                  <c:v>0.31945034299278546</c:v>
                </c:pt>
                <c:pt idx="190">
                  <c:v>0.3370874934537969</c:v>
                </c:pt>
                <c:pt idx="191">
                  <c:v>0.33990681839613768</c:v>
                </c:pt>
                <c:pt idx="192">
                  <c:v>0.38929863115969016</c:v>
                </c:pt>
                <c:pt idx="193">
                  <c:v>0.41249834509212296</c:v>
                </c:pt>
                <c:pt idx="194">
                  <c:v>0.38247934517299481</c:v>
                </c:pt>
                <c:pt idx="195">
                  <c:v>0.36094285031094991</c:v>
                </c:pt>
                <c:pt idx="196">
                  <c:v>0.33170807446385303</c:v>
                </c:pt>
                <c:pt idx="197">
                  <c:v>0.34799717005767</c:v>
                </c:pt>
                <c:pt idx="198">
                  <c:v>0.35682244313652373</c:v>
                </c:pt>
                <c:pt idx="199">
                  <c:v>0.40086845428480428</c:v>
                </c:pt>
                <c:pt idx="200">
                  <c:v>0.39697415672422909</c:v>
                </c:pt>
                <c:pt idx="201">
                  <c:v>0.40178043358803295</c:v>
                </c:pt>
                <c:pt idx="202">
                  <c:v>0.35396551497617484</c:v>
                </c:pt>
                <c:pt idx="203">
                  <c:v>0.35326172976928388</c:v>
                </c:pt>
                <c:pt idx="204">
                  <c:v>0.35107834354263062</c:v>
                </c:pt>
                <c:pt idx="205">
                  <c:v>0.34882738781208289</c:v>
                </c:pt>
                <c:pt idx="206">
                  <c:v>0.37453324534796162</c:v>
                </c:pt>
                <c:pt idx="207">
                  <c:v>0.36003287410303397</c:v>
                </c:pt>
                <c:pt idx="208">
                  <c:v>0.34815093688101367</c:v>
                </c:pt>
                <c:pt idx="209">
                  <c:v>0.38275365768188674</c:v>
                </c:pt>
                <c:pt idx="210">
                  <c:v>0.40100000000000002</c:v>
                </c:pt>
                <c:pt idx="211">
                  <c:v>0.39389999999999997</c:v>
                </c:pt>
                <c:pt idx="212">
                  <c:v>0.37719999999999998</c:v>
                </c:pt>
                <c:pt idx="213">
                  <c:v>0.43269999999999997</c:v>
                </c:pt>
                <c:pt idx="214">
                  <c:v>0.41739999999999999</c:v>
                </c:pt>
                <c:pt idx="215">
                  <c:v>0.38679999999999998</c:v>
                </c:pt>
                <c:pt idx="216">
                  <c:v>0.4007</c:v>
                </c:pt>
                <c:pt idx="217">
                  <c:v>0.4098</c:v>
                </c:pt>
                <c:pt idx="218">
                  <c:v>0.40679999999999999</c:v>
                </c:pt>
                <c:pt idx="219">
                  <c:v>0.42230000000000001</c:v>
                </c:pt>
                <c:pt idx="220">
                  <c:v>0.41589999999999999</c:v>
                </c:pt>
                <c:pt idx="221">
                  <c:v>0.42609999999999998</c:v>
                </c:pt>
                <c:pt idx="222">
                  <c:v>0.47489999999999999</c:v>
                </c:pt>
                <c:pt idx="223">
                  <c:v>0.4264</c:v>
                </c:pt>
                <c:pt idx="224">
                  <c:v>0.42359999999999998</c:v>
                </c:pt>
                <c:pt idx="225">
                  <c:v>0.4526</c:v>
                </c:pt>
                <c:pt idx="226">
                  <c:v>0.45860000000000001</c:v>
                </c:pt>
                <c:pt idx="227">
                  <c:v>0.46189999999999998</c:v>
                </c:pt>
                <c:pt idx="228">
                  <c:v>0.45629999999999998</c:v>
                </c:pt>
                <c:pt idx="229">
                  <c:v>0.47049999999999997</c:v>
                </c:pt>
                <c:pt idx="230">
                  <c:v>0.49409999999999998</c:v>
                </c:pt>
                <c:pt idx="231">
                  <c:v>0.5171</c:v>
                </c:pt>
                <c:pt idx="232">
                  <c:v>0.50600000000000001</c:v>
                </c:pt>
                <c:pt idx="233">
                  <c:v>0.51300000000000001</c:v>
                </c:pt>
                <c:pt idx="234">
                  <c:v>0.51180000000000003</c:v>
                </c:pt>
                <c:pt idx="235">
                  <c:v>0.53549999999999998</c:v>
                </c:pt>
                <c:pt idx="236">
                  <c:v>0.55459999999999998</c:v>
                </c:pt>
                <c:pt idx="237">
                  <c:v>0.52600000000000002</c:v>
                </c:pt>
                <c:pt idx="238">
                  <c:v>0.52559999999999996</c:v>
                </c:pt>
                <c:pt idx="239">
                  <c:v>0.54469999999999996</c:v>
                </c:pt>
                <c:pt idx="240">
                  <c:v>0.52749999999999997</c:v>
                </c:pt>
                <c:pt idx="241">
                  <c:v>0.54190000000000005</c:v>
                </c:pt>
                <c:pt idx="242">
                  <c:v>0.52700000000000002</c:v>
                </c:pt>
                <c:pt idx="243">
                  <c:v>0.57479999999999998</c:v>
                </c:pt>
                <c:pt idx="244">
                  <c:v>0.57440000000000002</c:v>
                </c:pt>
                <c:pt idx="245">
                  <c:v>0.53810000000000002</c:v>
                </c:pt>
                <c:pt idx="246">
                  <c:v>0.55420000000000003</c:v>
                </c:pt>
                <c:pt idx="247">
                  <c:v>0.54039999999999999</c:v>
                </c:pt>
                <c:pt idx="248">
                  <c:v>0.53969999999999996</c:v>
                </c:pt>
                <c:pt idx="249">
                  <c:v>0.54730000000000001</c:v>
                </c:pt>
                <c:pt idx="250">
                  <c:v>0.55800000000000005</c:v>
                </c:pt>
                <c:pt idx="251">
                  <c:v>0.57440000000000002</c:v>
                </c:pt>
                <c:pt idx="252">
                  <c:v>0.61870000000000003</c:v>
                </c:pt>
                <c:pt idx="253">
                  <c:v>0.68320000000000003</c:v>
                </c:pt>
                <c:pt idx="254">
                  <c:v>0.70789999999999997</c:v>
                </c:pt>
                <c:pt idx="255">
                  <c:v>0.72030000000000005</c:v>
                </c:pt>
                <c:pt idx="256">
                  <c:v>0.68049999999999999</c:v>
                </c:pt>
                <c:pt idx="257">
                  <c:v>0.65780000000000005</c:v>
                </c:pt>
                <c:pt idx="258">
                  <c:v>0.65710000000000002</c:v>
                </c:pt>
                <c:pt idx="259">
                  <c:v>0.65549999999999997</c:v>
                </c:pt>
                <c:pt idx="260">
                  <c:v>0.2485</c:v>
                </c:pt>
                <c:pt idx="261">
                  <c:v>0.59319999999999995</c:v>
                </c:pt>
                <c:pt idx="262">
                  <c:v>0.58309999999999995</c:v>
                </c:pt>
                <c:pt idx="263">
                  <c:v>0.62229999999999996</c:v>
                </c:pt>
                <c:pt idx="264">
                  <c:v>0.4708</c:v>
                </c:pt>
                <c:pt idx="265">
                  <c:v>0.4748</c:v>
                </c:pt>
                <c:pt idx="266">
                  <c:v>0.51339999999999997</c:v>
                </c:pt>
                <c:pt idx="267">
                  <c:v>0.52190000000000003</c:v>
                </c:pt>
                <c:pt idx="268">
                  <c:v>0.55989999999999995</c:v>
                </c:pt>
                <c:pt idx="269">
                  <c:v>0.57720000000000005</c:v>
                </c:pt>
                <c:pt idx="270">
                  <c:v>0.55740000000000001</c:v>
                </c:pt>
                <c:pt idx="271">
                  <c:v>0.58020000000000005</c:v>
                </c:pt>
                <c:pt idx="272">
                  <c:v>0.6</c:v>
                </c:pt>
                <c:pt idx="273">
                  <c:v>0.61899999999999999</c:v>
                </c:pt>
                <c:pt idx="274">
                  <c:v>0.66869999999999996</c:v>
                </c:pt>
                <c:pt idx="275">
                  <c:v>0.64600000000000002</c:v>
                </c:pt>
                <c:pt idx="276">
                  <c:v>0.64159999999999995</c:v>
                </c:pt>
                <c:pt idx="277">
                  <c:v>0.61929999999999996</c:v>
                </c:pt>
                <c:pt idx="278">
                  <c:v>0.61739999999999995</c:v>
                </c:pt>
                <c:pt idx="279">
                  <c:v>0.63380000000000003</c:v>
                </c:pt>
                <c:pt idx="280">
                  <c:v>0.64070000000000005</c:v>
                </c:pt>
                <c:pt idx="281">
                  <c:v>0.66159999999999997</c:v>
                </c:pt>
                <c:pt idx="282">
                  <c:v>0.61529999999999996</c:v>
                </c:pt>
                <c:pt idx="283">
                  <c:v>0.60389999999999999</c:v>
                </c:pt>
                <c:pt idx="284">
                  <c:v>0.57940000000000003</c:v>
                </c:pt>
                <c:pt idx="285">
                  <c:v>0.57989999999999997</c:v>
                </c:pt>
                <c:pt idx="286">
                  <c:v>0.59719999999999995</c:v>
                </c:pt>
                <c:pt idx="287">
                  <c:v>0.59750000000000003</c:v>
                </c:pt>
                <c:pt idx="288">
                  <c:v>0.62109999999999999</c:v>
                </c:pt>
                <c:pt idx="289">
                  <c:v>0.58509999999999995</c:v>
                </c:pt>
                <c:pt idx="290">
                  <c:v>0.62360000000000004</c:v>
                </c:pt>
                <c:pt idx="291">
                  <c:v>0.64149999999999996</c:v>
                </c:pt>
                <c:pt idx="292">
                  <c:v>0.62309999999999999</c:v>
                </c:pt>
                <c:pt idx="293">
                  <c:v>0.62290000000000001</c:v>
                </c:pt>
                <c:pt idx="294">
                  <c:v>0.63719999999999999</c:v>
                </c:pt>
                <c:pt idx="295">
                  <c:v>0.6371</c:v>
                </c:pt>
                <c:pt idx="296">
                  <c:v>0.63700000000000001</c:v>
                </c:pt>
                <c:pt idx="297">
                  <c:v>0.625</c:v>
                </c:pt>
                <c:pt idx="298">
                  <c:v>0.63490000000000002</c:v>
                </c:pt>
                <c:pt idx="299">
                  <c:v>0.62970000000000004</c:v>
                </c:pt>
                <c:pt idx="300">
                  <c:v>0.63094320904228485</c:v>
                </c:pt>
                <c:pt idx="301">
                  <c:v>0.64659910008128785</c:v>
                </c:pt>
                <c:pt idx="302">
                  <c:v>0.61831998296168256</c:v>
                </c:pt>
                <c:pt idx="303">
                  <c:v>0.63656165948326504</c:v>
                </c:pt>
                <c:pt idx="304">
                  <c:v>0.62972892721001017</c:v>
                </c:pt>
                <c:pt idx="305">
                  <c:v>0.65849360018238368</c:v>
                </c:pt>
                <c:pt idx="306">
                  <c:v>0.65853991840556569</c:v>
                </c:pt>
                <c:pt idx="307">
                  <c:v>0.65910000000000002</c:v>
                </c:pt>
                <c:pt idx="308">
                  <c:v>0.66539999999999999</c:v>
                </c:pt>
                <c:pt idx="309">
                  <c:v>0.66831551225536323</c:v>
                </c:pt>
                <c:pt idx="310">
                  <c:v>0.62126697366773054</c:v>
                </c:pt>
                <c:pt idx="311">
                  <c:v>0.63503283905005392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49856"/>
        <c:axId val="113873280"/>
      </c:lineChart>
      <c:dateAx>
        <c:axId val="1138498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873280"/>
        <c:crosses val="autoZero"/>
        <c:auto val="1"/>
        <c:lblOffset val="100"/>
        <c:baseTimeUnit val="months"/>
        <c:majorUnit val="1"/>
        <c:majorTimeUnit val="years"/>
        <c:minorUnit val="6"/>
        <c:minorTimeUnit val="months"/>
      </c:dateAx>
      <c:valAx>
        <c:axId val="11387328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$/MMBtu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909983633387888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849856"/>
        <c:crosses val="autoZero"/>
        <c:crossBetween val="midCat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6526082130965595"/>
          <c:y val="0.14566284779050737"/>
          <c:w val="0.46725860155382909"/>
          <c:h val="3.600654664484451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Actual Nuclear Fuel Cost vs. Natural Gas/Fuel Oil Cost Equivalent
January 2000 through December 2015</a:t>
            </a:r>
          </a:p>
        </c:rich>
      </c:tx>
      <c:layout>
        <c:manualLayout>
          <c:xMode val="edge"/>
          <c:yMode val="edge"/>
          <c:x val="0.15649278579356271"/>
          <c:y val="1.9639934533551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60266370699222"/>
          <c:y val="0.19803600654664485"/>
          <c:w val="0.68146503884572696"/>
          <c:h val="0.69721767594108019"/>
        </c:manualLayout>
      </c:layout>
      <c:barChart>
        <c:barDir val="col"/>
        <c:grouping val="clustered"/>
        <c:varyColors val="0"/>
        <c:ser>
          <c:idx val="2"/>
          <c:order val="1"/>
          <c:tx>
            <c:v>Actual Nuclear Fuel Cost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'Graph Data'!$K$82:$K$97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'Graph Data'!$G$82:$G$97</c:f>
              <c:numCache>
                <c:formatCode>_(* #,##0_);_(* \(#,##0\);_(* "-"_);_(@_)</c:formatCode>
                <c:ptCount val="16"/>
                <c:pt idx="0">
                  <c:v>82243332</c:v>
                </c:pt>
                <c:pt idx="1">
                  <c:v>69855439</c:v>
                </c:pt>
                <c:pt idx="2">
                  <c:v>70877908</c:v>
                </c:pt>
                <c:pt idx="3">
                  <c:v>65704354</c:v>
                </c:pt>
                <c:pt idx="4">
                  <c:v>69556741</c:v>
                </c:pt>
                <c:pt idx="5">
                  <c:v>75683285</c:v>
                </c:pt>
                <c:pt idx="6">
                  <c:v>96843144</c:v>
                </c:pt>
                <c:pt idx="7">
                  <c:v>91245401</c:v>
                </c:pt>
                <c:pt idx="8">
                  <c:v>111595516</c:v>
                </c:pt>
                <c:pt idx="9">
                  <c:v>127944491</c:v>
                </c:pt>
                <c:pt idx="10">
                  <c:v>137029789</c:v>
                </c:pt>
                <c:pt idx="11">
                  <c:v>146597226</c:v>
                </c:pt>
                <c:pt idx="12">
                  <c:v>106563067</c:v>
                </c:pt>
                <c:pt idx="13">
                  <c:v>168309387</c:v>
                </c:pt>
                <c:pt idx="14">
                  <c:v>186439636</c:v>
                </c:pt>
                <c:pt idx="15">
                  <c:v>192862049.83000001</c:v>
                </c:pt>
              </c:numCache>
            </c:numRef>
          </c:val>
        </c:ser>
        <c:ser>
          <c:idx val="0"/>
          <c:order val="2"/>
          <c:tx>
            <c:v>Equivalent Natural Gas/Fuel Oil Cost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'Graph Data'!$K$82:$K$97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'Graph Data'!$L$82:$L$97</c:f>
              <c:numCache>
                <c:formatCode>_(* #,##0_);_(* \(#,##0\);_(* "-"_);_(@_)</c:formatCode>
                <c:ptCount val="16"/>
                <c:pt idx="0">
                  <c:v>989360144.46869254</c:v>
                </c:pt>
                <c:pt idx="1">
                  <c:v>963038465.30520821</c:v>
                </c:pt>
                <c:pt idx="2">
                  <c:v>890966278.58983135</c:v>
                </c:pt>
                <c:pt idx="3">
                  <c:v>1143351828.988863</c:v>
                </c:pt>
                <c:pt idx="4">
                  <c:v>1112920124.6496665</c:v>
                </c:pt>
                <c:pt idx="5">
                  <c:v>1388864568.1798108</c:v>
                </c:pt>
                <c:pt idx="6">
                  <c:v>1690227076.20733</c:v>
                </c:pt>
                <c:pt idx="7">
                  <c:v>1714212800.7028565</c:v>
                </c:pt>
                <c:pt idx="8">
                  <c:v>1998257113.8829238</c:v>
                </c:pt>
                <c:pt idx="9">
                  <c:v>1545276009.9183414</c:v>
                </c:pt>
                <c:pt idx="10">
                  <c:v>1212059968.6894486</c:v>
                </c:pt>
                <c:pt idx="11">
                  <c:v>1034709221.699823</c:v>
                </c:pt>
                <c:pt idx="12">
                  <c:v>639459634.44550109</c:v>
                </c:pt>
                <c:pt idx="13">
                  <c:v>909321774.65290844</c:v>
                </c:pt>
                <c:pt idx="14">
                  <c:v>1054024543.5374939</c:v>
                </c:pt>
                <c:pt idx="15">
                  <c:v>906464761.54013419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161408"/>
        <c:axId val="314455168"/>
      </c:barChart>
      <c:lineChart>
        <c:grouping val="standard"/>
        <c:varyColors val="0"/>
        <c:ser>
          <c:idx val="1"/>
          <c:order val="0"/>
          <c:tx>
            <c:v>Cumulative Net Fuel Savings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15"/>
              <c:layout>
                <c:manualLayout>
                  <c:x val="-8.9772054470100657E-2"/>
                  <c:y val="-2.0909543169848867E-2"/>
                </c:manualLayout>
              </c:layout>
              <c:spPr/>
              <c:txPr>
                <a:bodyPr/>
                <a:lstStyle/>
                <a:p>
                  <a:pPr>
                    <a:defRPr sz="800" b="1" i="1"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'Graph Data'!$K$82:$K$97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'Graph Data'!$N$82:$N$97</c:f>
              <c:numCache>
                <c:formatCode>_("$"* #,##0_);_("$"* \(#,##0\);_("$"* "-"_);_(@_)</c:formatCode>
                <c:ptCount val="16"/>
                <c:pt idx="0">
                  <c:v>907116812.46869254</c:v>
                </c:pt>
                <c:pt idx="1">
                  <c:v>1800299838.7739007</c:v>
                </c:pt>
                <c:pt idx="2">
                  <c:v>2620388209.3637323</c:v>
                </c:pt>
                <c:pt idx="3">
                  <c:v>3698035684.3525953</c:v>
                </c:pt>
                <c:pt idx="4">
                  <c:v>4741399068.0022621</c:v>
                </c:pt>
                <c:pt idx="5">
                  <c:v>6054580351.1820726</c:v>
                </c:pt>
                <c:pt idx="6">
                  <c:v>7647964283.3894024</c:v>
                </c:pt>
                <c:pt idx="7">
                  <c:v>9270931683.0922585</c:v>
                </c:pt>
                <c:pt idx="8">
                  <c:v>11157593280.975182</c:v>
                </c:pt>
                <c:pt idx="9">
                  <c:v>12574924799.893522</c:v>
                </c:pt>
                <c:pt idx="10">
                  <c:v>13649954979.582972</c:v>
                </c:pt>
                <c:pt idx="11">
                  <c:v>14538066975.282795</c:v>
                </c:pt>
                <c:pt idx="12">
                  <c:v>15070963542.728296</c:v>
                </c:pt>
                <c:pt idx="13">
                  <c:v>15811975930.381205</c:v>
                </c:pt>
                <c:pt idx="14">
                  <c:v>16679560837.918699</c:v>
                </c:pt>
                <c:pt idx="15">
                  <c:v>17393163549.628834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472704"/>
        <c:axId val="314476032"/>
      </c:lineChart>
      <c:catAx>
        <c:axId val="31416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4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445516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Dollars (Yearly)</a:t>
                </a:r>
              </a:p>
            </c:rich>
          </c:tx>
          <c:layout>
            <c:manualLayout>
              <c:xMode val="edge"/>
              <c:yMode val="edge"/>
              <c:x val="1.6648168701442843E-2"/>
              <c:y val="0.46481178396072015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_);\(\$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161408"/>
        <c:crosses val="autoZero"/>
        <c:crossBetween val="between"/>
      </c:valAx>
      <c:catAx>
        <c:axId val="314472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4476032"/>
        <c:crosses val="autoZero"/>
        <c:auto val="1"/>
        <c:lblAlgn val="ctr"/>
        <c:lblOffset val="100"/>
        <c:noMultiLvlLbl val="0"/>
      </c:catAx>
      <c:valAx>
        <c:axId val="31447603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Dollars (Cumulative)</a:t>
                </a:r>
              </a:p>
            </c:rich>
          </c:tx>
          <c:layout>
            <c:manualLayout>
              <c:xMode val="edge"/>
              <c:yMode val="edge"/>
              <c:x val="0.96226415094339623"/>
              <c:y val="0.44026186579378068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_);\(\$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472704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320754716981132"/>
          <c:y val="0.132569558101473"/>
          <c:w val="0.77358490566037741"/>
          <c:h val="3.600654664484451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5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0.02847</cdr:x>
      <cdr:y>0.04817</cdr:y>
    </cdr:from>
    <cdr:to>
      <cdr:x>0.15658</cdr:x>
      <cdr:y>0.13194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3840" y="280416"/>
          <a:ext cx="1097280" cy="487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OPC 006795              FPL RC-16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0.01495</cdr:x>
      <cdr:y>0.02827</cdr:y>
    </cdr:from>
    <cdr:to>
      <cdr:x>0.13523</cdr:x>
      <cdr:y>0.10576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8016" y="164592"/>
          <a:ext cx="1030224" cy="4511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OPC 006796      FPL RC-16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4"/>
  <sheetViews>
    <sheetView workbookViewId="0">
      <selection activeCell="N2" sqref="N2"/>
    </sheetView>
  </sheetViews>
  <sheetFormatPr defaultColWidth="9.109375" defaultRowHeight="10.199999999999999" x14ac:dyDescent="0.2"/>
  <cols>
    <col min="1" max="1" width="10.6640625" style="1" bestFit="1" customWidth="1"/>
    <col min="2" max="2" width="9.109375" style="4" bestFit="1"/>
    <col min="3" max="3" width="11" style="4" bestFit="1" customWidth="1"/>
    <col min="4" max="4" width="8.44140625" style="5" customWidth="1"/>
    <col min="5" max="5" width="3.6640625" style="1" customWidth="1"/>
    <col min="6" max="6" width="4.5546875" style="1" bestFit="1" customWidth="1"/>
    <col min="7" max="7" width="10.6640625" style="1" bestFit="1" customWidth="1"/>
    <col min="8" max="8" width="11" style="1" bestFit="1" customWidth="1"/>
    <col min="9" max="9" width="10.6640625" style="1" bestFit="1" customWidth="1"/>
    <col min="10" max="10" width="3.6640625" style="1" customWidth="1"/>
    <col min="11" max="11" width="4.5546875" style="1" bestFit="1" customWidth="1"/>
    <col min="12" max="13" width="17.6640625" style="1" bestFit="1" customWidth="1"/>
    <col min="14" max="14" width="23.88671875" style="1" bestFit="1" customWidth="1"/>
    <col min="15" max="15" width="9.88671875" style="1" bestFit="1" customWidth="1"/>
    <col min="16" max="16384" width="9.109375" style="1"/>
  </cols>
  <sheetData>
    <row r="1" spans="1:15" ht="11.25" customHeight="1" x14ac:dyDescent="0.2">
      <c r="B1" s="24" t="s">
        <v>10</v>
      </c>
      <c r="C1" s="24"/>
      <c r="D1" s="24"/>
      <c r="E1" s="10"/>
      <c r="G1" s="24" t="s">
        <v>5</v>
      </c>
      <c r="H1" s="24"/>
      <c r="I1" s="24"/>
      <c r="K1" s="12"/>
      <c r="N1" s="25" t="s">
        <v>23</v>
      </c>
    </row>
    <row r="2" spans="1:15" ht="11.25" customHeight="1" x14ac:dyDescent="0.2">
      <c r="A2" s="9" t="s">
        <v>3</v>
      </c>
      <c r="B2" s="19" t="s">
        <v>1</v>
      </c>
      <c r="C2" s="19" t="s">
        <v>2</v>
      </c>
      <c r="D2" s="11" t="s">
        <v>0</v>
      </c>
      <c r="E2" s="11"/>
      <c r="F2" s="11" t="s">
        <v>4</v>
      </c>
      <c r="G2" s="10" t="s">
        <v>1</v>
      </c>
      <c r="H2" s="10" t="s">
        <v>2</v>
      </c>
      <c r="I2" s="11" t="s">
        <v>0</v>
      </c>
      <c r="K2" s="11" t="s">
        <v>4</v>
      </c>
      <c r="L2" s="11" t="s">
        <v>11</v>
      </c>
      <c r="M2" s="11" t="s">
        <v>12</v>
      </c>
      <c r="N2" s="25" t="s">
        <v>22</v>
      </c>
      <c r="O2" s="12"/>
    </row>
    <row r="3" spans="1:15" x14ac:dyDescent="0.2">
      <c r="A3" s="6">
        <v>32874</v>
      </c>
      <c r="B3" s="21">
        <v>2.9910728912496873</v>
      </c>
      <c r="C3" s="21">
        <v>3.2764449953975516</v>
      </c>
      <c r="D3" s="4">
        <v>0.57079999999999997</v>
      </c>
      <c r="E3" s="2"/>
      <c r="F3" s="5">
        <v>2000</v>
      </c>
      <c r="G3" s="14">
        <v>4.1462000000000003</v>
      </c>
      <c r="H3" s="14">
        <v>4.3981000000000003</v>
      </c>
      <c r="I3" s="14">
        <v>0.30640000000000001</v>
      </c>
      <c r="K3" s="5">
        <v>2000</v>
      </c>
      <c r="L3" s="18">
        <f t="shared" ref="L3:L14" si="0">G23/SUM(G23:H23)</f>
        <v>0.48959680802418259</v>
      </c>
      <c r="M3" s="18">
        <f t="shared" ref="M3:M14" si="1">H23/SUM(G23:H23)</f>
        <v>0.51040319197581741</v>
      </c>
      <c r="N3" s="16"/>
      <c r="O3" s="12"/>
    </row>
    <row r="4" spans="1:15" x14ac:dyDescent="0.2">
      <c r="A4" s="6">
        <v>32905</v>
      </c>
      <c r="B4" s="21">
        <v>2.9691843332180001</v>
      </c>
      <c r="C4" s="21">
        <v>2.589933983373617</v>
      </c>
      <c r="D4" s="4">
        <v>0.45860000000000001</v>
      </c>
      <c r="E4" s="2"/>
      <c r="F4" s="5">
        <v>2001</v>
      </c>
      <c r="G4" s="14">
        <v>3.8077000000000001</v>
      </c>
      <c r="H4" s="14">
        <v>4.5824999999999996</v>
      </c>
      <c r="I4" s="14">
        <v>0.26579999999999998</v>
      </c>
      <c r="K4" s="5">
        <v>2001</v>
      </c>
      <c r="L4" s="18">
        <f t="shared" si="0"/>
        <v>0.5129723682328885</v>
      </c>
      <c r="M4" s="18">
        <f t="shared" si="1"/>
        <v>0.4870276317671115</v>
      </c>
      <c r="N4" s="16"/>
      <c r="O4" s="12"/>
    </row>
    <row r="5" spans="1:15" x14ac:dyDescent="0.2">
      <c r="A5" s="6">
        <v>32933</v>
      </c>
      <c r="B5" s="21">
        <v>2.7723798189421487</v>
      </c>
      <c r="C5" s="21">
        <v>2.3299200163147193</v>
      </c>
      <c r="D5" s="4">
        <v>0.46939999999999998</v>
      </c>
      <c r="E5" s="2"/>
      <c r="F5" s="5">
        <v>2002</v>
      </c>
      <c r="G5" s="14">
        <v>3.5221</v>
      </c>
      <c r="H5" s="14">
        <v>4.0643000000000002</v>
      </c>
      <c r="I5" s="14">
        <v>0.25659999999999999</v>
      </c>
      <c r="K5" s="5">
        <v>2002</v>
      </c>
      <c r="L5" s="18">
        <f t="shared" si="0"/>
        <v>0.35130150374786351</v>
      </c>
      <c r="M5" s="18">
        <f t="shared" si="1"/>
        <v>0.64869849625213649</v>
      </c>
      <c r="N5" s="16"/>
      <c r="O5" s="12"/>
    </row>
    <row r="6" spans="1:15" x14ac:dyDescent="0.2">
      <c r="A6" s="6">
        <v>32964</v>
      </c>
      <c r="B6" s="21">
        <v>2.6728467561773668</v>
      </c>
      <c r="C6" s="21">
        <v>2.0139560091587749</v>
      </c>
      <c r="D6" s="4">
        <v>0.41089999999999999</v>
      </c>
      <c r="E6" s="2"/>
      <c r="F6" s="5">
        <v>2003</v>
      </c>
      <c r="G6" s="14">
        <v>4.4596999999999998</v>
      </c>
      <c r="H6" s="14">
        <v>6.2373000000000003</v>
      </c>
      <c r="I6" s="14">
        <v>0.25530000000000003</v>
      </c>
      <c r="K6" s="5">
        <v>2003</v>
      </c>
      <c r="L6" s="18">
        <f t="shared" si="0"/>
        <v>0.35000766743573164</v>
      </c>
      <c r="M6" s="18">
        <f t="shared" si="1"/>
        <v>0.64999233256426836</v>
      </c>
      <c r="N6" s="16"/>
      <c r="O6" s="12"/>
    </row>
    <row r="7" spans="1:15" x14ac:dyDescent="0.2">
      <c r="A7" s="6">
        <v>32994</v>
      </c>
      <c r="B7" s="21">
        <v>2.5427209928527454</v>
      </c>
      <c r="C7" s="21">
        <v>2.1414690081686754</v>
      </c>
      <c r="D7" s="4">
        <v>0.51359999999999995</v>
      </c>
      <c r="E7" s="2"/>
      <c r="F7" s="5">
        <v>2004</v>
      </c>
      <c r="G7" s="14">
        <v>4.4291</v>
      </c>
      <c r="H7" s="14">
        <v>6.3697999999999997</v>
      </c>
      <c r="I7" s="14">
        <v>0.2757</v>
      </c>
      <c r="K7" s="5">
        <v>2004</v>
      </c>
      <c r="L7" s="18">
        <f t="shared" si="0"/>
        <v>0.32480589061079174</v>
      </c>
      <c r="M7" s="18">
        <f t="shared" si="1"/>
        <v>0.67519410938920832</v>
      </c>
      <c r="N7" s="16"/>
      <c r="O7" s="12"/>
    </row>
    <row r="8" spans="1:15" x14ac:dyDescent="0.2">
      <c r="A8" s="6">
        <v>33025</v>
      </c>
      <c r="B8" s="21">
        <v>2.3327314360630922</v>
      </c>
      <c r="C8" s="21">
        <v>1.6160660316503583</v>
      </c>
      <c r="D8" s="4">
        <v>0.51429999999999998</v>
      </c>
      <c r="E8" s="2"/>
      <c r="F8" s="5">
        <v>2005</v>
      </c>
      <c r="G8" s="14">
        <v>6.1642999999999999</v>
      </c>
      <c r="H8" s="14">
        <v>8.5325000000000006</v>
      </c>
      <c r="I8" s="14">
        <v>0.32140000000000002</v>
      </c>
      <c r="K8" s="5">
        <v>2005</v>
      </c>
      <c r="L8" s="18">
        <f t="shared" si="0"/>
        <v>0.2881263804440542</v>
      </c>
      <c r="M8" s="18">
        <f t="shared" si="1"/>
        <v>0.71187361955594586</v>
      </c>
      <c r="N8" s="16"/>
      <c r="O8" s="12"/>
    </row>
    <row r="9" spans="1:15" x14ac:dyDescent="0.2">
      <c r="A9" s="6">
        <v>33055</v>
      </c>
      <c r="B9" s="21">
        <v>2.2309250366977404</v>
      </c>
      <c r="C9" s="21">
        <v>2.2205150337664143</v>
      </c>
      <c r="D9" s="4">
        <v>0.48010000000000003</v>
      </c>
      <c r="E9" s="2"/>
      <c r="F9" s="5">
        <v>2006</v>
      </c>
      <c r="G9" s="14">
        <v>8.1539999999999999</v>
      </c>
      <c r="H9" s="14">
        <v>8.8056999999999999</v>
      </c>
      <c r="I9" s="14">
        <v>0.37580000000000002</v>
      </c>
      <c r="K9" s="5">
        <v>2006</v>
      </c>
      <c r="L9" s="18">
        <f t="shared" si="0"/>
        <v>0.14399380944565462</v>
      </c>
      <c r="M9" s="18">
        <f t="shared" si="1"/>
        <v>0.85600619055434535</v>
      </c>
      <c r="N9" s="16"/>
      <c r="O9" s="12"/>
    </row>
    <row r="10" spans="1:15" x14ac:dyDescent="0.2">
      <c r="A10" s="6">
        <v>33086</v>
      </c>
      <c r="B10" s="21">
        <v>2.8340627196874686</v>
      </c>
      <c r="C10" s="21">
        <v>3.0792370099465716</v>
      </c>
      <c r="D10" s="4">
        <v>0.50990000000000002</v>
      </c>
      <c r="E10" s="2"/>
      <c r="F10" s="5">
        <v>2007</v>
      </c>
      <c r="G10" s="14">
        <v>9.3057999999999996</v>
      </c>
      <c r="H10" s="14">
        <v>9.7033000000000005</v>
      </c>
      <c r="I10" s="14">
        <v>0.37980000000000003</v>
      </c>
      <c r="K10" s="5">
        <v>2007</v>
      </c>
      <c r="L10" s="18">
        <f t="shared" si="0"/>
        <v>0.13997065482494922</v>
      </c>
      <c r="M10" s="18">
        <f t="shared" si="1"/>
        <v>0.86002934517505081</v>
      </c>
      <c r="N10" s="16"/>
      <c r="O10" s="12"/>
    </row>
    <row r="11" spans="1:15" x14ac:dyDescent="0.2">
      <c r="A11" s="6">
        <v>33117</v>
      </c>
      <c r="B11" s="21">
        <v>3.269119773791854</v>
      </c>
      <c r="C11" s="21">
        <v>3.0845499753164902</v>
      </c>
      <c r="D11" s="4">
        <v>0.51180000000000003</v>
      </c>
      <c r="E11" s="2"/>
      <c r="F11" s="5">
        <v>2008</v>
      </c>
      <c r="G11" s="14">
        <v>10.298299999999999</v>
      </c>
      <c r="H11" s="14">
        <v>10.2445</v>
      </c>
      <c r="I11" s="14">
        <v>0.42730000000000001</v>
      </c>
      <c r="K11" s="5">
        <v>2008</v>
      </c>
      <c r="L11" s="18">
        <f t="shared" si="0"/>
        <v>8.8369332087959288E-2</v>
      </c>
      <c r="M11" s="18">
        <f t="shared" si="1"/>
        <v>0.91163066791204073</v>
      </c>
      <c r="N11" s="12"/>
      <c r="O11" s="12"/>
    </row>
    <row r="12" spans="1:15" x14ac:dyDescent="0.2">
      <c r="A12" s="6">
        <v>33147</v>
      </c>
      <c r="B12" s="21">
        <v>3.5679162063334626</v>
      </c>
      <c r="C12" s="21">
        <v>3.1993879724442782</v>
      </c>
      <c r="D12" s="4">
        <v>0.55869999999999997</v>
      </c>
      <c r="E12" s="2"/>
      <c r="F12" s="5">
        <v>2009</v>
      </c>
      <c r="G12" s="14">
        <v>10.645300000000001</v>
      </c>
      <c r="H12" s="14">
        <v>8.1876999999999995</v>
      </c>
      <c r="I12" s="14">
        <v>0.51239999999999997</v>
      </c>
      <c r="K12" s="5">
        <v>2009</v>
      </c>
      <c r="L12" s="18">
        <f t="shared" si="0"/>
        <v>6.777164179568064E-2</v>
      </c>
      <c r="M12" s="18">
        <f t="shared" si="1"/>
        <v>0.93222835820431937</v>
      </c>
      <c r="N12" s="12"/>
      <c r="O12" s="12"/>
    </row>
    <row r="13" spans="1:15" x14ac:dyDescent="0.2">
      <c r="A13" s="6">
        <v>33178</v>
      </c>
      <c r="B13" s="21">
        <v>3.7625634330408033</v>
      </c>
      <c r="C13" s="21">
        <v>3.2369480282145351</v>
      </c>
      <c r="D13" s="4">
        <v>0.57299999999999995</v>
      </c>
      <c r="E13" s="2"/>
      <c r="F13" s="5">
        <v>2010</v>
      </c>
      <c r="G13" s="14">
        <v>11.4857</v>
      </c>
      <c r="H13" s="14">
        <v>6.3555999999999999</v>
      </c>
      <c r="I13" s="14">
        <v>0.54869999999999997</v>
      </c>
      <c r="K13" s="5">
        <v>2010</v>
      </c>
      <c r="L13" s="18">
        <f t="shared" si="0"/>
        <v>5.7604708450300253E-2</v>
      </c>
      <c r="M13" s="18">
        <f t="shared" si="1"/>
        <v>0.9423952915496997</v>
      </c>
      <c r="N13" s="12"/>
      <c r="O13" s="12"/>
    </row>
    <row r="14" spans="1:15" x14ac:dyDescent="0.2">
      <c r="A14" s="6">
        <v>33208</v>
      </c>
      <c r="B14" s="21">
        <v>3.6572040040807967</v>
      </c>
      <c r="C14" s="21">
        <v>3.0941680123194013</v>
      </c>
      <c r="D14" s="4">
        <v>0.52890000000000004</v>
      </c>
      <c r="E14" s="2"/>
      <c r="F14" s="5">
        <v>2011</v>
      </c>
      <c r="G14" s="14">
        <v>12.925700000000001</v>
      </c>
      <c r="H14" s="14">
        <v>5.8315999999999999</v>
      </c>
      <c r="I14" s="14">
        <v>0.60799999999999998</v>
      </c>
      <c r="K14" s="5">
        <v>2011</v>
      </c>
      <c r="L14" s="18">
        <f t="shared" si="0"/>
        <v>8.400594278500477E-3</v>
      </c>
      <c r="M14" s="18">
        <f t="shared" si="1"/>
        <v>0.99159940572149952</v>
      </c>
      <c r="N14" s="13"/>
      <c r="O14" s="12"/>
    </row>
    <row r="15" spans="1:15" x14ac:dyDescent="0.2">
      <c r="A15" s="6">
        <v>33239</v>
      </c>
      <c r="B15" s="21">
        <v>3.6516749931673398</v>
      </c>
      <c r="C15" s="21">
        <v>2.6841520057523764</v>
      </c>
      <c r="D15" s="4">
        <v>0.52990000000000004</v>
      </c>
      <c r="E15" s="2"/>
      <c r="F15" s="5">
        <v>2012</v>
      </c>
      <c r="G15" s="14">
        <v>13.8109</v>
      </c>
      <c r="H15" s="14">
        <v>4.9654999999999996</v>
      </c>
      <c r="I15" s="14">
        <v>0.56620000000000004</v>
      </c>
      <c r="K15" s="5">
        <v>2012</v>
      </c>
      <c r="L15" s="18">
        <f t="shared" ref="L15:L19" si="2">G35/SUM(G35:H35)</f>
        <v>4.6638699740601634E-3</v>
      </c>
      <c r="M15" s="18">
        <f t="shared" ref="M15:M19" si="3">H35/SUM(G35:H35)</f>
        <v>0.99533613002593979</v>
      </c>
      <c r="N15" s="13"/>
      <c r="O15" s="12"/>
    </row>
    <row r="16" spans="1:15" ht="11.25" customHeight="1" x14ac:dyDescent="0.2">
      <c r="A16" s="6">
        <v>33270</v>
      </c>
      <c r="B16" s="21">
        <v>3.4428407239068468</v>
      </c>
      <c r="C16" s="21">
        <v>1.8926010054412397</v>
      </c>
      <c r="D16" s="4">
        <v>0.52010000000000001</v>
      </c>
      <c r="E16" s="2"/>
      <c r="F16" s="5">
        <v>2013</v>
      </c>
      <c r="G16" s="14">
        <v>14.6157</v>
      </c>
      <c r="H16" s="14">
        <v>4.8285999999999998</v>
      </c>
      <c r="I16" s="14">
        <v>0.61450000000000005</v>
      </c>
      <c r="K16" s="5">
        <v>2013</v>
      </c>
      <c r="L16" s="18">
        <f t="shared" si="2"/>
        <v>9.9807080556420301E-4</v>
      </c>
      <c r="M16" s="18">
        <f t="shared" si="3"/>
        <v>0.99900192919443576</v>
      </c>
      <c r="O16" s="12"/>
    </row>
    <row r="17" spans="1:15" x14ac:dyDescent="0.2">
      <c r="A17" s="6">
        <v>33298</v>
      </c>
      <c r="B17" s="21">
        <v>3.1260031414962994</v>
      </c>
      <c r="C17" s="21">
        <v>2.0636050016582073</v>
      </c>
      <c r="D17" s="4">
        <v>0.51829999999999998</v>
      </c>
      <c r="E17" s="2"/>
      <c r="F17" s="5">
        <v>2014</v>
      </c>
      <c r="G17" s="14">
        <v>14.700799999999999</v>
      </c>
      <c r="H17" s="14">
        <v>5.2896999999999998</v>
      </c>
      <c r="I17" s="14">
        <v>0.62609999999999999</v>
      </c>
      <c r="K17" s="5">
        <v>2014</v>
      </c>
      <c r="L17" s="18">
        <f t="shared" si="2"/>
        <v>2.9094423313543558E-3</v>
      </c>
      <c r="M17" s="18">
        <f t="shared" si="3"/>
        <v>0.99709055766864563</v>
      </c>
      <c r="O17" s="12"/>
    </row>
    <row r="18" spans="1:15" x14ac:dyDescent="0.2">
      <c r="A18" s="6">
        <v>33329</v>
      </c>
      <c r="B18" s="21">
        <v>2.8999610873476649</v>
      </c>
      <c r="C18" s="21">
        <v>2.0726070057665842</v>
      </c>
      <c r="D18" s="4">
        <v>0.55210000000000004</v>
      </c>
      <c r="E18" s="2"/>
      <c r="F18" s="5">
        <v>2015</v>
      </c>
      <c r="G18" s="14">
        <v>14.636730292089309</v>
      </c>
      <c r="H18" s="14">
        <v>4.4542962831586523</v>
      </c>
      <c r="I18" s="14">
        <v>0.64386789974883718</v>
      </c>
      <c r="K18" s="5">
        <v>2015</v>
      </c>
      <c r="L18" s="18">
        <f t="shared" si="2"/>
        <v>3.7131881821221156E-3</v>
      </c>
      <c r="M18" s="18">
        <f t="shared" si="3"/>
        <v>0.99628681181787793</v>
      </c>
      <c r="O18" s="12"/>
    </row>
    <row r="19" spans="1:15" x14ac:dyDescent="0.2">
      <c r="A19" s="6">
        <v>33359</v>
      </c>
      <c r="B19" s="21">
        <v>2.6164276496050127</v>
      </c>
      <c r="C19" s="21">
        <v>2.1545549983408279</v>
      </c>
      <c r="D19" s="4">
        <v>0.55730000000000002</v>
      </c>
      <c r="E19" s="2"/>
      <c r="F19" s="5">
        <v>2016</v>
      </c>
      <c r="G19" s="14"/>
      <c r="H19" s="14"/>
      <c r="I19" s="14"/>
      <c r="K19" s="5">
        <v>2016</v>
      </c>
      <c r="L19" s="18" t="e">
        <f t="shared" si="2"/>
        <v>#DIV/0!</v>
      </c>
      <c r="M19" s="18" t="e">
        <f t="shared" si="3"/>
        <v>#DIV/0!</v>
      </c>
      <c r="O19" s="12"/>
    </row>
    <row r="20" spans="1:15" x14ac:dyDescent="0.2">
      <c r="A20" s="6">
        <v>33390</v>
      </c>
      <c r="B20" s="21">
        <v>2.3671030513499258</v>
      </c>
      <c r="C20" s="21">
        <v>1.9654530353945279</v>
      </c>
      <c r="D20" s="4">
        <v>0.628</v>
      </c>
      <c r="E20" s="2"/>
      <c r="O20" s="12"/>
    </row>
    <row r="21" spans="1:15" x14ac:dyDescent="0.2">
      <c r="A21" s="6">
        <v>33420</v>
      </c>
      <c r="B21" s="21">
        <v>2.3434400226487964</v>
      </c>
      <c r="C21" s="21">
        <v>2.2644390061226729</v>
      </c>
      <c r="D21" s="4">
        <v>0.62029999999999996</v>
      </c>
      <c r="E21" s="2"/>
      <c r="F21" s="24" t="s">
        <v>6</v>
      </c>
      <c r="G21" s="24"/>
      <c r="H21" s="24"/>
      <c r="I21" s="24"/>
      <c r="O21" s="12"/>
    </row>
    <row r="22" spans="1:15" x14ac:dyDescent="0.2">
      <c r="A22" s="6">
        <v>33451</v>
      </c>
      <c r="B22" s="21">
        <v>2.2899206889561654</v>
      </c>
      <c r="C22" s="21">
        <v>2.0778330037237156</v>
      </c>
      <c r="D22" s="4">
        <v>0.61799999999999999</v>
      </c>
      <c r="E22" s="2"/>
      <c r="F22" s="11" t="s">
        <v>4</v>
      </c>
      <c r="G22" s="10" t="s">
        <v>1</v>
      </c>
      <c r="H22" s="10" t="s">
        <v>2</v>
      </c>
      <c r="I22" s="11" t="s">
        <v>0</v>
      </c>
      <c r="K22" s="11" t="s">
        <v>4</v>
      </c>
      <c r="L22" s="11" t="s">
        <v>14</v>
      </c>
      <c r="M22" s="11" t="s">
        <v>13</v>
      </c>
      <c r="O22" s="12"/>
    </row>
    <row r="23" spans="1:15" x14ac:dyDescent="0.2">
      <c r="A23" s="6">
        <v>33482</v>
      </c>
      <c r="B23" s="21">
        <v>2.2887097616154306</v>
      </c>
      <c r="C23" s="21">
        <v>2.1298278741231145</v>
      </c>
      <c r="D23" s="4">
        <v>0.6109</v>
      </c>
      <c r="E23" s="2"/>
      <c r="F23" s="5">
        <v>2000</v>
      </c>
      <c r="G23" s="7">
        <v>23229888</v>
      </c>
      <c r="H23" s="7">
        <v>24217088</v>
      </c>
      <c r="I23" s="7">
        <v>24583722</v>
      </c>
      <c r="K23" s="5">
        <v>2000</v>
      </c>
      <c r="L23" s="13">
        <f t="shared" ref="L23:L35" si="4">I23*L3</f>
        <v>12036111.820553875</v>
      </c>
      <c r="M23" s="13">
        <f t="shared" ref="M23:M34" si="5">I23*M3</f>
        <v>12547610.179446125</v>
      </c>
      <c r="O23" s="12"/>
    </row>
    <row r="24" spans="1:15" x14ac:dyDescent="0.2">
      <c r="A24" s="6">
        <v>33512</v>
      </c>
      <c r="B24" s="21">
        <v>2.3129517475960242</v>
      </c>
      <c r="C24" s="21">
        <v>2.3273551339064711</v>
      </c>
      <c r="D24" s="4">
        <v>0.57079999999999997</v>
      </c>
      <c r="E24" s="2"/>
      <c r="F24" s="5">
        <v>2001</v>
      </c>
      <c r="G24" s="7">
        <v>25802011</v>
      </c>
      <c r="H24" s="7">
        <v>24497016</v>
      </c>
      <c r="I24" s="7">
        <v>24069938</v>
      </c>
      <c r="K24" s="5">
        <v>2001</v>
      </c>
      <c r="L24" s="13">
        <f t="shared" si="4"/>
        <v>12347213.099078795</v>
      </c>
      <c r="M24" s="13">
        <f t="shared" si="5"/>
        <v>11722724.900921205</v>
      </c>
      <c r="N24" s="13"/>
      <c r="O24" s="12"/>
    </row>
    <row r="25" spans="1:15" x14ac:dyDescent="0.2">
      <c r="A25" s="6">
        <v>33543</v>
      </c>
      <c r="B25" s="21">
        <v>2.3155519453590618</v>
      </c>
      <c r="C25" s="21">
        <v>2.2744170043557044</v>
      </c>
      <c r="D25" s="4">
        <v>0.59809999999999997</v>
      </c>
      <c r="E25" s="2"/>
      <c r="F25" s="5">
        <v>2002</v>
      </c>
      <c r="G25" s="7">
        <v>18708283</v>
      </c>
      <c r="H25" s="7">
        <v>34545924</v>
      </c>
      <c r="I25" s="7">
        <v>25295157</v>
      </c>
      <c r="K25" s="5">
        <v>2002</v>
      </c>
      <c r="L25" s="13">
        <f t="shared" si="4"/>
        <v>8886226.6916382965</v>
      </c>
      <c r="M25" s="13">
        <f t="shared" si="5"/>
        <v>16408930.308361704</v>
      </c>
      <c r="N25" s="13"/>
      <c r="O25" s="12"/>
    </row>
    <row r="26" spans="1:15" x14ac:dyDescent="0.2">
      <c r="A26" s="6">
        <v>33573</v>
      </c>
      <c r="B26" s="21">
        <v>2.2877834537984767</v>
      </c>
      <c r="C26" s="21">
        <v>2.1098469411391796</v>
      </c>
      <c r="D26" s="4">
        <v>0.56820000000000004</v>
      </c>
      <c r="E26" s="2"/>
      <c r="F26" s="5">
        <v>2003</v>
      </c>
      <c r="G26" s="7">
        <v>20304495</v>
      </c>
      <c r="H26" s="7">
        <v>37707077</v>
      </c>
      <c r="I26" s="7">
        <v>23524452</v>
      </c>
      <c r="K26" s="5">
        <v>2003</v>
      </c>
      <c r="L26" s="13">
        <f t="shared" si="4"/>
        <v>8233738.5722238319</v>
      </c>
      <c r="M26" s="13">
        <f t="shared" si="5"/>
        <v>15290713.427776167</v>
      </c>
      <c r="N26" s="13"/>
      <c r="O26" s="12"/>
    </row>
    <row r="27" spans="1:15" x14ac:dyDescent="0.2">
      <c r="A27" s="6">
        <v>33604</v>
      </c>
      <c r="B27" s="21">
        <v>2.2049143292776545</v>
      </c>
      <c r="C27" s="21">
        <v>1.8565648800982804</v>
      </c>
      <c r="D27" s="4">
        <v>0.55169999999999997</v>
      </c>
      <c r="E27" s="2"/>
      <c r="F27" s="5">
        <v>2004</v>
      </c>
      <c r="G27" s="7">
        <v>19708832</v>
      </c>
      <c r="H27" s="7">
        <v>40969969</v>
      </c>
      <c r="I27" s="7">
        <v>23012886</v>
      </c>
      <c r="K27" s="5">
        <v>2004</v>
      </c>
      <c r="L27" s="13">
        <f t="shared" si="4"/>
        <v>7474720.9327546209</v>
      </c>
      <c r="M27" s="13">
        <f t="shared" si="5"/>
        <v>15538165.067245381</v>
      </c>
      <c r="N27" s="13"/>
      <c r="O27" s="12"/>
    </row>
    <row r="28" spans="1:15" x14ac:dyDescent="0.2">
      <c r="A28" s="6">
        <v>33635</v>
      </c>
      <c r="B28" s="21">
        <v>2.1100572588100102</v>
      </c>
      <c r="C28" s="21">
        <v>1.7299101193682838</v>
      </c>
      <c r="D28" s="4">
        <v>0.54930000000000001</v>
      </c>
      <c r="E28" s="2"/>
      <c r="F28" s="5">
        <v>2005</v>
      </c>
      <c r="G28" s="7">
        <v>19069057</v>
      </c>
      <c r="H28" s="7">
        <v>47113904</v>
      </c>
      <c r="I28" s="7">
        <v>21405553</v>
      </c>
      <c r="K28" s="5">
        <v>2005</v>
      </c>
      <c r="L28" s="13">
        <f t="shared" si="4"/>
        <v>6167504.5072933659</v>
      </c>
      <c r="M28" s="13">
        <f t="shared" si="5"/>
        <v>15238048.492706636</v>
      </c>
      <c r="N28" s="13"/>
      <c r="O28" s="12"/>
    </row>
    <row r="29" spans="1:15" x14ac:dyDescent="0.2">
      <c r="A29" s="6">
        <v>33664</v>
      </c>
      <c r="B29" s="21">
        <v>2.0429455903644453</v>
      </c>
      <c r="C29" s="21">
        <v>1.7715380617547583</v>
      </c>
      <c r="D29" s="4">
        <v>0.54700000000000004</v>
      </c>
      <c r="E29" s="2"/>
      <c r="F29" s="5">
        <v>2006</v>
      </c>
      <c r="G29" s="7">
        <v>9585826</v>
      </c>
      <c r="H29" s="7">
        <v>56985272</v>
      </c>
      <c r="I29" s="7">
        <v>23532578</v>
      </c>
      <c r="K29" s="5">
        <v>2006</v>
      </c>
      <c r="L29" s="13">
        <f t="shared" si="4"/>
        <v>3388545.552297004</v>
      </c>
      <c r="M29" s="13">
        <f t="shared" si="5"/>
        <v>20144032.447702996</v>
      </c>
      <c r="N29" s="13"/>
      <c r="O29" s="12"/>
    </row>
    <row r="30" spans="1:15" x14ac:dyDescent="0.2">
      <c r="A30" s="6">
        <v>33695</v>
      </c>
      <c r="B30" s="21">
        <v>2.1792225771791722</v>
      </c>
      <c r="C30" s="21">
        <v>1.9624208651186634</v>
      </c>
      <c r="D30" s="4">
        <v>0.53249999999999997</v>
      </c>
      <c r="E30" s="2"/>
      <c r="F30" s="5">
        <v>2007</v>
      </c>
      <c r="G30" s="7">
        <v>9651216</v>
      </c>
      <c r="H30" s="7">
        <v>59300494</v>
      </c>
      <c r="I30" s="7">
        <v>21899288</v>
      </c>
      <c r="K30" s="5">
        <v>2007</v>
      </c>
      <c r="L30" s="13">
        <f t="shared" si="4"/>
        <v>3065257.6815601527</v>
      </c>
      <c r="M30" s="13">
        <f t="shared" si="5"/>
        <v>18834030.318439849</v>
      </c>
      <c r="N30" s="12"/>
      <c r="O30" s="12"/>
    </row>
    <row r="31" spans="1:15" ht="11.25" customHeight="1" x14ac:dyDescent="0.2">
      <c r="A31" s="6">
        <v>33725</v>
      </c>
      <c r="B31" s="21">
        <v>2.1799334332462563</v>
      </c>
      <c r="C31" s="21">
        <v>2.4299760561474169</v>
      </c>
      <c r="D31" s="4">
        <v>0.54630000000000001</v>
      </c>
      <c r="E31" s="2"/>
      <c r="F31" s="5">
        <v>2008</v>
      </c>
      <c r="G31" s="7">
        <v>5701717</v>
      </c>
      <c r="H31" s="7">
        <v>58819728</v>
      </c>
      <c r="I31" s="7">
        <v>24024374</v>
      </c>
      <c r="K31" s="5">
        <v>2008</v>
      </c>
      <c r="L31" s="13">
        <f t="shared" si="4"/>
        <v>2123017.8842113349</v>
      </c>
      <c r="M31" s="13">
        <f t="shared" si="5"/>
        <v>21901356.115788665</v>
      </c>
      <c r="N31" s="12"/>
      <c r="O31" s="12"/>
    </row>
    <row r="32" spans="1:15" x14ac:dyDescent="0.2">
      <c r="A32" s="6">
        <v>33756</v>
      </c>
      <c r="B32" s="21">
        <v>2.2877051928907153</v>
      </c>
      <c r="C32" s="21">
        <v>2.2782789326791089</v>
      </c>
      <c r="D32" s="4">
        <v>0.54520000000000002</v>
      </c>
      <c r="E32" s="2"/>
      <c r="F32" s="5">
        <v>2009</v>
      </c>
      <c r="G32" s="7">
        <v>4560253</v>
      </c>
      <c r="H32" s="7">
        <v>62728260</v>
      </c>
      <c r="I32" s="7">
        <v>22893259</v>
      </c>
      <c r="K32" s="5">
        <v>2009</v>
      </c>
      <c r="L32" s="13">
        <f t="shared" si="4"/>
        <v>1551513.7484837419</v>
      </c>
      <c r="M32" s="13">
        <f t="shared" si="5"/>
        <v>21341745.25151626</v>
      </c>
      <c r="N32" s="12"/>
      <c r="O32" s="12"/>
    </row>
    <row r="33" spans="1:15" x14ac:dyDescent="0.2">
      <c r="A33" s="6">
        <v>33786</v>
      </c>
      <c r="B33" s="21">
        <v>2.4195675152214449</v>
      </c>
      <c r="C33" s="21">
        <v>2.5444470668169936</v>
      </c>
      <c r="D33" s="4">
        <v>0.61480000000000001</v>
      </c>
      <c r="E33" s="2"/>
      <c r="F33" s="5">
        <v>2010</v>
      </c>
      <c r="G33" s="7">
        <v>4081077</v>
      </c>
      <c r="H33" s="7">
        <v>66765163</v>
      </c>
      <c r="I33" s="7">
        <v>22849609</v>
      </c>
      <c r="K33" s="5">
        <v>2010</v>
      </c>
      <c r="L33" s="13">
        <f t="shared" si="4"/>
        <v>1316245.0646483568</v>
      </c>
      <c r="M33" s="13">
        <f t="shared" si="5"/>
        <v>21533363.935351644</v>
      </c>
      <c r="N33" s="12"/>
      <c r="O33" s="12"/>
    </row>
    <row r="34" spans="1:15" x14ac:dyDescent="0.2">
      <c r="A34" s="6">
        <v>33817</v>
      </c>
      <c r="B34" s="21">
        <v>2.4694996244333285</v>
      </c>
      <c r="C34" s="21">
        <v>2.6114629882015952</v>
      </c>
      <c r="D34" s="4">
        <v>0.59430000000000005</v>
      </c>
      <c r="E34" s="2"/>
      <c r="F34" s="5">
        <v>2011</v>
      </c>
      <c r="G34" s="7">
        <v>630196</v>
      </c>
      <c r="H34" s="7">
        <v>74387830</v>
      </c>
      <c r="I34" s="7">
        <v>22942197</v>
      </c>
      <c r="K34" s="5">
        <v>2011</v>
      </c>
      <c r="L34" s="13">
        <f t="shared" si="4"/>
        <v>192728.0888544308</v>
      </c>
      <c r="M34" s="13">
        <f t="shared" si="5"/>
        <v>22749468.911145568</v>
      </c>
      <c r="N34" s="12"/>
      <c r="O34" s="12"/>
    </row>
    <row r="35" spans="1:15" x14ac:dyDescent="0.2">
      <c r="A35" s="6">
        <v>33848</v>
      </c>
      <c r="B35" s="21">
        <v>2.4920461086871857</v>
      </c>
      <c r="C35" s="21">
        <v>2.4968748784799599</v>
      </c>
      <c r="D35" s="4">
        <v>0.55979999999999996</v>
      </c>
      <c r="E35" s="2"/>
      <c r="F35" s="5">
        <v>2012</v>
      </c>
      <c r="G35" s="7">
        <v>377641</v>
      </c>
      <c r="H35" s="7">
        <v>80593956</v>
      </c>
      <c r="I35" s="7">
        <v>16915746</v>
      </c>
      <c r="K35" s="5">
        <v>2012</v>
      </c>
      <c r="L35" s="13">
        <f t="shared" si="4"/>
        <v>78892.839858228312</v>
      </c>
      <c r="M35" s="13">
        <f t="shared" ref="M35:M39" si="6">I35*M15</f>
        <v>16836853.16014177</v>
      </c>
      <c r="N35" s="12"/>
      <c r="O35" s="12"/>
    </row>
    <row r="36" spans="1:15" x14ac:dyDescent="0.2">
      <c r="A36" s="6">
        <v>33878</v>
      </c>
      <c r="B36" s="21">
        <v>2.5481488949535249</v>
      </c>
      <c r="C36" s="21">
        <v>2.5783011432480918</v>
      </c>
      <c r="D36" s="4">
        <v>0.56100000000000005</v>
      </c>
      <c r="E36" s="2"/>
      <c r="F36" s="5">
        <v>2013</v>
      </c>
      <c r="G36" s="7">
        <v>75138</v>
      </c>
      <c r="H36" s="7">
        <v>75208098</v>
      </c>
      <c r="I36" s="7">
        <v>25243030</v>
      </c>
      <c r="K36" s="5">
        <v>2013</v>
      </c>
      <c r="L36" s="13">
        <f t="shared" ref="L36:L39" si="7">I36*L16</f>
        <v>25194.331286981342</v>
      </c>
      <c r="M36" s="13">
        <f t="shared" si="6"/>
        <v>25217835.668713018</v>
      </c>
      <c r="N36" s="12"/>
      <c r="O36" s="12"/>
    </row>
    <row r="37" spans="1:15" x14ac:dyDescent="0.2">
      <c r="A37" s="6">
        <v>33909</v>
      </c>
      <c r="B37" s="21">
        <v>2.598126134226225</v>
      </c>
      <c r="C37" s="21">
        <v>2.5329340753743903</v>
      </c>
      <c r="D37" s="4">
        <v>0.5444</v>
      </c>
      <c r="E37" s="2"/>
      <c r="F37" s="5">
        <v>2014</v>
      </c>
      <c r="G37" s="7">
        <v>231133</v>
      </c>
      <c r="H37" s="7">
        <v>79211239</v>
      </c>
      <c r="I37" s="7">
        <v>26812292</v>
      </c>
      <c r="K37" s="5">
        <v>2014</v>
      </c>
      <c r="L37" s="13">
        <f t="shared" si="7"/>
        <v>78008.817345433738</v>
      </c>
      <c r="M37" s="13">
        <f t="shared" si="6"/>
        <v>26734283.182654567</v>
      </c>
      <c r="N37" s="12"/>
      <c r="O37" s="12"/>
    </row>
    <row r="38" spans="1:15" x14ac:dyDescent="0.2">
      <c r="A38" s="6">
        <v>33939</v>
      </c>
      <c r="B38" s="21">
        <v>2.4052834991667749</v>
      </c>
      <c r="C38" s="21">
        <v>2.2244460939903035</v>
      </c>
      <c r="D38" s="4">
        <v>0.55010000000000003</v>
      </c>
      <c r="E38" s="2"/>
      <c r="F38" s="5">
        <v>2015</v>
      </c>
      <c r="G38" s="7">
        <v>319754.86000000004</v>
      </c>
      <c r="H38" s="7">
        <v>85793537.630675137</v>
      </c>
      <c r="I38" s="7">
        <v>27045105</v>
      </c>
      <c r="K38" s="5">
        <v>2015</v>
      </c>
      <c r="L38" s="13">
        <f>I38*L18</f>
        <v>100423.56427025174</v>
      </c>
      <c r="M38" s="13">
        <f>I38*M18</f>
        <v>26944681.43572975</v>
      </c>
      <c r="N38" s="12"/>
      <c r="O38" s="12"/>
    </row>
    <row r="39" spans="1:15" x14ac:dyDescent="0.2">
      <c r="A39" s="6">
        <v>33970</v>
      </c>
      <c r="B39" s="21">
        <v>2.3186032701541741</v>
      </c>
      <c r="C39" s="21">
        <v>2.280302508861892</v>
      </c>
      <c r="D39" s="4">
        <v>0.61329999999999996</v>
      </c>
      <c r="F39" s="5">
        <v>2016</v>
      </c>
      <c r="G39" s="7"/>
      <c r="H39" s="7"/>
      <c r="I39" s="7"/>
      <c r="K39" s="5">
        <v>2016</v>
      </c>
      <c r="L39" s="13" t="e">
        <f t="shared" si="7"/>
        <v>#DIV/0!</v>
      </c>
      <c r="M39" s="13" t="e">
        <f t="shared" si="6"/>
        <v>#DIV/0!</v>
      </c>
      <c r="O39" s="12"/>
    </row>
    <row r="40" spans="1:15" x14ac:dyDescent="0.2">
      <c r="A40" s="6">
        <v>34001</v>
      </c>
      <c r="B40" s="21">
        <v>2.2647420798473377</v>
      </c>
      <c r="C40" s="21">
        <v>2.2542228746372528</v>
      </c>
      <c r="D40" s="4">
        <v>0.61799999999999999</v>
      </c>
      <c r="O40" s="12"/>
    </row>
    <row r="41" spans="1:15" x14ac:dyDescent="0.2">
      <c r="A41" s="6">
        <v>34029</v>
      </c>
      <c r="B41" s="21">
        <v>2.3406339377790628</v>
      </c>
      <c r="C41" s="21">
        <v>2.3297595808495104</v>
      </c>
      <c r="D41" s="4">
        <v>0.5998</v>
      </c>
      <c r="F41" s="24" t="s">
        <v>8</v>
      </c>
      <c r="G41" s="24"/>
      <c r="H41" s="24"/>
      <c r="I41" s="24"/>
      <c r="O41" s="12"/>
    </row>
    <row r="42" spans="1:15" x14ac:dyDescent="0.2">
      <c r="A42" s="6">
        <v>34060</v>
      </c>
      <c r="B42" s="21">
        <v>2.3645337710862071</v>
      </c>
      <c r="C42" s="21">
        <v>2.5662441036656722</v>
      </c>
      <c r="D42" s="4">
        <v>0.59889999999999999</v>
      </c>
      <c r="F42" s="11" t="s">
        <v>4</v>
      </c>
      <c r="G42" s="10" t="s">
        <v>1</v>
      </c>
      <c r="H42" s="10" t="s">
        <v>2</v>
      </c>
      <c r="I42" s="11" t="s">
        <v>0</v>
      </c>
      <c r="K42" s="11" t="s">
        <v>4</v>
      </c>
      <c r="L42" s="11" t="s">
        <v>16</v>
      </c>
      <c r="M42" s="11" t="s">
        <v>15</v>
      </c>
      <c r="O42" s="12"/>
    </row>
    <row r="43" spans="1:15" x14ac:dyDescent="0.2">
      <c r="A43" s="6">
        <v>34090</v>
      </c>
      <c r="B43" s="21">
        <v>2.4582080548936744</v>
      </c>
      <c r="C43" s="21">
        <v>2.6136144520649203</v>
      </c>
      <c r="D43" s="4">
        <v>0.5756</v>
      </c>
      <c r="F43" s="5">
        <v>2000</v>
      </c>
      <c r="G43" s="7">
        <v>235341147</v>
      </c>
      <c r="H43" s="7">
        <v>212298359</v>
      </c>
      <c r="I43" s="7">
        <v>268392688</v>
      </c>
      <c r="K43" s="5">
        <v>2000</v>
      </c>
      <c r="L43" s="13">
        <f t="shared" ref="L43:L55" si="8">L23*G63</f>
        <v>121937409.30948126</v>
      </c>
      <c r="M43" s="13">
        <f t="shared" ref="M43:M55" si="9">M23*H63</f>
        <v>109998239.69207643</v>
      </c>
    </row>
    <row r="44" spans="1:15" x14ac:dyDescent="0.2">
      <c r="A44" s="6">
        <v>34121</v>
      </c>
      <c r="B44" s="21">
        <v>2.355973395236584</v>
      </c>
      <c r="C44" s="21">
        <v>2.2225646653934543</v>
      </c>
      <c r="D44" s="4">
        <v>0.54800000000000004</v>
      </c>
      <c r="F44" s="5">
        <v>2001</v>
      </c>
      <c r="G44" s="7">
        <v>260958241</v>
      </c>
      <c r="H44" s="7">
        <v>222327090</v>
      </c>
      <c r="I44" s="7">
        <v>262850563</v>
      </c>
      <c r="K44" s="5">
        <v>2001</v>
      </c>
      <c r="L44" s="13">
        <f t="shared" si="8"/>
        <v>124878134.94799925</v>
      </c>
      <c r="M44" s="13">
        <f t="shared" si="9"/>
        <v>106391705.58946238</v>
      </c>
    </row>
    <row r="45" spans="1:15" x14ac:dyDescent="0.2">
      <c r="A45" s="6">
        <v>34151</v>
      </c>
      <c r="B45" s="21">
        <v>2.254358038447402</v>
      </c>
      <c r="C45" s="21">
        <v>2.3069345815179889</v>
      </c>
      <c r="D45" s="4">
        <v>0.52339999999999998</v>
      </c>
      <c r="F45" s="5">
        <v>2002</v>
      </c>
      <c r="G45" s="7">
        <v>190168594</v>
      </c>
      <c r="H45" s="7">
        <v>296722566</v>
      </c>
      <c r="I45" s="7">
        <v>276217616</v>
      </c>
      <c r="K45" s="5">
        <v>2002</v>
      </c>
      <c r="L45" s="13">
        <f t="shared" si="8"/>
        <v>90327970.552622408</v>
      </c>
      <c r="M45" s="13">
        <f t="shared" si="9"/>
        <v>140939924.09675467</v>
      </c>
    </row>
    <row r="46" spans="1:15" ht="12.75" customHeight="1" x14ac:dyDescent="0.2">
      <c r="A46" s="6">
        <v>34182</v>
      </c>
      <c r="B46" s="21">
        <v>2.1928931714597093</v>
      </c>
      <c r="C46" s="21">
        <v>2.2299438631027484</v>
      </c>
      <c r="D46" s="4">
        <v>0.52159999999999995</v>
      </c>
      <c r="F46" s="5">
        <v>2003</v>
      </c>
      <c r="G46" s="7">
        <v>205041034</v>
      </c>
      <c r="H46" s="7">
        <v>305436230</v>
      </c>
      <c r="I46" s="7">
        <v>257339869</v>
      </c>
      <c r="K46" s="5">
        <v>2003</v>
      </c>
      <c r="L46" s="13">
        <f t="shared" si="8"/>
        <v>83146823.919258177</v>
      </c>
      <c r="M46" s="13">
        <f t="shared" si="9"/>
        <v>123858390.38624844</v>
      </c>
    </row>
    <row r="47" spans="1:15" x14ac:dyDescent="0.2">
      <c r="A47" s="6">
        <v>34213</v>
      </c>
      <c r="B47" s="21">
        <v>2.1429008545442594</v>
      </c>
      <c r="C47" s="21">
        <v>2.1447731391318841</v>
      </c>
      <c r="D47" s="4">
        <v>0.52749999999999997</v>
      </c>
      <c r="F47" s="5">
        <v>2004</v>
      </c>
      <c r="G47" s="7">
        <v>198910244</v>
      </c>
      <c r="H47" s="7">
        <v>322377181</v>
      </c>
      <c r="I47" s="7">
        <v>252278261</v>
      </c>
      <c r="K47" s="5">
        <v>2004</v>
      </c>
      <c r="L47" s="13">
        <f t="shared" si="8"/>
        <v>75438187.53775613</v>
      </c>
      <c r="M47" s="13">
        <f t="shared" si="9"/>
        <v>122263940.50459841</v>
      </c>
    </row>
    <row r="48" spans="1:15" x14ac:dyDescent="0.2">
      <c r="A48" s="6">
        <v>34243</v>
      </c>
      <c r="B48" s="21">
        <v>2.1132656520769029</v>
      </c>
      <c r="C48" s="21">
        <v>2.2917722270281766</v>
      </c>
      <c r="D48" s="4">
        <v>0.53590000000000004</v>
      </c>
      <c r="F48" s="5">
        <v>2005</v>
      </c>
      <c r="G48" s="7">
        <v>192970149</v>
      </c>
      <c r="H48" s="7">
        <v>363861486</v>
      </c>
      <c r="I48" s="7">
        <v>235447135</v>
      </c>
      <c r="K48" s="5">
        <v>2005</v>
      </c>
      <c r="L48" s="13">
        <f t="shared" si="8"/>
        <v>62412329.237390839</v>
      </c>
      <c r="M48" s="13">
        <f t="shared" si="9"/>
        <v>117683709.00225753</v>
      </c>
    </row>
    <row r="49" spans="1:14" x14ac:dyDescent="0.2">
      <c r="A49" s="6">
        <v>34274</v>
      </c>
      <c r="B49" s="21">
        <v>2.0223466331239384</v>
      </c>
      <c r="C49" s="21">
        <v>1.8645764318469806</v>
      </c>
      <c r="D49" s="4">
        <v>0.52590000000000003</v>
      </c>
      <c r="F49" s="5">
        <v>2006</v>
      </c>
      <c r="G49" s="7">
        <v>97243909</v>
      </c>
      <c r="H49" s="7">
        <v>452949944</v>
      </c>
      <c r="I49" s="7">
        <v>257691698</v>
      </c>
      <c r="K49" s="5">
        <v>2006</v>
      </c>
      <c r="L49" s="13">
        <f t="shared" si="8"/>
        <v>34375276.093048699</v>
      </c>
      <c r="M49" s="13">
        <f t="shared" si="9"/>
        <v>160115729.01014239</v>
      </c>
    </row>
    <row r="50" spans="1:14" x14ac:dyDescent="0.2">
      <c r="A50" s="6">
        <v>34304</v>
      </c>
      <c r="B50" s="21">
        <v>1.8910986200335096</v>
      </c>
      <c r="C50" s="21">
        <v>1.8376990438147371</v>
      </c>
      <c r="D50" s="4">
        <v>0.53</v>
      </c>
      <c r="F50" s="5">
        <v>2007</v>
      </c>
      <c r="G50" s="7">
        <v>99303877</v>
      </c>
      <c r="H50" s="7">
        <v>461001723</v>
      </c>
      <c r="I50" s="7">
        <v>240216287</v>
      </c>
      <c r="K50" s="5">
        <v>2007</v>
      </c>
      <c r="L50" s="13">
        <f t="shared" si="8"/>
        <v>31539235.240715217</v>
      </c>
      <c r="M50" s="13">
        <f t="shared" si="9"/>
        <v>146415650.90225065</v>
      </c>
    </row>
    <row r="51" spans="1:14" x14ac:dyDescent="0.2">
      <c r="A51" s="6">
        <v>34335</v>
      </c>
      <c r="B51" s="21">
        <v>1.8878442868879719</v>
      </c>
      <c r="C51" s="21">
        <v>2.3964131183533839</v>
      </c>
      <c r="D51" s="4">
        <v>0.52370000000000005</v>
      </c>
      <c r="F51" s="5">
        <v>2008</v>
      </c>
      <c r="G51" s="7">
        <v>60210324</v>
      </c>
      <c r="H51" s="7">
        <v>463330300</v>
      </c>
      <c r="I51" s="7">
        <v>261160298</v>
      </c>
      <c r="K51" s="5">
        <v>2008</v>
      </c>
      <c r="L51" s="13">
        <f t="shared" si="8"/>
        <v>22419140.526644684</v>
      </c>
      <c r="M51" s="13">
        <f t="shared" si="9"/>
        <v>172519701.20526904</v>
      </c>
    </row>
    <row r="52" spans="1:14" x14ac:dyDescent="0.2">
      <c r="A52" s="6">
        <v>34366</v>
      </c>
      <c r="B52" s="21">
        <v>1.9493362967197263</v>
      </c>
      <c r="C52" s="21">
        <v>2.2281506720039292</v>
      </c>
      <c r="D52" s="4">
        <v>0.5081</v>
      </c>
      <c r="F52" s="5">
        <v>2009</v>
      </c>
      <c r="G52" s="7">
        <v>48005849</v>
      </c>
      <c r="H52" s="7">
        <v>492309464</v>
      </c>
      <c r="I52" s="7">
        <v>249692895</v>
      </c>
      <c r="K52" s="5">
        <v>2009</v>
      </c>
      <c r="L52" s="13">
        <f t="shared" si="8"/>
        <v>16332807.572547948</v>
      </c>
      <c r="M52" s="13">
        <f t="shared" si="9"/>
        <v>167496167.84521866</v>
      </c>
    </row>
    <row r="53" spans="1:14" x14ac:dyDescent="0.2">
      <c r="A53" s="6">
        <v>34394</v>
      </c>
      <c r="B53" s="21">
        <v>1.9687468599004727</v>
      </c>
      <c r="C53" s="21">
        <v>2.0778754413702871</v>
      </c>
      <c r="D53" s="4">
        <v>0.51529999999999998</v>
      </c>
      <c r="F53" s="5">
        <v>2010</v>
      </c>
      <c r="G53" s="7">
        <v>42914556</v>
      </c>
      <c r="H53" s="7">
        <v>513742638</v>
      </c>
      <c r="I53" s="7">
        <v>249750348</v>
      </c>
      <c r="K53" s="5">
        <v>2010</v>
      </c>
      <c r="L53" s="13">
        <f t="shared" si="8"/>
        <v>13840972.012185881</v>
      </c>
      <c r="M53" s="13">
        <f t="shared" si="9"/>
        <v>165694303.67692825</v>
      </c>
    </row>
    <row r="54" spans="1:14" x14ac:dyDescent="0.2">
      <c r="A54" s="6">
        <v>34425</v>
      </c>
      <c r="B54" s="21">
        <v>2.0287244585884272</v>
      </c>
      <c r="C54" s="21">
        <v>2.1032591738987514</v>
      </c>
      <c r="D54" s="4">
        <v>0.51639999999999997</v>
      </c>
      <c r="F54" s="5">
        <v>2011</v>
      </c>
      <c r="G54" s="7">
        <v>7268455</v>
      </c>
      <c r="H54" s="7">
        <v>564067472</v>
      </c>
      <c r="I54" s="7">
        <v>241129910</v>
      </c>
      <c r="K54" s="5">
        <v>2011</v>
      </c>
      <c r="L54" s="13">
        <f t="shared" si="8"/>
        <v>2222856.7637281604</v>
      </c>
      <c r="M54" s="13">
        <f t="shared" si="9"/>
        <v>172504499.97066018</v>
      </c>
    </row>
    <row r="55" spans="1:14" x14ac:dyDescent="0.2">
      <c r="A55" s="6">
        <v>34455</v>
      </c>
      <c r="B55" s="21">
        <v>2.0960851333631823</v>
      </c>
      <c r="C55" s="21">
        <v>1.8113193012560966</v>
      </c>
      <c r="D55" s="4">
        <v>0.50549999999999995</v>
      </c>
      <c r="F55" s="5">
        <v>2012</v>
      </c>
      <c r="G55" s="7">
        <v>4479893</v>
      </c>
      <c r="H55" s="7">
        <v>603981012</v>
      </c>
      <c r="I55" s="7">
        <v>188199025</v>
      </c>
      <c r="K55" s="5">
        <v>2012</v>
      </c>
      <c r="L55" s="13">
        <f t="shared" si="8"/>
        <v>935892.76861092413</v>
      </c>
      <c r="M55" s="13">
        <f t="shared" si="9"/>
        <v>126177446.98569983</v>
      </c>
    </row>
    <row r="56" spans="1:14" x14ac:dyDescent="0.2">
      <c r="A56" s="6">
        <v>34486</v>
      </c>
      <c r="B56" s="21">
        <v>2.1613179797602471</v>
      </c>
      <c r="C56" s="21">
        <v>2.1437129661133238</v>
      </c>
      <c r="D56" s="4">
        <v>0.50180000000000002</v>
      </c>
      <c r="F56" s="5">
        <v>2013</v>
      </c>
      <c r="G56" s="7">
        <v>955983</v>
      </c>
      <c r="H56" s="7">
        <v>558740029</v>
      </c>
      <c r="I56" s="7">
        <v>273897430</v>
      </c>
      <c r="K56" s="5">
        <v>2013</v>
      </c>
      <c r="L56" s="13">
        <f t="shared" ref="L56:M56" si="10">L36*G76</f>
        <v>320548.22335865058</v>
      </c>
      <c r="M56" s="13">
        <f t="shared" si="10"/>
        <v>187349695.14657778</v>
      </c>
    </row>
    <row r="57" spans="1:14" x14ac:dyDescent="0.2">
      <c r="A57" s="6">
        <v>34516</v>
      </c>
      <c r="B57" s="21">
        <v>2.315437998855324</v>
      </c>
      <c r="C57" s="21">
        <v>1.9690591099611408</v>
      </c>
      <c r="D57" s="4">
        <v>0.50349999999999995</v>
      </c>
      <c r="F57" s="5">
        <v>2014</v>
      </c>
      <c r="G57" s="7">
        <v>2584010</v>
      </c>
      <c r="H57" s="7">
        <v>583207257</v>
      </c>
      <c r="I57" s="7">
        <v>297789701</v>
      </c>
      <c r="K57" s="5">
        <v>2014</v>
      </c>
      <c r="L57" s="13">
        <f t="shared" ref="L57:M57" si="11">L37*G77</f>
        <v>872119.3603197044</v>
      </c>
      <c r="M57" s="13">
        <f t="shared" si="11"/>
        <v>196836057.10064957</v>
      </c>
    </row>
    <row r="58" spans="1:14" x14ac:dyDescent="0.2">
      <c r="A58" s="6">
        <v>34547</v>
      </c>
      <c r="B58" s="21">
        <v>2.4211429238752045</v>
      </c>
      <c r="C58" s="21">
        <v>1.8205603128987473</v>
      </c>
      <c r="D58" s="4">
        <v>0.49680000000000002</v>
      </c>
      <c r="F58" s="5">
        <v>2015</v>
      </c>
      <c r="G58" s="7">
        <v>3557645.1412999998</v>
      </c>
      <c r="H58" s="7">
        <v>636277332.05000019</v>
      </c>
      <c r="I58" s="7">
        <v>299536675</v>
      </c>
      <c r="K58" s="5">
        <v>2015</v>
      </c>
      <c r="L58" s="13">
        <f>L38*G78</f>
        <v>1117329.0860945454</v>
      </c>
      <c r="M58" s="13">
        <f t="shared" ref="M58" si="12">M38*H78</f>
        <v>199831951.10412863</v>
      </c>
    </row>
    <row r="59" spans="1:14" x14ac:dyDescent="0.2">
      <c r="A59" s="6">
        <v>34578</v>
      </c>
      <c r="B59" s="21">
        <v>2.3197110612741207</v>
      </c>
      <c r="C59" s="21">
        <v>1.5307328176506643</v>
      </c>
      <c r="D59" s="4">
        <v>0.49690000000000001</v>
      </c>
      <c r="F59" s="5">
        <v>2016</v>
      </c>
      <c r="G59" s="7"/>
      <c r="H59" s="7"/>
      <c r="I59" s="7"/>
      <c r="K59" s="5">
        <v>2016</v>
      </c>
      <c r="L59" s="13" t="e">
        <f t="shared" ref="L59:M59" si="13">L39*G79</f>
        <v>#DIV/0!</v>
      </c>
      <c r="M59" s="13" t="e">
        <f t="shared" si="13"/>
        <v>#DIV/0!</v>
      </c>
    </row>
    <row r="60" spans="1:14" x14ac:dyDescent="0.2">
      <c r="A60" s="6">
        <v>34608</v>
      </c>
      <c r="B60" s="21">
        <v>2.3127768616306983</v>
      </c>
      <c r="C60" s="21">
        <v>1.6698050481445683</v>
      </c>
      <c r="D60" s="4">
        <v>0.49909999999999999</v>
      </c>
      <c r="E60" s="2"/>
      <c r="K60" s="12"/>
      <c r="L60" s="12"/>
      <c r="N60" s="12"/>
    </row>
    <row r="61" spans="1:14" x14ac:dyDescent="0.2">
      <c r="A61" s="6">
        <v>34639</v>
      </c>
      <c r="B61" s="21">
        <v>2.3621042949921018</v>
      </c>
      <c r="C61" s="21">
        <v>1.7973490270912023</v>
      </c>
      <c r="D61" s="4">
        <v>0.46760000000000002</v>
      </c>
      <c r="E61" s="2"/>
      <c r="F61" s="23" t="s">
        <v>7</v>
      </c>
      <c r="G61" s="23"/>
      <c r="H61" s="23"/>
      <c r="I61" s="23"/>
      <c r="N61" s="12"/>
    </row>
    <row r="62" spans="1:14" x14ac:dyDescent="0.2">
      <c r="A62" s="6">
        <v>34669</v>
      </c>
      <c r="B62" s="21">
        <v>2.3462783677592802</v>
      </c>
      <c r="C62" s="21">
        <v>2.3378189596658987</v>
      </c>
      <c r="D62" s="4">
        <v>0.45190000000000002</v>
      </c>
      <c r="E62" s="2"/>
      <c r="F62" s="11" t="s">
        <v>4</v>
      </c>
      <c r="G62" s="10" t="s">
        <v>1</v>
      </c>
      <c r="H62" s="10" t="s">
        <v>2</v>
      </c>
      <c r="I62" s="11" t="s">
        <v>0</v>
      </c>
      <c r="K62" s="11" t="s">
        <v>4</v>
      </c>
      <c r="L62" s="11" t="s">
        <v>17</v>
      </c>
      <c r="M62" s="11" t="s">
        <v>18</v>
      </c>
      <c r="N62" s="12"/>
    </row>
    <row r="63" spans="1:14" x14ac:dyDescent="0.2">
      <c r="A63" s="6">
        <v>34700</v>
      </c>
      <c r="B63" s="21">
        <v>2.359388342402529</v>
      </c>
      <c r="C63" s="21">
        <v>1.7999280088352438</v>
      </c>
      <c r="D63" s="4">
        <v>0.44940000000000002</v>
      </c>
      <c r="E63" s="2"/>
      <c r="F63" s="5">
        <v>2000</v>
      </c>
      <c r="G63" s="15">
        <f t="shared" ref="G63:I74" si="14">G43/G23</f>
        <v>10.13096348118424</v>
      </c>
      <c r="H63" s="15">
        <f t="shared" si="14"/>
        <v>8.7664693211669373</v>
      </c>
      <c r="I63" s="15">
        <f t="shared" si="14"/>
        <v>10.917496056943696</v>
      </c>
      <c r="K63" s="5">
        <v>2000</v>
      </c>
      <c r="L63" s="13">
        <f t="shared" ref="L63:L74" si="15">L43*G3</f>
        <v>505576886.47897124</v>
      </c>
      <c r="M63" s="13">
        <f t="shared" ref="M63:M74" si="16">M43*H3</f>
        <v>483783257.98972136</v>
      </c>
      <c r="N63" s="12"/>
    </row>
    <row r="64" spans="1:14" x14ac:dyDescent="0.2">
      <c r="A64" s="6">
        <v>34731</v>
      </c>
      <c r="B64" s="21">
        <v>2.3749661677851002</v>
      </c>
      <c r="C64" s="21">
        <v>1.9410960463209881</v>
      </c>
      <c r="D64" s="4">
        <v>0.44740000000000002</v>
      </c>
      <c r="E64" s="2"/>
      <c r="F64" s="5">
        <v>2001</v>
      </c>
      <c r="G64" s="15">
        <f t="shared" si="14"/>
        <v>10.113872170661427</v>
      </c>
      <c r="H64" s="15">
        <f t="shared" si="14"/>
        <v>9.0756804828800366</v>
      </c>
      <c r="I64" s="15">
        <f t="shared" si="14"/>
        <v>10.920284173561228</v>
      </c>
      <c r="K64" s="5">
        <v>2001</v>
      </c>
      <c r="L64" s="13">
        <f t="shared" si="15"/>
        <v>475498474.44149679</v>
      </c>
      <c r="M64" s="13">
        <f t="shared" si="16"/>
        <v>487539990.86371136</v>
      </c>
      <c r="N64" s="12"/>
    </row>
    <row r="65" spans="1:14" x14ac:dyDescent="0.2">
      <c r="A65" s="6">
        <v>34759</v>
      </c>
      <c r="B65" s="21">
        <v>2.4027960467322274</v>
      </c>
      <c r="C65" s="21">
        <v>1.9592822140895583</v>
      </c>
      <c r="D65" s="4">
        <v>0.46</v>
      </c>
      <c r="E65" s="2"/>
      <c r="F65" s="5">
        <v>2002</v>
      </c>
      <c r="G65" s="15">
        <f t="shared" si="14"/>
        <v>10.164941058460576</v>
      </c>
      <c r="H65" s="15">
        <f t="shared" si="14"/>
        <v>8.5892207138532459</v>
      </c>
      <c r="I65" s="15">
        <f t="shared" si="14"/>
        <v>10.919782628745891</v>
      </c>
      <c r="K65" s="5">
        <v>2002</v>
      </c>
      <c r="L65" s="13">
        <f t="shared" si="15"/>
        <v>318144145.08339137</v>
      </c>
      <c r="M65" s="13">
        <f t="shared" si="16"/>
        <v>572822133.50644004</v>
      </c>
      <c r="N65" s="12"/>
    </row>
    <row r="66" spans="1:14" x14ac:dyDescent="0.2">
      <c r="A66" s="6">
        <v>34790</v>
      </c>
      <c r="B66" s="21">
        <v>2.3984698349229094</v>
      </c>
      <c r="C66" s="21">
        <v>2.0145640030611243</v>
      </c>
      <c r="D66" s="4">
        <v>0.45</v>
      </c>
      <c r="E66" s="2"/>
      <c r="F66" s="5">
        <v>2003</v>
      </c>
      <c r="G66" s="15">
        <f t="shared" si="14"/>
        <v>10.098307492996009</v>
      </c>
      <c r="H66" s="15">
        <f t="shared" si="14"/>
        <v>8.1002361970406778</v>
      </c>
      <c r="I66" s="15">
        <f t="shared" si="14"/>
        <v>10.939250317074336</v>
      </c>
      <c r="K66" s="5">
        <v>2003</v>
      </c>
      <c r="L66" s="13">
        <f t="shared" si="15"/>
        <v>370809890.6327157</v>
      </c>
      <c r="M66" s="13">
        <f t="shared" si="16"/>
        <v>772541938.35614741</v>
      </c>
      <c r="N66" s="12"/>
    </row>
    <row r="67" spans="1:14" x14ac:dyDescent="0.2">
      <c r="A67" s="6">
        <v>34820</v>
      </c>
      <c r="B67" s="21">
        <v>2.5109226051775591</v>
      </c>
      <c r="C67" s="21">
        <v>2.335916102207662</v>
      </c>
      <c r="D67" s="4">
        <v>0.45200000000000001</v>
      </c>
      <c r="E67" s="2"/>
      <c r="F67" s="5">
        <v>2004</v>
      </c>
      <c r="G67" s="15">
        <f t="shared" si="14"/>
        <v>10.092442007725268</v>
      </c>
      <c r="H67" s="15">
        <f t="shared" si="14"/>
        <v>7.8686215505801336</v>
      </c>
      <c r="I67" s="15">
        <f t="shared" si="14"/>
        <v>10.962478195911629</v>
      </c>
      <c r="K67" s="5">
        <v>2004</v>
      </c>
      <c r="L67" s="13">
        <f t="shared" si="15"/>
        <v>334123276.42347568</v>
      </c>
      <c r="M67" s="13">
        <f t="shared" si="16"/>
        <v>778796848.22619092</v>
      </c>
      <c r="N67" s="12"/>
    </row>
    <row r="68" spans="1:14" x14ac:dyDescent="0.2">
      <c r="A68" s="6">
        <v>34851</v>
      </c>
      <c r="B68" s="21">
        <v>2.6429031220196473</v>
      </c>
      <c r="C68" s="21">
        <v>2.3154508171202997</v>
      </c>
      <c r="D68" s="4">
        <v>0.45100000000000001</v>
      </c>
      <c r="E68" s="2"/>
      <c r="F68" s="5">
        <v>2005</v>
      </c>
      <c r="G68" s="15">
        <f t="shared" si="14"/>
        <v>10.119543352353501</v>
      </c>
      <c r="H68" s="15">
        <f t="shared" si="14"/>
        <v>7.7230170949110901</v>
      </c>
      <c r="I68" s="15">
        <f t="shared" si="14"/>
        <v>10.999348393381847</v>
      </c>
      <c r="K68" s="5">
        <v>2005</v>
      </c>
      <c r="L68" s="13">
        <f t="shared" si="15"/>
        <v>384728321.11804831</v>
      </c>
      <c r="M68" s="13">
        <f t="shared" si="16"/>
        <v>1004136247.0617625</v>
      </c>
      <c r="N68" s="12"/>
    </row>
    <row r="69" spans="1:14" x14ac:dyDescent="0.2">
      <c r="A69" s="6">
        <v>34881</v>
      </c>
      <c r="B69" s="21">
        <v>2.5880357429013516</v>
      </c>
      <c r="C69" s="21">
        <v>2.256002023397063</v>
      </c>
      <c r="D69" s="4">
        <v>0.45279999999999998</v>
      </c>
      <c r="E69" s="2"/>
      <c r="F69" s="5">
        <v>2006</v>
      </c>
      <c r="G69" s="15">
        <f t="shared" si="14"/>
        <v>10.144551862301695</v>
      </c>
      <c r="H69" s="15">
        <f t="shared" si="14"/>
        <v>7.9485440378348988</v>
      </c>
      <c r="I69" s="15">
        <f t="shared" si="14"/>
        <v>10.950423621245408</v>
      </c>
      <c r="K69" s="5">
        <v>2006</v>
      </c>
      <c r="L69" s="13">
        <f t="shared" si="15"/>
        <v>280296001.26271909</v>
      </c>
      <c r="M69" s="13">
        <f t="shared" si="16"/>
        <v>1409931074.9446108</v>
      </c>
      <c r="N69" s="12"/>
    </row>
    <row r="70" spans="1:14" x14ac:dyDescent="0.2">
      <c r="A70" s="6">
        <v>34912</v>
      </c>
      <c r="B70" s="21">
        <v>2.4764584844501583</v>
      </c>
      <c r="C70" s="21">
        <v>2.0723799932077149</v>
      </c>
      <c r="D70" s="4">
        <v>0.45689999999999997</v>
      </c>
      <c r="E70" s="2"/>
      <c r="F70" s="5">
        <v>2007</v>
      </c>
      <c r="G70" s="15">
        <f t="shared" si="14"/>
        <v>10.289260648606351</v>
      </c>
      <c r="H70" s="15">
        <f t="shared" si="14"/>
        <v>7.773994648341378</v>
      </c>
      <c r="I70" s="15">
        <f t="shared" si="14"/>
        <v>10.9691368504766</v>
      </c>
      <c r="K70" s="5">
        <v>2007</v>
      </c>
      <c r="L70" s="13">
        <f t="shared" si="15"/>
        <v>293497815.30304766</v>
      </c>
      <c r="M70" s="13">
        <f t="shared" si="16"/>
        <v>1420714985.3998089</v>
      </c>
      <c r="N70" s="12"/>
    </row>
    <row r="71" spans="1:14" x14ac:dyDescent="0.2">
      <c r="A71" s="6">
        <v>34943</v>
      </c>
      <c r="B71" s="21">
        <v>2.3757761918815112</v>
      </c>
      <c r="C71" s="21">
        <v>2.1978600100070182</v>
      </c>
      <c r="D71" s="4">
        <v>0.4597</v>
      </c>
      <c r="E71" s="2"/>
      <c r="F71" s="5">
        <v>2008</v>
      </c>
      <c r="G71" s="15">
        <f t="shared" si="14"/>
        <v>10.56003375825212</v>
      </c>
      <c r="H71" s="15">
        <f t="shared" si="14"/>
        <v>7.8771241512711514</v>
      </c>
      <c r="I71" s="15">
        <f t="shared" si="14"/>
        <v>10.870639043498073</v>
      </c>
      <c r="K71" s="5">
        <v>2008</v>
      </c>
      <c r="L71" s="13">
        <f t="shared" si="15"/>
        <v>230879034.88554493</v>
      </c>
      <c r="M71" s="13">
        <f t="shared" si="16"/>
        <v>1767378078.9973788</v>
      </c>
      <c r="N71" s="12"/>
    </row>
    <row r="72" spans="1:14" x14ac:dyDescent="0.2">
      <c r="A72" s="6">
        <v>34973</v>
      </c>
      <c r="B72" s="21">
        <v>2.3489780537922109</v>
      </c>
      <c r="C72" s="21">
        <v>2.3342039870526352</v>
      </c>
      <c r="D72" s="4">
        <v>0.4677</v>
      </c>
      <c r="E72" s="2"/>
      <c r="F72" s="5">
        <v>2009</v>
      </c>
      <c r="G72" s="15">
        <f t="shared" si="14"/>
        <v>10.527014400297528</v>
      </c>
      <c r="H72" s="15">
        <f t="shared" si="14"/>
        <v>7.848288219695557</v>
      </c>
      <c r="I72" s="15">
        <f t="shared" si="14"/>
        <v>10.906830477914918</v>
      </c>
      <c r="K72" s="5">
        <v>2009</v>
      </c>
      <c r="L72" s="13">
        <f t="shared" si="15"/>
        <v>173867636.4520447</v>
      </c>
      <c r="M72" s="13">
        <f t="shared" si="16"/>
        <v>1371408373.4662967</v>
      </c>
    </row>
    <row r="73" spans="1:14" x14ac:dyDescent="0.2">
      <c r="A73" s="6">
        <v>35004</v>
      </c>
      <c r="B73" s="21">
        <v>2.3344326347843234</v>
      </c>
      <c r="C73" s="21">
        <v>2.1990980189403597</v>
      </c>
      <c r="D73" s="4">
        <v>0.42420000000000002</v>
      </c>
      <c r="E73" s="2"/>
      <c r="F73" s="5">
        <v>2010</v>
      </c>
      <c r="G73" s="15">
        <f t="shared" si="14"/>
        <v>10.515497747285826</v>
      </c>
      <c r="H73" s="15">
        <f t="shared" si="14"/>
        <v>7.6947709691055497</v>
      </c>
      <c r="I73" s="15">
        <f t="shared" si="14"/>
        <v>10.930180380767128</v>
      </c>
      <c r="K73" s="5">
        <v>2010</v>
      </c>
      <c r="L73" s="13">
        <f t="shared" si="15"/>
        <v>158973252.24036336</v>
      </c>
      <c r="M73" s="13">
        <f t="shared" si="16"/>
        <v>1053086716.4490852</v>
      </c>
    </row>
    <row r="74" spans="1:14" x14ac:dyDescent="0.2">
      <c r="A74" s="6">
        <v>35034</v>
      </c>
      <c r="B74" s="21">
        <v>2.3786496825408077</v>
      </c>
      <c r="C74" s="21">
        <v>2.9994550035473209</v>
      </c>
      <c r="D74" s="4">
        <v>0.42</v>
      </c>
      <c r="E74" s="2"/>
      <c r="F74" s="5">
        <v>2011</v>
      </c>
      <c r="G74" s="15">
        <f t="shared" si="14"/>
        <v>11.533641914578956</v>
      </c>
      <c r="H74" s="15">
        <f t="shared" si="14"/>
        <v>7.5827924003160199</v>
      </c>
      <c r="I74" s="15">
        <f t="shared" si="14"/>
        <v>10.510323401023886</v>
      </c>
      <c r="K74" s="5">
        <v>2011</v>
      </c>
      <c r="L74" s="13">
        <f t="shared" si="15"/>
        <v>28731979.670921084</v>
      </c>
      <c r="M74" s="13">
        <f t="shared" si="16"/>
        <v>1005977242.0289019</v>
      </c>
    </row>
    <row r="75" spans="1:14" x14ac:dyDescent="0.2">
      <c r="A75" s="6">
        <v>35065</v>
      </c>
      <c r="B75" s="21">
        <v>2.6405305776853254</v>
      </c>
      <c r="C75" s="21">
        <v>4.0685050327733441</v>
      </c>
      <c r="D75" s="4">
        <v>0.39529999999999998</v>
      </c>
      <c r="E75" s="2"/>
      <c r="F75" s="5">
        <v>2012</v>
      </c>
      <c r="G75" s="15">
        <f t="shared" ref="G75:I75" si="17">G55/G35</f>
        <v>11.862835338323963</v>
      </c>
      <c r="H75" s="15">
        <f t="shared" si="17"/>
        <v>7.4941229091670349</v>
      </c>
      <c r="I75" s="15">
        <f t="shared" si="17"/>
        <v>11.125671016814747</v>
      </c>
      <c r="K75" s="5">
        <v>2012</v>
      </c>
      <c r="L75" s="13">
        <f t="shared" ref="L75:M75" si="18">L55*G15</f>
        <v>12925521.438008612</v>
      </c>
      <c r="M75" s="13">
        <f t="shared" si="18"/>
        <v>626534113.00749242</v>
      </c>
    </row>
    <row r="76" spans="1:14" x14ac:dyDescent="0.2">
      <c r="A76" s="6">
        <v>35096</v>
      </c>
      <c r="B76" s="21">
        <v>2.6534663400218763</v>
      </c>
      <c r="C76" s="21">
        <v>2.7075019659859718</v>
      </c>
      <c r="D76" s="4">
        <v>0.3967</v>
      </c>
      <c r="E76" s="2"/>
      <c r="F76" s="5">
        <v>2013</v>
      </c>
      <c r="G76" s="15">
        <f t="shared" ref="G76:I76" si="19">G56/G36</f>
        <v>12.723029625489101</v>
      </c>
      <c r="H76" s="15">
        <f t="shared" si="19"/>
        <v>7.4292535492653995</v>
      </c>
      <c r="I76" s="15">
        <f t="shared" si="19"/>
        <v>10.850418115416414</v>
      </c>
      <c r="K76" s="5">
        <v>2013</v>
      </c>
      <c r="L76" s="13">
        <f t="shared" ref="L76:M76" si="20">L56*G16</f>
        <v>4685036.6681430293</v>
      </c>
      <c r="M76" s="13">
        <f t="shared" si="20"/>
        <v>904636737.98476541</v>
      </c>
    </row>
    <row r="77" spans="1:14" x14ac:dyDescent="0.2">
      <c r="A77" s="6">
        <v>35125</v>
      </c>
      <c r="B77" s="21">
        <v>2.7475033713648642</v>
      </c>
      <c r="C77" s="21">
        <v>3.635109983996661</v>
      </c>
      <c r="D77" s="4">
        <v>0.41239999999999999</v>
      </c>
      <c r="E77" s="2"/>
      <c r="F77" s="5">
        <v>2014</v>
      </c>
      <c r="G77" s="15">
        <f t="shared" ref="G77:I77" si="21">G57/G37</f>
        <v>11.179753648332346</v>
      </c>
      <c r="H77" s="15">
        <f t="shared" si="21"/>
        <v>7.3626831793402445</v>
      </c>
      <c r="I77" s="15">
        <f t="shared" si="21"/>
        <v>11.106461954091802</v>
      </c>
      <c r="K77" s="5">
        <v>2014</v>
      </c>
      <c r="L77" s="13">
        <f t="shared" ref="L77:M77" si="22">L57*G17</f>
        <v>12820852.292187911</v>
      </c>
      <c r="M77" s="13">
        <f t="shared" si="22"/>
        <v>1041203691.245306</v>
      </c>
    </row>
    <row r="78" spans="1:14" x14ac:dyDescent="0.2">
      <c r="A78" s="6">
        <v>35156</v>
      </c>
      <c r="B78" s="21">
        <v>2.864994801275226</v>
      </c>
      <c r="C78" s="21">
        <v>3.2656659810992603</v>
      </c>
      <c r="D78" s="4">
        <v>0.43659999999999999</v>
      </c>
      <c r="E78" s="2"/>
      <c r="F78" s="5">
        <v>2015</v>
      </c>
      <c r="G78" s="15">
        <f t="shared" ref="G78:I78" si="23">G58/G38</f>
        <v>11.126164403881146</v>
      </c>
      <c r="H78" s="15">
        <f t="shared" si="23"/>
        <v>7.4163783149851348</v>
      </c>
      <c r="I78" s="15">
        <f t="shared" si="23"/>
        <v>11.075448773447173</v>
      </c>
      <c r="K78" s="5">
        <v>2015</v>
      </c>
      <c r="L78" s="13">
        <f>L58*G18</f>
        <v>16354044.480672497</v>
      </c>
      <c r="M78" s="13">
        <f t="shared" ref="M78" si="24">M58*H18</f>
        <v>890110717.05946171</v>
      </c>
    </row>
    <row r="79" spans="1:14" x14ac:dyDescent="0.2">
      <c r="A79" s="6">
        <v>35186</v>
      </c>
      <c r="B79" s="21">
        <v>2.8700053976250448</v>
      </c>
      <c r="C79" s="21">
        <v>3.0161949820872112</v>
      </c>
      <c r="D79" s="4">
        <v>0.36770000000000003</v>
      </c>
      <c r="E79" s="2"/>
      <c r="F79" s="5">
        <v>2016</v>
      </c>
      <c r="G79" s="15" t="e">
        <f t="shared" ref="G79:I79" si="25">G59/G39</f>
        <v>#DIV/0!</v>
      </c>
      <c r="H79" s="15" t="e">
        <f t="shared" si="25"/>
        <v>#DIV/0!</v>
      </c>
      <c r="I79" s="15" t="e">
        <f t="shared" si="25"/>
        <v>#DIV/0!</v>
      </c>
      <c r="K79" s="5">
        <v>2016</v>
      </c>
      <c r="L79" s="13" t="e">
        <f t="shared" ref="L79:M79" si="26">L59*G19</f>
        <v>#DIV/0!</v>
      </c>
      <c r="M79" s="13" t="e">
        <f t="shared" si="26"/>
        <v>#DIV/0!</v>
      </c>
    </row>
    <row r="80" spans="1:14" x14ac:dyDescent="0.2">
      <c r="A80" s="6">
        <v>35217</v>
      </c>
      <c r="B80" s="21">
        <v>2.7931125539067856</v>
      </c>
      <c r="C80" s="21">
        <v>2.8546770168690969</v>
      </c>
      <c r="D80" s="4">
        <v>0.36249999999999999</v>
      </c>
      <c r="E80" s="2"/>
    </row>
    <row r="81" spans="1:14" x14ac:dyDescent="0.2">
      <c r="A81" s="6">
        <v>35247</v>
      </c>
      <c r="B81" s="21">
        <v>2.7206157524961658</v>
      </c>
      <c r="C81" s="21">
        <v>3.4214740166728483</v>
      </c>
      <c r="D81" s="4">
        <v>0.37630000000000002</v>
      </c>
      <c r="E81" s="2"/>
      <c r="G81" s="20" t="s">
        <v>9</v>
      </c>
      <c r="K81" s="11" t="s">
        <v>4</v>
      </c>
      <c r="L81" s="11" t="s">
        <v>19</v>
      </c>
      <c r="M81" s="11" t="s">
        <v>20</v>
      </c>
      <c r="N81" s="11" t="s">
        <v>21</v>
      </c>
    </row>
    <row r="82" spans="1:14" x14ac:dyDescent="0.2">
      <c r="A82" s="6">
        <v>35278</v>
      </c>
      <c r="B82" s="21">
        <v>2.6982572858512173</v>
      </c>
      <c r="C82" s="21">
        <v>2.9983739842574049</v>
      </c>
      <c r="D82" s="4">
        <v>0.36870000000000003</v>
      </c>
      <c r="E82" s="2"/>
      <c r="F82" s="5">
        <v>2000</v>
      </c>
      <c r="G82" s="13">
        <v>82243332</v>
      </c>
      <c r="K82" s="5">
        <v>2000</v>
      </c>
      <c r="L82" s="13">
        <f t="shared" ref="L82:L94" si="27">L63+M63</f>
        <v>989360144.46869254</v>
      </c>
      <c r="M82" s="17">
        <f>(L82-G82)</f>
        <v>907116812.46869254</v>
      </c>
      <c r="N82" s="17">
        <f>M82</f>
        <v>907116812.46869254</v>
      </c>
    </row>
    <row r="83" spans="1:14" x14ac:dyDescent="0.2">
      <c r="A83" s="6">
        <v>35309</v>
      </c>
      <c r="B83" s="21">
        <v>2.7281355585783653</v>
      </c>
      <c r="C83" s="21">
        <v>2.4039259872294361</v>
      </c>
      <c r="D83" s="4">
        <v>0.37130000000000002</v>
      </c>
      <c r="E83" s="2"/>
      <c r="F83" s="5">
        <v>2001</v>
      </c>
      <c r="G83" s="13">
        <v>69855439</v>
      </c>
      <c r="K83" s="5">
        <v>2001</v>
      </c>
      <c r="L83" s="13">
        <f t="shared" si="27"/>
        <v>963038465.30520821</v>
      </c>
      <c r="M83" s="17">
        <f t="shared" ref="M83:M92" si="28">(L83-G83)</f>
        <v>893183026.30520821</v>
      </c>
      <c r="N83" s="17">
        <f>SUM($M$82:M83)</f>
        <v>1800299838.7739007</v>
      </c>
    </row>
    <row r="84" spans="1:14" x14ac:dyDescent="0.2">
      <c r="A84" s="6">
        <v>35339</v>
      </c>
      <c r="B84" s="21">
        <v>2.7618368731421961</v>
      </c>
      <c r="C84" s="21">
        <v>2.3954339900560395</v>
      </c>
      <c r="D84" s="4">
        <v>0.3886</v>
      </c>
      <c r="E84" s="2"/>
      <c r="F84" s="5">
        <v>2002</v>
      </c>
      <c r="G84" s="13">
        <v>70877908</v>
      </c>
      <c r="K84" s="5">
        <v>2002</v>
      </c>
      <c r="L84" s="13">
        <f t="shared" si="27"/>
        <v>890966278.58983135</v>
      </c>
      <c r="M84" s="17">
        <f t="shared" si="28"/>
        <v>820088370.58983135</v>
      </c>
      <c r="N84" s="17">
        <f>SUM($M$82:M84)</f>
        <v>2620388209.3637323</v>
      </c>
    </row>
    <row r="85" spans="1:14" x14ac:dyDescent="0.2">
      <c r="A85" s="6">
        <v>35370</v>
      </c>
      <c r="B85" s="21">
        <v>2.8432298589917968</v>
      </c>
      <c r="C85" s="21">
        <v>3.1956750120054664</v>
      </c>
      <c r="D85" s="4">
        <v>0.3795</v>
      </c>
      <c r="E85" s="2"/>
      <c r="F85" s="5">
        <v>2003</v>
      </c>
      <c r="G85" s="13">
        <v>65704354</v>
      </c>
      <c r="K85" s="5">
        <v>2003</v>
      </c>
      <c r="L85" s="13">
        <f t="shared" si="27"/>
        <v>1143351828.988863</v>
      </c>
      <c r="M85" s="17">
        <f t="shared" si="28"/>
        <v>1077647474.988863</v>
      </c>
      <c r="N85" s="17">
        <f>SUM($M$82:M85)</f>
        <v>3698035684.3525953</v>
      </c>
    </row>
    <row r="86" spans="1:14" x14ac:dyDescent="0.2">
      <c r="A86" s="6">
        <v>35400</v>
      </c>
      <c r="B86" s="21">
        <v>2.8871358456007532</v>
      </c>
      <c r="C86" s="21">
        <v>4.3374199596359926</v>
      </c>
      <c r="D86" s="4">
        <v>0.37880000000000003</v>
      </c>
      <c r="E86" s="2"/>
      <c r="F86" s="5">
        <v>2004</v>
      </c>
      <c r="G86" s="13">
        <v>69556741</v>
      </c>
      <c r="K86" s="5">
        <v>2004</v>
      </c>
      <c r="L86" s="13">
        <f t="shared" si="27"/>
        <v>1112920124.6496665</v>
      </c>
      <c r="M86" s="17">
        <f t="shared" si="28"/>
        <v>1043363383.6496665</v>
      </c>
      <c r="N86" s="17">
        <f>SUM($M$82:M86)</f>
        <v>4741399068.0022621</v>
      </c>
    </row>
    <row r="87" spans="1:14" x14ac:dyDescent="0.2">
      <c r="A87" s="6">
        <v>35431</v>
      </c>
      <c r="B87" s="21">
        <v>2.9003639288804042</v>
      </c>
      <c r="C87" s="21">
        <v>5.1390624262918276</v>
      </c>
      <c r="D87" s="4">
        <v>0.35299999999999998</v>
      </c>
      <c r="E87" s="2"/>
      <c r="F87" s="5">
        <v>2005</v>
      </c>
      <c r="G87" s="13">
        <v>75683285</v>
      </c>
      <c r="K87" s="5">
        <v>2005</v>
      </c>
      <c r="L87" s="13">
        <f t="shared" si="27"/>
        <v>1388864568.1798108</v>
      </c>
      <c r="M87" s="17">
        <f t="shared" si="28"/>
        <v>1313181283.1798108</v>
      </c>
      <c r="N87" s="17">
        <f>SUM($M$82:M87)</f>
        <v>6054580351.1820726</v>
      </c>
    </row>
    <row r="88" spans="1:14" x14ac:dyDescent="0.2">
      <c r="A88" s="6">
        <v>35462</v>
      </c>
      <c r="B88" s="21">
        <v>2.7818280660425612</v>
      </c>
      <c r="C88" s="21">
        <v>3.3002009982006575</v>
      </c>
      <c r="D88" s="4">
        <v>0.38900000000000001</v>
      </c>
      <c r="E88" s="2"/>
      <c r="F88" s="5">
        <v>2006</v>
      </c>
      <c r="G88" s="13">
        <v>96843144</v>
      </c>
      <c r="K88" s="5">
        <v>2006</v>
      </c>
      <c r="L88" s="13">
        <f t="shared" si="27"/>
        <v>1690227076.20733</v>
      </c>
      <c r="M88" s="17">
        <f t="shared" si="28"/>
        <v>1593383932.20733</v>
      </c>
      <c r="N88" s="17">
        <f>SUM($M$82:M88)</f>
        <v>7647964283.3894024</v>
      </c>
    </row>
    <row r="89" spans="1:14" x14ac:dyDescent="0.2">
      <c r="A89" s="6">
        <v>35490</v>
      </c>
      <c r="B89" s="21">
        <v>2.6580223959901268</v>
      </c>
      <c r="C89" s="21">
        <v>2.4931759897150507</v>
      </c>
      <c r="D89" s="4">
        <v>0.36349999999999999</v>
      </c>
      <c r="E89" s="2"/>
      <c r="F89" s="5">
        <v>2007</v>
      </c>
      <c r="G89" s="13">
        <v>91245401</v>
      </c>
      <c r="K89" s="5">
        <v>2007</v>
      </c>
      <c r="L89" s="13">
        <f t="shared" si="27"/>
        <v>1714212800.7028565</v>
      </c>
      <c r="M89" s="17">
        <f t="shared" si="28"/>
        <v>1622967399.7028565</v>
      </c>
      <c r="N89" s="17">
        <f>SUM($M$82:M89)</f>
        <v>9270931683.0922585</v>
      </c>
    </row>
    <row r="90" spans="1:14" x14ac:dyDescent="0.2">
      <c r="A90" s="6">
        <v>35521</v>
      </c>
      <c r="B90" s="21">
        <v>2.6487556245571189</v>
      </c>
      <c r="C90" s="21">
        <v>2.4997487609221483</v>
      </c>
      <c r="D90" s="4">
        <v>0.35189999999999999</v>
      </c>
      <c r="E90" s="2"/>
      <c r="F90" s="5">
        <v>2008</v>
      </c>
      <c r="G90" s="13">
        <v>111595516</v>
      </c>
      <c r="K90" s="5">
        <v>2008</v>
      </c>
      <c r="L90" s="13">
        <f t="shared" si="27"/>
        <v>1998257113.8829238</v>
      </c>
      <c r="M90" s="17">
        <f t="shared" si="28"/>
        <v>1886661597.8829238</v>
      </c>
      <c r="N90" s="17">
        <f>SUM($M$82:M90)</f>
        <v>11157593280.975182</v>
      </c>
    </row>
    <row r="91" spans="1:14" x14ac:dyDescent="0.2">
      <c r="A91" s="6">
        <v>35551</v>
      </c>
      <c r="B91" s="21">
        <v>2.6613428786281377</v>
      </c>
      <c r="C91" s="21">
        <v>2.6778287923757076</v>
      </c>
      <c r="D91" s="4">
        <v>0.34179999999999999</v>
      </c>
      <c r="E91" s="2"/>
      <c r="F91" s="5">
        <v>2009</v>
      </c>
      <c r="G91" s="13">
        <v>127944491</v>
      </c>
      <c r="K91" s="5">
        <v>2009</v>
      </c>
      <c r="L91" s="13">
        <f t="shared" si="27"/>
        <v>1545276009.9183414</v>
      </c>
      <c r="M91" s="17">
        <f t="shared" si="28"/>
        <v>1417331518.9183414</v>
      </c>
      <c r="N91" s="17">
        <f>SUM($M$82:M91)</f>
        <v>12574924799.893522</v>
      </c>
    </row>
    <row r="92" spans="1:14" x14ac:dyDescent="0.2">
      <c r="A92" s="6">
        <v>35582</v>
      </c>
      <c r="B92" s="21">
        <v>2.640785432827836</v>
      </c>
      <c r="C92" s="21">
        <v>2.8690728853191287</v>
      </c>
      <c r="D92" s="4">
        <v>0.3553</v>
      </c>
      <c r="E92" s="2"/>
      <c r="F92" s="5">
        <v>2010</v>
      </c>
      <c r="G92" s="13">
        <v>137029789</v>
      </c>
      <c r="K92" s="5">
        <v>2010</v>
      </c>
      <c r="L92" s="13">
        <f t="shared" si="27"/>
        <v>1212059968.6894486</v>
      </c>
      <c r="M92" s="17">
        <f t="shared" si="28"/>
        <v>1075030179.6894486</v>
      </c>
      <c r="N92" s="17">
        <f>SUM($M$82:M92)</f>
        <v>13649954979.582972</v>
      </c>
    </row>
    <row r="93" spans="1:14" x14ac:dyDescent="0.2">
      <c r="A93" s="6">
        <v>35612</v>
      </c>
      <c r="B93" s="21">
        <v>2.635990731695617</v>
      </c>
      <c r="C93" s="21">
        <v>2.8102810055771057</v>
      </c>
      <c r="D93" s="4">
        <v>0.35360000000000003</v>
      </c>
      <c r="E93" s="2"/>
      <c r="F93" s="5">
        <v>2011</v>
      </c>
      <c r="G93" s="13">
        <v>146597226</v>
      </c>
      <c r="K93" s="5">
        <v>2011</v>
      </c>
      <c r="L93" s="13">
        <f t="shared" si="27"/>
        <v>1034709221.699823</v>
      </c>
      <c r="M93" s="17">
        <f>(L93-G93)</f>
        <v>888111995.69982302</v>
      </c>
      <c r="N93" s="17">
        <f>SUM($M$82:M93)</f>
        <v>14538066975.282795</v>
      </c>
    </row>
    <row r="94" spans="1:14" x14ac:dyDescent="0.2">
      <c r="A94" s="6">
        <v>35643</v>
      </c>
      <c r="B94" s="21">
        <v>2.6420669216427655</v>
      </c>
      <c r="C94" s="21">
        <v>2.8196479926448164</v>
      </c>
      <c r="D94" s="4">
        <v>0.35670000000000002</v>
      </c>
      <c r="E94" s="2"/>
      <c r="F94" s="5">
        <v>2012</v>
      </c>
      <c r="G94" s="13">
        <v>106563067</v>
      </c>
      <c r="K94" s="5">
        <v>2012</v>
      </c>
      <c r="L94" s="13">
        <f t="shared" si="27"/>
        <v>639459634.44550109</v>
      </c>
      <c r="M94" s="17">
        <f>(L94-G94)</f>
        <v>532896567.44550109</v>
      </c>
      <c r="N94" s="17">
        <f>SUM($M$82:M94)</f>
        <v>15070963542.728296</v>
      </c>
    </row>
    <row r="95" spans="1:14" x14ac:dyDescent="0.2">
      <c r="A95" s="6">
        <v>35674</v>
      </c>
      <c r="B95" s="21">
        <v>2.6646807169456781</v>
      </c>
      <c r="C95" s="21">
        <v>3.2503610156719369</v>
      </c>
      <c r="D95" s="4">
        <v>0.3538</v>
      </c>
      <c r="E95" s="2"/>
      <c r="F95" s="5">
        <v>2013</v>
      </c>
      <c r="G95" s="13">
        <v>168309387</v>
      </c>
      <c r="K95" s="5">
        <v>2013</v>
      </c>
      <c r="L95" s="13">
        <f t="shared" ref="L95:L98" si="29">L76+M76</f>
        <v>909321774.65290844</v>
      </c>
      <c r="M95" s="17">
        <f t="shared" ref="M95:M98" si="30">(L95-G95)</f>
        <v>741012387.65290844</v>
      </c>
      <c r="N95" s="17">
        <f>SUM($M$82:M95)</f>
        <v>15811975930.381205</v>
      </c>
    </row>
    <row r="96" spans="1:14" x14ac:dyDescent="0.2">
      <c r="A96" s="6">
        <v>35704</v>
      </c>
      <c r="B96" s="21">
        <v>2.7698388368620179</v>
      </c>
      <c r="C96" s="21">
        <v>3.7729470151310647</v>
      </c>
      <c r="D96" s="4">
        <v>0.3463</v>
      </c>
      <c r="E96" s="2"/>
      <c r="F96" s="5">
        <v>2014</v>
      </c>
      <c r="G96" s="13">
        <v>186439636</v>
      </c>
      <c r="K96" s="5">
        <v>2014</v>
      </c>
      <c r="L96" s="13">
        <f t="shared" si="29"/>
        <v>1054024543.5374939</v>
      </c>
      <c r="M96" s="17">
        <f t="shared" si="30"/>
        <v>867584907.53749394</v>
      </c>
      <c r="N96" s="17">
        <f>SUM($M$82:M96)</f>
        <v>16679560837.918699</v>
      </c>
    </row>
    <row r="97" spans="1:14" x14ac:dyDescent="0.2">
      <c r="A97" s="6">
        <v>35735</v>
      </c>
      <c r="B97" s="21">
        <v>2.8860041774867149</v>
      </c>
      <c r="C97" s="21">
        <v>3.8366389614727541</v>
      </c>
      <c r="D97" s="4">
        <v>0.31809999999999999</v>
      </c>
      <c r="E97" s="2"/>
      <c r="F97" s="5">
        <v>2015</v>
      </c>
      <c r="G97" s="13">
        <v>192862049.83000001</v>
      </c>
      <c r="K97" s="5">
        <v>2015</v>
      </c>
      <c r="L97" s="13">
        <f>L78+M78</f>
        <v>906464761.54013419</v>
      </c>
      <c r="M97" s="17">
        <f>(L97-G97)</f>
        <v>713602711.71013415</v>
      </c>
      <c r="N97" s="17">
        <f>SUM($M$82:M97)</f>
        <v>17393163549.628834</v>
      </c>
    </row>
    <row r="98" spans="1:14" x14ac:dyDescent="0.2">
      <c r="A98" s="6">
        <v>35765</v>
      </c>
      <c r="B98" s="21">
        <v>2.7551516937828189</v>
      </c>
      <c r="C98" s="21">
        <v>2.9999704401905833</v>
      </c>
      <c r="D98" s="4">
        <v>0.31900000000000001</v>
      </c>
      <c r="E98" s="2"/>
      <c r="F98" s="5">
        <v>2016</v>
      </c>
      <c r="G98" s="13"/>
      <c r="K98" s="5">
        <v>2016</v>
      </c>
      <c r="L98" s="13" t="e">
        <f t="shared" si="29"/>
        <v>#DIV/0!</v>
      </c>
      <c r="M98" s="17" t="e">
        <f t="shared" si="30"/>
        <v>#DIV/0!</v>
      </c>
      <c r="N98" s="17" t="e">
        <f>SUM($M$82:M98)</f>
        <v>#DIV/0!</v>
      </c>
    </row>
    <row r="99" spans="1:14" x14ac:dyDescent="0.2">
      <c r="A99" s="6">
        <v>35796</v>
      </c>
      <c r="B99" s="21">
        <v>2.3482883735362656</v>
      </c>
      <c r="C99" s="21">
        <v>3.0422668369733827</v>
      </c>
      <c r="D99" s="4">
        <v>0.32379999999999998</v>
      </c>
      <c r="E99" s="2"/>
    </row>
    <row r="100" spans="1:14" x14ac:dyDescent="0.2">
      <c r="A100" s="6">
        <v>35827</v>
      </c>
      <c r="B100" s="21">
        <v>2.3646961251007328</v>
      </c>
      <c r="C100" s="21">
        <v>2.7581960074881984</v>
      </c>
      <c r="D100" s="4">
        <v>0.3206</v>
      </c>
      <c r="E100" s="2"/>
    </row>
    <row r="101" spans="1:14" x14ac:dyDescent="0.2">
      <c r="A101" s="6">
        <v>35855</v>
      </c>
      <c r="B101" s="21">
        <v>2.1908083856767653</v>
      </c>
      <c r="C101" s="21">
        <v>2.8809520314196866</v>
      </c>
      <c r="D101" s="4">
        <v>0.31830000000000003</v>
      </c>
      <c r="E101" s="2"/>
    </row>
    <row r="102" spans="1:14" x14ac:dyDescent="0.2">
      <c r="A102" s="6">
        <v>35886</v>
      </c>
      <c r="B102" s="21">
        <v>2.2312227238327402</v>
      </c>
      <c r="C102" s="21">
        <v>3.1452700321924181</v>
      </c>
      <c r="D102" s="4">
        <v>0.3135</v>
      </c>
      <c r="E102" s="2"/>
    </row>
    <row r="103" spans="1:14" x14ac:dyDescent="0.2">
      <c r="A103" s="6">
        <v>35916</v>
      </c>
      <c r="B103" s="21">
        <v>2.2741829574896184</v>
      </c>
      <c r="C103" s="21">
        <v>2.9410200065042424</v>
      </c>
      <c r="D103" s="4">
        <v>0.31090000000000001</v>
      </c>
      <c r="E103" s="2"/>
    </row>
    <row r="104" spans="1:14" x14ac:dyDescent="0.2">
      <c r="A104" s="6">
        <v>35947</v>
      </c>
      <c r="B104" s="21">
        <v>2.274040624775747</v>
      </c>
      <c r="C104" s="21">
        <v>2.7529909913479167</v>
      </c>
      <c r="D104" s="4">
        <v>0.31130000000000002</v>
      </c>
      <c r="E104" s="2"/>
    </row>
    <row r="105" spans="1:14" x14ac:dyDescent="0.2">
      <c r="A105" s="6">
        <v>35977</v>
      </c>
      <c r="B105" s="21">
        <v>2.2340393162376362</v>
      </c>
      <c r="C105" s="21">
        <v>3.0488799984848112</v>
      </c>
      <c r="D105" s="4">
        <v>0.31059999999999999</v>
      </c>
      <c r="E105" s="2"/>
    </row>
    <row r="106" spans="1:14" x14ac:dyDescent="0.2">
      <c r="A106" s="6">
        <v>36008</v>
      </c>
      <c r="B106" s="21">
        <v>2.190866654124894</v>
      </c>
      <c r="C106" s="21">
        <v>2.6403598025562127</v>
      </c>
      <c r="D106" s="4">
        <v>0.3049</v>
      </c>
      <c r="E106" s="2"/>
    </row>
    <row r="107" spans="1:14" x14ac:dyDescent="0.2">
      <c r="A107" s="6">
        <v>36039</v>
      </c>
      <c r="B107" s="21">
        <v>2.064204098939761</v>
      </c>
      <c r="C107" s="21">
        <v>2.2468609822895296</v>
      </c>
      <c r="D107" s="4">
        <v>0.31080000000000002</v>
      </c>
      <c r="E107" s="2"/>
    </row>
    <row r="108" spans="1:14" x14ac:dyDescent="0.2">
      <c r="A108" s="6">
        <v>36069</v>
      </c>
      <c r="B108" s="21">
        <v>2.0596548178298222</v>
      </c>
      <c r="C108" s="21">
        <v>2.4241100198705325</v>
      </c>
      <c r="D108" s="4">
        <v>0.32400000000000001</v>
      </c>
      <c r="E108" s="2"/>
    </row>
    <row r="109" spans="1:14" x14ac:dyDescent="0.2">
      <c r="A109" s="6">
        <v>36100</v>
      </c>
      <c r="B109" s="21">
        <v>2.0443853121078006</v>
      </c>
      <c r="C109" s="21">
        <v>2.8014374781395088</v>
      </c>
      <c r="D109" s="4">
        <v>0.29720000000000002</v>
      </c>
      <c r="E109" s="2"/>
    </row>
    <row r="110" spans="1:14" x14ac:dyDescent="0.2">
      <c r="A110" s="6">
        <v>36130</v>
      </c>
      <c r="B110" s="21">
        <v>1.8440530370708477</v>
      </c>
      <c r="C110" s="21">
        <v>2.7810019717447858</v>
      </c>
      <c r="D110" s="4">
        <v>0.31340000000000001</v>
      </c>
      <c r="E110" s="2"/>
    </row>
    <row r="111" spans="1:14" x14ac:dyDescent="0.2">
      <c r="A111" s="6">
        <v>36161</v>
      </c>
      <c r="B111" s="21">
        <v>1.7308147132611591</v>
      </c>
      <c r="C111" s="21">
        <v>2.6743059798739437</v>
      </c>
      <c r="D111" s="4">
        <v>0.31730000000000003</v>
      </c>
      <c r="E111" s="2"/>
    </row>
    <row r="112" spans="1:14" x14ac:dyDescent="0.2">
      <c r="A112" s="6">
        <v>36192</v>
      </c>
      <c r="B112" s="21">
        <v>1.7567563080383879</v>
      </c>
      <c r="C112" s="21">
        <v>2.6902459674873076</v>
      </c>
      <c r="D112" s="4">
        <v>0.3049</v>
      </c>
      <c r="E112" s="2"/>
    </row>
    <row r="113" spans="1:5" x14ac:dyDescent="0.2">
      <c r="A113" s="6">
        <v>36220</v>
      </c>
      <c r="B113" s="21">
        <v>1.8393195732598953</v>
      </c>
      <c r="C113" s="21">
        <v>2.4685460336600413</v>
      </c>
      <c r="D113" s="4">
        <v>0.30959999999999999</v>
      </c>
      <c r="E113" s="2"/>
    </row>
    <row r="114" spans="1:5" x14ac:dyDescent="0.2">
      <c r="A114" s="6">
        <v>36251</v>
      </c>
      <c r="B114" s="21">
        <v>1.9973614972244707</v>
      </c>
      <c r="C114" s="21">
        <v>2.6094684255867189</v>
      </c>
      <c r="D114" s="4">
        <v>0.3085</v>
      </c>
      <c r="E114" s="2"/>
    </row>
    <row r="115" spans="1:5" x14ac:dyDescent="0.2">
      <c r="A115" s="6">
        <v>36281</v>
      </c>
      <c r="B115" s="21">
        <v>2.1435696332302134</v>
      </c>
      <c r="C115" s="21">
        <v>3.1270566401636843</v>
      </c>
      <c r="D115" s="4">
        <v>0.30659999999999998</v>
      </c>
      <c r="E115" s="2"/>
    </row>
    <row r="116" spans="1:5" x14ac:dyDescent="0.2">
      <c r="A116" s="6">
        <v>36312</v>
      </c>
      <c r="B116" s="21">
        <v>2.2134487578746551</v>
      </c>
      <c r="C116" s="21">
        <v>2.9466239788096495</v>
      </c>
      <c r="D116" s="4">
        <v>0.30680000000000002</v>
      </c>
      <c r="E116" s="2"/>
    </row>
    <row r="117" spans="1:5" x14ac:dyDescent="0.2">
      <c r="A117" s="6">
        <v>36342</v>
      </c>
      <c r="B117" s="21">
        <v>2.3082854572897822</v>
      </c>
      <c r="C117" s="21">
        <v>2.9132720092630651</v>
      </c>
      <c r="D117" s="4">
        <v>0.30859999999999999</v>
      </c>
      <c r="E117" s="2"/>
    </row>
    <row r="118" spans="1:5" x14ac:dyDescent="0.2">
      <c r="A118" s="6">
        <v>36373</v>
      </c>
      <c r="B118" s="21">
        <v>2.5820685132481693</v>
      </c>
      <c r="C118" s="21">
        <v>3.2477639797403755</v>
      </c>
      <c r="D118" s="4">
        <v>0.30880000000000002</v>
      </c>
      <c r="E118" s="2"/>
    </row>
    <row r="119" spans="1:5" x14ac:dyDescent="0.2">
      <c r="A119" s="6">
        <v>36404</v>
      </c>
      <c r="B119" s="21">
        <v>2.8581353714969047</v>
      </c>
      <c r="C119" s="21">
        <v>3.5021290174893176</v>
      </c>
      <c r="D119" s="4">
        <v>0.30830000000000002</v>
      </c>
      <c r="E119" s="2"/>
    </row>
    <row r="120" spans="1:5" x14ac:dyDescent="0.2">
      <c r="A120" s="6">
        <v>36434</v>
      </c>
      <c r="B120" s="21">
        <v>2.9451703120777224</v>
      </c>
      <c r="C120" s="21">
        <v>3.1138339986018004</v>
      </c>
      <c r="D120" s="4">
        <v>0.31380000000000002</v>
      </c>
      <c r="E120" s="2"/>
    </row>
    <row r="121" spans="1:5" x14ac:dyDescent="0.2">
      <c r="A121" s="6">
        <v>36465</v>
      </c>
      <c r="B121" s="21">
        <v>2.9924049632458689</v>
      </c>
      <c r="C121" s="21">
        <v>3.4975670110195582</v>
      </c>
      <c r="D121" s="4">
        <v>0.31979999999999997</v>
      </c>
      <c r="E121" s="2"/>
    </row>
    <row r="122" spans="1:5" x14ac:dyDescent="0.2">
      <c r="A122" s="6">
        <v>36495</v>
      </c>
      <c r="B122" s="21">
        <v>3.1287855411209136</v>
      </c>
      <c r="C122" s="21">
        <v>2.7991539805676307</v>
      </c>
      <c r="D122" s="4">
        <v>0.32990000000000003</v>
      </c>
      <c r="E122" s="2"/>
    </row>
    <row r="123" spans="1:5" x14ac:dyDescent="0.2">
      <c r="A123" s="6">
        <v>36526</v>
      </c>
      <c r="B123" s="21">
        <v>3.1410725086525599</v>
      </c>
      <c r="C123" s="21">
        <v>2.8574100054336573</v>
      </c>
      <c r="D123" s="21">
        <v>0.31623833184236111</v>
      </c>
      <c r="E123" s="3"/>
    </row>
    <row r="124" spans="1:5" x14ac:dyDescent="0.2">
      <c r="A124" s="6">
        <v>36557</v>
      </c>
      <c r="B124" s="21">
        <v>3.165669444690693</v>
      </c>
      <c r="C124" s="21">
        <v>3.2142850193874115</v>
      </c>
      <c r="D124" s="21">
        <v>0.31330333103174057</v>
      </c>
      <c r="E124" s="3"/>
    </row>
    <row r="125" spans="1:5" x14ac:dyDescent="0.2">
      <c r="A125" s="6">
        <v>36586</v>
      </c>
      <c r="B125" s="21">
        <v>3.2568472801411121</v>
      </c>
      <c r="C125" s="21">
        <v>3.2521909988919395</v>
      </c>
      <c r="D125" s="21">
        <v>0.30790490710226059</v>
      </c>
      <c r="E125" s="3"/>
    </row>
    <row r="126" spans="1:5" x14ac:dyDescent="0.2">
      <c r="A126" s="6">
        <v>36617</v>
      </c>
      <c r="B126" s="21">
        <v>3.3908132163588256</v>
      </c>
      <c r="C126" s="21">
        <v>3.5429870226115292</v>
      </c>
      <c r="D126" s="21">
        <v>0.30818806416782596</v>
      </c>
      <c r="E126" s="3"/>
    </row>
    <row r="127" spans="1:5" x14ac:dyDescent="0.2">
      <c r="A127" s="6">
        <v>36647</v>
      </c>
      <c r="B127" s="21">
        <v>3.5942728514699578</v>
      </c>
      <c r="C127" s="21">
        <v>3.761246990378782</v>
      </c>
      <c r="D127" s="21">
        <v>0.30879434400847033</v>
      </c>
      <c r="E127" s="3"/>
    </row>
    <row r="128" spans="1:5" x14ac:dyDescent="0.2">
      <c r="A128" s="6">
        <v>36678</v>
      </c>
      <c r="B128" s="21">
        <v>3.9895112708240066</v>
      </c>
      <c r="C128" s="21">
        <v>5.1703609807970752</v>
      </c>
      <c r="D128" s="21">
        <v>0.30686461999067055</v>
      </c>
      <c r="E128" s="3"/>
    </row>
    <row r="129" spans="1:5" x14ac:dyDescent="0.2">
      <c r="A129" s="6">
        <v>36708</v>
      </c>
      <c r="B129" s="21">
        <v>4.2232251375357208</v>
      </c>
      <c r="C129" s="21">
        <v>5.0744519841578049</v>
      </c>
      <c r="D129" s="21">
        <v>0.30509349166298388</v>
      </c>
      <c r="E129" s="3"/>
    </row>
    <row r="130" spans="1:5" x14ac:dyDescent="0.2">
      <c r="A130" s="6">
        <v>36739</v>
      </c>
      <c r="B130" s="21">
        <v>4.3303033886658051</v>
      </c>
      <c r="C130" s="21">
        <v>4.5519380190758403</v>
      </c>
      <c r="D130" s="21">
        <v>0.30203279943711647</v>
      </c>
      <c r="E130" s="3"/>
    </row>
    <row r="131" spans="1:5" x14ac:dyDescent="0.2">
      <c r="A131" s="6">
        <v>36770</v>
      </c>
      <c r="B131" s="21">
        <v>4.5253731347775803</v>
      </c>
      <c r="C131" s="21">
        <v>5.4323539990307683</v>
      </c>
      <c r="D131" s="21">
        <v>0.29954987690403212</v>
      </c>
      <c r="E131" s="3"/>
    </row>
    <row r="132" spans="1:5" x14ac:dyDescent="0.2">
      <c r="A132" s="6">
        <v>36800</v>
      </c>
      <c r="B132" s="21">
        <v>4.7155074560117578</v>
      </c>
      <c r="C132" s="21">
        <v>6.1078216502594413</v>
      </c>
      <c r="D132" s="21">
        <v>0.30683120029508598</v>
      </c>
      <c r="E132" s="3"/>
    </row>
    <row r="133" spans="1:5" x14ac:dyDescent="0.2">
      <c r="A133" s="6">
        <v>36831</v>
      </c>
      <c r="B133" s="21">
        <v>4.639850943029197</v>
      </c>
      <c r="C133" s="21">
        <v>5.4405631557248908</v>
      </c>
      <c r="D133" s="21">
        <v>0.2968811153276687</v>
      </c>
      <c r="E133" s="3"/>
    </row>
    <row r="134" spans="1:5" x14ac:dyDescent="0.2">
      <c r="A134" s="6">
        <v>36861</v>
      </c>
      <c r="B134" s="21">
        <v>4.630838153103765</v>
      </c>
      <c r="C134" s="21">
        <v>6.2430178535025309</v>
      </c>
      <c r="D134" s="21">
        <v>0.30685202862523103</v>
      </c>
      <c r="E134" s="3"/>
    </row>
    <row r="135" spans="1:5" x14ac:dyDescent="0.2">
      <c r="A135" s="6">
        <v>36892</v>
      </c>
      <c r="B135" s="21">
        <v>4.5143435738453599</v>
      </c>
      <c r="C135" s="21">
        <v>10.708013463743139</v>
      </c>
      <c r="D135" s="21">
        <v>0.29726219417140304</v>
      </c>
      <c r="E135" s="3"/>
    </row>
    <row r="136" spans="1:5" x14ac:dyDescent="0.2">
      <c r="A136" s="6">
        <v>36923</v>
      </c>
      <c r="B136" s="21">
        <v>4.2596474737235512</v>
      </c>
      <c r="C136" s="21">
        <v>7.8022866755815681</v>
      </c>
      <c r="D136" s="21">
        <v>0.27831180162983665</v>
      </c>
      <c r="E136" s="3"/>
    </row>
    <row r="137" spans="1:5" x14ac:dyDescent="0.2">
      <c r="A137" s="6">
        <v>36951</v>
      </c>
      <c r="B137" s="21">
        <v>4.2243950838216788</v>
      </c>
      <c r="C137" s="21">
        <v>6.1135541779346898</v>
      </c>
      <c r="D137" s="21">
        <v>0.27568281147997797</v>
      </c>
      <c r="E137" s="3"/>
    </row>
    <row r="138" spans="1:5" x14ac:dyDescent="0.2">
      <c r="A138" s="6">
        <v>36982</v>
      </c>
      <c r="B138" s="21">
        <v>4.0453438886684143</v>
      </c>
      <c r="C138" s="21">
        <v>6.2342053693503976</v>
      </c>
      <c r="D138" s="21">
        <v>0.2812235388907256</v>
      </c>
      <c r="E138" s="3"/>
    </row>
    <row r="139" spans="1:5" x14ac:dyDescent="0.2">
      <c r="A139" s="6">
        <v>37012</v>
      </c>
      <c r="B139" s="21">
        <v>3.8988089240709072</v>
      </c>
      <c r="C139" s="21">
        <v>5.8872862272822823</v>
      </c>
      <c r="D139" s="21">
        <v>0.27449284740896845</v>
      </c>
      <c r="E139" s="3"/>
    </row>
    <row r="140" spans="1:5" x14ac:dyDescent="0.2">
      <c r="A140" s="6">
        <v>37043</v>
      </c>
      <c r="B140" s="21">
        <v>3.8488106085379346</v>
      </c>
      <c r="C140" s="21">
        <v>4.5703194463028058</v>
      </c>
      <c r="D140" s="21">
        <v>0.26457262691305994</v>
      </c>
      <c r="E140" s="3"/>
    </row>
    <row r="141" spans="1:5" x14ac:dyDescent="0.2">
      <c r="A141" s="6">
        <v>37073</v>
      </c>
      <c r="B141" s="21">
        <v>3.5766779088523606</v>
      </c>
      <c r="C141" s="21">
        <v>4.3198300544596862</v>
      </c>
      <c r="D141" s="21">
        <v>0.26352804212716829</v>
      </c>
      <c r="E141" s="3"/>
    </row>
    <row r="142" spans="1:5" x14ac:dyDescent="0.2">
      <c r="A142" s="6">
        <v>37104</v>
      </c>
      <c r="B142" s="21">
        <v>3.5421706885033974</v>
      </c>
      <c r="C142" s="21">
        <v>4.2048360065903303</v>
      </c>
      <c r="D142" s="21">
        <v>0.24789470591426041</v>
      </c>
      <c r="E142" s="3"/>
    </row>
    <row r="143" spans="1:5" x14ac:dyDescent="0.2">
      <c r="A143" s="6">
        <v>37135</v>
      </c>
      <c r="B143" s="21">
        <v>3.5212681771915997</v>
      </c>
      <c r="C143" s="21">
        <v>3.6219648211688149</v>
      </c>
      <c r="D143" s="21">
        <v>0.24572198508422638</v>
      </c>
      <c r="E143" s="3"/>
    </row>
    <row r="144" spans="1:5" x14ac:dyDescent="0.2">
      <c r="A144" s="6">
        <v>37165</v>
      </c>
      <c r="B144" s="21">
        <v>3.5521087558831299</v>
      </c>
      <c r="C144" s="21">
        <v>2.5249380011751028</v>
      </c>
      <c r="D144" s="21">
        <v>0.26342102249742355</v>
      </c>
      <c r="E144" s="3"/>
    </row>
    <row r="145" spans="1:5" x14ac:dyDescent="0.2">
      <c r="A145" s="6">
        <v>37196</v>
      </c>
      <c r="B145" s="21">
        <v>3.2363167487302804</v>
      </c>
      <c r="C145" s="21">
        <v>3.6963279753662883</v>
      </c>
      <c r="D145" s="21">
        <v>0.24523185389945915</v>
      </c>
      <c r="E145" s="3"/>
    </row>
    <row r="146" spans="1:5" x14ac:dyDescent="0.2">
      <c r="A146" s="6">
        <v>37226</v>
      </c>
      <c r="B146" s="21">
        <v>2.9845217825209827</v>
      </c>
      <c r="C146" s="21">
        <v>2.9341979864592158</v>
      </c>
      <c r="D146" s="21">
        <v>0.25237669119665646</v>
      </c>
      <c r="E146" s="3"/>
    </row>
    <row r="147" spans="1:5" x14ac:dyDescent="0.2">
      <c r="A147" s="6">
        <v>37257</v>
      </c>
      <c r="B147" s="21">
        <v>3.0514074865237539</v>
      </c>
      <c r="C147" s="21">
        <v>3.3117129916573416</v>
      </c>
      <c r="D147" s="21">
        <v>0.25537202360463213</v>
      </c>
      <c r="E147" s="3"/>
    </row>
    <row r="148" spans="1:5" x14ac:dyDescent="0.2">
      <c r="A148" s="6">
        <v>37288</v>
      </c>
      <c r="B148" s="21">
        <v>2.9647853618824764</v>
      </c>
      <c r="C148" s="21">
        <v>3.2202820125164733</v>
      </c>
      <c r="D148" s="21">
        <v>0.25525525995828258</v>
      </c>
      <c r="E148" s="3"/>
    </row>
    <row r="149" spans="1:5" x14ac:dyDescent="0.2">
      <c r="A149" s="6">
        <v>37316</v>
      </c>
      <c r="B149" s="21">
        <v>2.9781147484433057</v>
      </c>
      <c r="C149" s="21">
        <v>3.6124148141006027</v>
      </c>
      <c r="D149" s="21">
        <v>0.25326026520467865</v>
      </c>
      <c r="E149" s="3"/>
    </row>
    <row r="150" spans="1:5" x14ac:dyDescent="0.2">
      <c r="A150" s="6">
        <v>37347</v>
      </c>
      <c r="B150" s="21">
        <v>3.32566273893777</v>
      </c>
      <c r="C150" s="21">
        <v>4.2357707531641422</v>
      </c>
      <c r="D150" s="21">
        <v>0.25532203578992985</v>
      </c>
      <c r="E150" s="3"/>
    </row>
    <row r="151" spans="1:5" x14ac:dyDescent="0.2">
      <c r="A151" s="6">
        <v>37377</v>
      </c>
      <c r="B151" s="21">
        <v>3.5297679312219583</v>
      </c>
      <c r="C151" s="21">
        <v>4.0755163940043975</v>
      </c>
      <c r="D151" s="21">
        <v>0.25563289559547092</v>
      </c>
      <c r="E151" s="3"/>
    </row>
    <row r="152" spans="1:5" x14ac:dyDescent="0.2">
      <c r="A152" s="6">
        <v>37408</v>
      </c>
      <c r="B152" s="21">
        <v>3.5482150349134467</v>
      </c>
      <c r="C152" s="21">
        <v>3.913959061301223</v>
      </c>
      <c r="D152" s="21">
        <v>0.25711982071861267</v>
      </c>
      <c r="E152" s="3"/>
    </row>
    <row r="153" spans="1:5" x14ac:dyDescent="0.2">
      <c r="A153" s="6">
        <v>37438</v>
      </c>
      <c r="B153" s="21">
        <v>3.5164755867209894</v>
      </c>
      <c r="C153" s="21">
        <v>3.8082360268488773</v>
      </c>
      <c r="D153" s="21">
        <v>0.25809006489202779</v>
      </c>
      <c r="E153" s="3"/>
    </row>
    <row r="154" spans="1:5" x14ac:dyDescent="0.2">
      <c r="A154" s="6">
        <v>37469</v>
      </c>
      <c r="B154" s="21">
        <v>3.6311674667741061</v>
      </c>
      <c r="C154" s="21">
        <v>3.6922629996627863</v>
      </c>
      <c r="D154" s="21">
        <v>0.25173217893956584</v>
      </c>
      <c r="E154" s="3"/>
    </row>
    <row r="155" spans="1:5" x14ac:dyDescent="0.2">
      <c r="A155" s="6">
        <v>37500</v>
      </c>
      <c r="B155" s="21">
        <v>3.7857283824145034</v>
      </c>
      <c r="C155" s="21">
        <v>3.9472430061857025</v>
      </c>
      <c r="D155" s="21">
        <v>0.25097536251065078</v>
      </c>
      <c r="E155" s="3"/>
    </row>
    <row r="156" spans="1:5" x14ac:dyDescent="0.2">
      <c r="A156" s="6">
        <v>37530</v>
      </c>
      <c r="B156" s="21">
        <v>4.0399975361749121</v>
      </c>
      <c r="C156" s="21">
        <v>4.673040999756628</v>
      </c>
      <c r="D156" s="21">
        <v>0.28060799561320371</v>
      </c>
      <c r="E156" s="3"/>
    </row>
    <row r="157" spans="1:5" x14ac:dyDescent="0.2">
      <c r="A157" s="6">
        <v>37561</v>
      </c>
      <c r="B157" s="21">
        <v>4.0995323655314779</v>
      </c>
      <c r="C157" s="21">
        <v>4.5733519952730868</v>
      </c>
      <c r="D157" s="21">
        <v>0.25644990977113175</v>
      </c>
      <c r="E157" s="3"/>
    </row>
    <row r="158" spans="1:5" x14ac:dyDescent="0.2">
      <c r="A158" s="6">
        <v>37591</v>
      </c>
      <c r="B158" s="21">
        <v>4.0815175339230194</v>
      </c>
      <c r="C158" s="21">
        <v>5.8023723007238948</v>
      </c>
      <c r="D158" s="21">
        <v>0.25543843434220798</v>
      </c>
      <c r="E158" s="3"/>
    </row>
    <row r="159" spans="1:5" x14ac:dyDescent="0.2">
      <c r="A159" s="6">
        <v>37622</v>
      </c>
      <c r="B159" s="21">
        <v>4.146510757684891</v>
      </c>
      <c r="C159" s="21">
        <v>5.8698473930233108</v>
      </c>
      <c r="D159" s="21">
        <v>0.25519893457632764</v>
      </c>
      <c r="E159" s="3"/>
    </row>
    <row r="160" spans="1:5" x14ac:dyDescent="0.2">
      <c r="A160" s="6">
        <v>37653</v>
      </c>
      <c r="B160" s="21">
        <v>4.3888114362764989</v>
      </c>
      <c r="C160" s="21">
        <v>6.4729913127035852</v>
      </c>
      <c r="D160" s="21">
        <v>0.2516405891833321</v>
      </c>
      <c r="E160" s="3"/>
    </row>
    <row r="161" spans="1:5" x14ac:dyDescent="0.2">
      <c r="A161" s="6">
        <v>37681</v>
      </c>
      <c r="B161" s="21">
        <v>4.7524650902352867</v>
      </c>
      <c r="C161" s="21">
        <v>8.5005638109971482</v>
      </c>
      <c r="D161" s="21">
        <v>0.26439647405829447</v>
      </c>
      <c r="E161" s="3"/>
    </row>
    <row r="162" spans="1:5" x14ac:dyDescent="0.2">
      <c r="A162" s="6">
        <v>37712</v>
      </c>
      <c r="B162" s="21">
        <v>4.7065156963610901</v>
      </c>
      <c r="C162" s="21">
        <v>6.0308037982386322</v>
      </c>
      <c r="D162" s="21">
        <v>0.25318070101755913</v>
      </c>
      <c r="E162" s="3"/>
    </row>
    <row r="163" spans="1:5" x14ac:dyDescent="0.2">
      <c r="A163" s="6">
        <v>37742</v>
      </c>
      <c r="B163" s="21">
        <v>4.6000827685568133</v>
      </c>
      <c r="C163" s="21">
        <v>5.9547192745069371</v>
      </c>
      <c r="D163" s="21">
        <v>0.24683641653518992</v>
      </c>
      <c r="E163" s="3"/>
    </row>
    <row r="164" spans="1:5" x14ac:dyDescent="0.2">
      <c r="A164" s="6">
        <v>37773</v>
      </c>
      <c r="B164" s="21">
        <v>4.4952181782371738</v>
      </c>
      <c r="C164" s="21">
        <v>6.6464972706315413</v>
      </c>
      <c r="D164" s="21">
        <v>0.26405967092479921</v>
      </c>
      <c r="E164" s="3"/>
    </row>
    <row r="165" spans="1:5" x14ac:dyDescent="0.2">
      <c r="A165" s="6">
        <v>37803</v>
      </c>
      <c r="B165" s="21">
        <v>4.6270955151483513</v>
      </c>
      <c r="C165" s="21">
        <v>6.1721760084903794</v>
      </c>
      <c r="D165" s="21">
        <v>0.25778947061007856</v>
      </c>
      <c r="E165" s="3"/>
    </row>
    <row r="166" spans="1:5" x14ac:dyDescent="0.2">
      <c r="A166" s="6">
        <v>37834</v>
      </c>
      <c r="B166" s="21">
        <v>4.4965615509776757</v>
      </c>
      <c r="C166" s="21">
        <v>5.7218487088434582</v>
      </c>
      <c r="D166" s="21">
        <v>0.24400230308370477</v>
      </c>
      <c r="E166" s="3"/>
    </row>
    <row r="167" spans="1:5" x14ac:dyDescent="0.2">
      <c r="A167" s="6">
        <v>37865</v>
      </c>
      <c r="B167" s="21">
        <v>4.411551894734008</v>
      </c>
      <c r="C167" s="21">
        <v>5.971575998369107</v>
      </c>
      <c r="D167" s="21">
        <v>0.24344657710029499</v>
      </c>
      <c r="E167" s="3"/>
    </row>
    <row r="168" spans="1:5" x14ac:dyDescent="0.2">
      <c r="A168" s="6">
        <v>37895</v>
      </c>
      <c r="B168" s="21">
        <v>4.4010612293453732</v>
      </c>
      <c r="C168" s="21">
        <v>5.7973260003746345</v>
      </c>
      <c r="D168" s="21">
        <v>0.26105300162339018</v>
      </c>
      <c r="E168" s="3"/>
    </row>
    <row r="169" spans="1:5" x14ac:dyDescent="0.2">
      <c r="A169" s="6">
        <v>37926</v>
      </c>
      <c r="B169" s="21">
        <v>4.3925279245641731</v>
      </c>
      <c r="C169" s="21">
        <v>5.7291800002199018</v>
      </c>
      <c r="D169" s="21">
        <v>0.26071964359590794</v>
      </c>
      <c r="E169" s="3"/>
    </row>
    <row r="170" spans="1:5" x14ac:dyDescent="0.2">
      <c r="A170" s="6">
        <v>37956</v>
      </c>
      <c r="B170" s="21">
        <v>4.3684238053097193</v>
      </c>
      <c r="C170" s="21">
        <v>5.853181000001709</v>
      </c>
      <c r="D170" s="21">
        <v>0.26429763466720524</v>
      </c>
      <c r="E170" s="3"/>
    </row>
    <row r="171" spans="1:5" x14ac:dyDescent="0.2">
      <c r="A171" s="6">
        <v>37987</v>
      </c>
      <c r="B171" s="21">
        <v>4.3195101944490659</v>
      </c>
      <c r="C171" s="21">
        <v>6.3084240005199197</v>
      </c>
      <c r="D171" s="21">
        <v>0.26265366155134634</v>
      </c>
      <c r="E171" s="3"/>
    </row>
    <row r="172" spans="1:5" x14ac:dyDescent="0.2">
      <c r="A172" s="6">
        <v>38018</v>
      </c>
      <c r="B172" s="21">
        <v>4.2913771380855019</v>
      </c>
      <c r="C172" s="21">
        <v>6.0915949995721901</v>
      </c>
      <c r="D172" s="21">
        <v>0.26364202294016781</v>
      </c>
      <c r="E172" s="3"/>
    </row>
    <row r="173" spans="1:5" x14ac:dyDescent="0.2">
      <c r="A173" s="6">
        <v>38047</v>
      </c>
      <c r="B173" s="21">
        <v>4.1508215247561768</v>
      </c>
      <c r="C173" s="21">
        <v>6.0822640005650079</v>
      </c>
      <c r="D173" s="21">
        <v>0.25354623039903362</v>
      </c>
      <c r="E173" s="3"/>
    </row>
    <row r="174" spans="1:5" x14ac:dyDescent="0.2">
      <c r="A174" s="6">
        <v>38078</v>
      </c>
      <c r="B174" s="21">
        <v>4.1814042164747898</v>
      </c>
      <c r="C174" s="21">
        <v>6.1133390001695762</v>
      </c>
      <c r="D174" s="21">
        <v>0.27146143170275044</v>
      </c>
      <c r="E174" s="3"/>
    </row>
    <row r="175" spans="1:5" x14ac:dyDescent="0.2">
      <c r="A175" s="6">
        <v>38108</v>
      </c>
      <c r="B175" s="21">
        <v>4.338710027274896</v>
      </c>
      <c r="C175" s="21">
        <v>6.4782269995047086</v>
      </c>
      <c r="D175" s="21">
        <v>0.27893493648245427</v>
      </c>
      <c r="E175" s="3"/>
    </row>
    <row r="176" spans="1:5" x14ac:dyDescent="0.2">
      <c r="A176" s="6">
        <v>38139</v>
      </c>
      <c r="B176" s="21">
        <v>4.5024626590271852</v>
      </c>
      <c r="C176" s="21">
        <v>6.4127860001182624</v>
      </c>
      <c r="D176" s="21">
        <v>0.27684497725435603</v>
      </c>
      <c r="E176" s="3"/>
    </row>
    <row r="177" spans="1:5" x14ac:dyDescent="0.2">
      <c r="A177" s="6">
        <v>38169</v>
      </c>
      <c r="B177" s="21">
        <v>4.5878727077007042</v>
      </c>
      <c r="C177" s="21">
        <v>6.3758520000604282</v>
      </c>
      <c r="D177" s="21">
        <v>0.2749416116115323</v>
      </c>
      <c r="E177" s="3"/>
    </row>
    <row r="178" spans="1:5" x14ac:dyDescent="0.2">
      <c r="A178" s="6">
        <v>38200</v>
      </c>
      <c r="B178" s="21">
        <v>4.6291502091619225</v>
      </c>
      <c r="C178" s="21">
        <v>6.3371080005869702</v>
      </c>
      <c r="D178" s="21">
        <v>0.27498228908617489</v>
      </c>
      <c r="E178" s="3"/>
    </row>
    <row r="179" spans="1:5" x14ac:dyDescent="0.2">
      <c r="A179" s="6">
        <v>38231</v>
      </c>
      <c r="B179" s="21">
        <v>4.608606048940902</v>
      </c>
      <c r="C179" s="21">
        <v>6.2893809989847034</v>
      </c>
      <c r="D179" s="21">
        <v>0.29946972699380714</v>
      </c>
      <c r="E179" s="3"/>
    </row>
    <row r="180" spans="1:5" x14ac:dyDescent="0.2">
      <c r="A180" s="6">
        <v>38261</v>
      </c>
      <c r="B180" s="21">
        <v>4.6327461242928774</v>
      </c>
      <c r="C180" s="21">
        <v>6.5748739992150416</v>
      </c>
      <c r="D180" s="21">
        <v>0.2855900397702244</v>
      </c>
      <c r="E180" s="3"/>
    </row>
    <row r="181" spans="1:5" x14ac:dyDescent="0.2">
      <c r="A181" s="6">
        <v>38292</v>
      </c>
      <c r="B181" s="21">
        <v>4.5347965413495572</v>
      </c>
      <c r="C181" s="21">
        <v>6.5055100007397293</v>
      </c>
      <c r="D181" s="21">
        <v>0.28086872883092484</v>
      </c>
      <c r="E181" s="3"/>
    </row>
    <row r="182" spans="1:5" x14ac:dyDescent="0.2">
      <c r="A182" s="6">
        <v>38322</v>
      </c>
      <c r="B182" s="21">
        <v>4.4748156890057436</v>
      </c>
      <c r="C182" s="21">
        <v>6.7845659991697262</v>
      </c>
      <c r="D182" s="21">
        <v>0.2981999967757879</v>
      </c>
      <c r="E182" s="3"/>
    </row>
    <row r="183" spans="1:5" x14ac:dyDescent="0.2">
      <c r="A183" s="6">
        <v>38353</v>
      </c>
      <c r="B183" s="21">
        <v>4.6731193985549666</v>
      </c>
      <c r="C183" s="21">
        <v>7.348927906693187</v>
      </c>
      <c r="D183" s="21">
        <v>0.29102699649561442</v>
      </c>
      <c r="E183" s="3"/>
    </row>
    <row r="184" spans="1:5" x14ac:dyDescent="0.2">
      <c r="A184" s="6">
        <v>38384</v>
      </c>
      <c r="B184" s="21">
        <v>4.7915892649296872</v>
      </c>
      <c r="C184" s="21">
        <v>7.4808560000082256</v>
      </c>
      <c r="D184" s="21">
        <v>0.30278730436779833</v>
      </c>
      <c r="E184" s="3"/>
    </row>
    <row r="185" spans="1:5" x14ac:dyDescent="0.2">
      <c r="A185" s="6">
        <v>38412</v>
      </c>
      <c r="B185" s="21">
        <v>4.8950688841616445</v>
      </c>
      <c r="C185" s="22">
        <v>7.5621179294629686</v>
      </c>
      <c r="D185" s="21">
        <v>0.30962742771802249</v>
      </c>
      <c r="E185" s="3"/>
    </row>
    <row r="186" spans="1:5" x14ac:dyDescent="0.2">
      <c r="A186" s="6">
        <v>38443</v>
      </c>
      <c r="B186" s="21">
        <v>4.9820407501580322</v>
      </c>
      <c r="C186" s="21">
        <v>7.7453322767023458</v>
      </c>
      <c r="D186" s="21">
        <v>0.33072415105056879</v>
      </c>
      <c r="E186" s="3"/>
    </row>
    <row r="187" spans="1:5" x14ac:dyDescent="0.2">
      <c r="A187" s="6">
        <v>38473</v>
      </c>
      <c r="B187" s="21">
        <v>5.3155581602983455</v>
      </c>
      <c r="C187" s="21">
        <v>7.4461584134283232</v>
      </c>
      <c r="D187" s="21">
        <v>0.31988608187172363</v>
      </c>
      <c r="E187" s="3"/>
    </row>
    <row r="188" spans="1:5" x14ac:dyDescent="0.2">
      <c r="A188" s="6">
        <v>38504</v>
      </c>
      <c r="B188" s="21">
        <v>5.8673528776187798</v>
      </c>
      <c r="C188" s="21">
        <v>7.469982578968521</v>
      </c>
      <c r="D188" s="21">
        <v>0.32306622205599106</v>
      </c>
      <c r="E188" s="3"/>
    </row>
    <row r="189" spans="1:5" x14ac:dyDescent="0.2">
      <c r="A189" s="6">
        <v>38534</v>
      </c>
      <c r="B189" s="21">
        <v>6.024904319729572</v>
      </c>
      <c r="C189" s="21">
        <v>7.9398051621445829</v>
      </c>
      <c r="D189" s="21">
        <v>0.33786466030888485</v>
      </c>
      <c r="E189" s="3"/>
    </row>
    <row r="190" spans="1:5" x14ac:dyDescent="0.2">
      <c r="A190" s="6">
        <v>38565</v>
      </c>
      <c r="B190" s="21">
        <v>6.462736028382662</v>
      </c>
      <c r="C190" s="21">
        <v>8.8241969990092741</v>
      </c>
      <c r="D190" s="21">
        <v>0.33590710541453905</v>
      </c>
      <c r="E190" s="3"/>
    </row>
    <row r="191" spans="1:5" x14ac:dyDescent="0.2">
      <c r="A191" s="6">
        <v>38596</v>
      </c>
      <c r="B191" s="21">
        <v>7.1411855535247408</v>
      </c>
      <c r="C191" s="21">
        <v>11.632712999614808</v>
      </c>
      <c r="D191" s="21">
        <v>0.31001003851012043</v>
      </c>
      <c r="E191" s="3"/>
    </row>
    <row r="192" spans="1:5" x14ac:dyDescent="0.2">
      <c r="A192" s="6">
        <v>38626</v>
      </c>
      <c r="B192" s="21">
        <v>7.5741543528499893</v>
      </c>
      <c r="C192" s="21">
        <v>10.629159000056376</v>
      </c>
      <c r="D192" s="21">
        <v>0.31945034299278546</v>
      </c>
      <c r="E192" s="3"/>
    </row>
    <row r="193" spans="1:5" x14ac:dyDescent="0.2">
      <c r="A193" s="6">
        <v>38657</v>
      </c>
      <c r="B193" s="21">
        <v>7.465353983448618</v>
      </c>
      <c r="C193" s="21">
        <v>9.0644239994498221</v>
      </c>
      <c r="D193" s="21">
        <v>0.3370874934537969</v>
      </c>
      <c r="E193" s="3"/>
    </row>
    <row r="194" spans="1:5" x14ac:dyDescent="0.2">
      <c r="A194" s="6">
        <v>38687</v>
      </c>
      <c r="B194" s="21">
        <v>7.4751442974437703</v>
      </c>
      <c r="C194" s="21">
        <v>8.2054920005430514</v>
      </c>
      <c r="D194" s="21">
        <v>0.33990681839613768</v>
      </c>
      <c r="E194" s="3"/>
    </row>
    <row r="195" spans="1:5" x14ac:dyDescent="0.2">
      <c r="A195" s="6">
        <v>38718</v>
      </c>
      <c r="B195" s="21">
        <v>7.9957949590718016</v>
      </c>
      <c r="C195" s="21">
        <v>8.8082060002569786</v>
      </c>
      <c r="D195" s="21">
        <v>0.38929863115969016</v>
      </c>
      <c r="E195" s="3"/>
    </row>
    <row r="196" spans="1:5" x14ac:dyDescent="0.2">
      <c r="A196" s="6">
        <v>38749</v>
      </c>
      <c r="B196" s="21">
        <v>8.226599836860526</v>
      </c>
      <c r="C196" s="21">
        <v>8.8922500005593417</v>
      </c>
      <c r="D196" s="21">
        <v>0.41249834509212296</v>
      </c>
      <c r="E196" s="3"/>
    </row>
    <row r="197" spans="1:5" x14ac:dyDescent="0.2">
      <c r="A197" s="6">
        <v>38777</v>
      </c>
      <c r="B197" s="21">
        <v>8.3666131739740788</v>
      </c>
      <c r="C197" s="21">
        <v>8.9068159998909078</v>
      </c>
      <c r="D197" s="21">
        <v>0.38247934517299481</v>
      </c>
      <c r="E197" s="3"/>
    </row>
    <row r="198" spans="1:5" x14ac:dyDescent="0.2">
      <c r="A198" s="6">
        <v>38808</v>
      </c>
      <c r="B198" s="21">
        <v>8.2168650939767272</v>
      </c>
      <c r="C198" s="21">
        <v>8.9718760002932019</v>
      </c>
      <c r="D198" s="21">
        <v>0.36094285031094991</v>
      </c>
      <c r="E198" s="3"/>
    </row>
    <row r="199" spans="1:5" x14ac:dyDescent="0.2">
      <c r="A199" s="6">
        <v>38838</v>
      </c>
      <c r="B199" s="21">
        <v>8.1015261944626786</v>
      </c>
      <c r="C199" s="21">
        <v>8.7149539999798904</v>
      </c>
      <c r="D199" s="21">
        <v>0.33170807446385303</v>
      </c>
      <c r="E199" s="3"/>
    </row>
    <row r="200" spans="1:5" x14ac:dyDescent="0.2">
      <c r="A200" s="6">
        <v>38869</v>
      </c>
      <c r="B200" s="21">
        <v>8.1941666145822545</v>
      </c>
      <c r="C200" s="21">
        <v>8.5998909995467798</v>
      </c>
      <c r="D200" s="21">
        <v>0.34799717005767</v>
      </c>
      <c r="E200" s="3"/>
    </row>
    <row r="201" spans="1:5" x14ac:dyDescent="0.2">
      <c r="A201" s="6">
        <v>38899</v>
      </c>
      <c r="B201" s="21">
        <v>8.1559848273431221</v>
      </c>
      <c r="C201" s="21">
        <v>8.7072530009213409</v>
      </c>
      <c r="D201" s="21">
        <v>0.35682244313652373</v>
      </c>
      <c r="E201" s="3"/>
    </row>
    <row r="202" spans="1:5" x14ac:dyDescent="0.2">
      <c r="A202" s="6">
        <v>38930</v>
      </c>
      <c r="B202" s="21">
        <v>8.0642918587807273</v>
      </c>
      <c r="C202" s="21">
        <v>9.0826380005970062</v>
      </c>
      <c r="D202" s="21">
        <v>0.40086845428480428</v>
      </c>
      <c r="E202" s="3"/>
    </row>
    <row r="203" spans="1:5" x14ac:dyDescent="0.2">
      <c r="A203" s="6">
        <v>38961</v>
      </c>
      <c r="B203" s="21">
        <v>8.2069946236396909</v>
      </c>
      <c r="C203" s="21">
        <v>8.3222779997422922</v>
      </c>
      <c r="D203" s="21">
        <v>0.39697415672422909</v>
      </c>
      <c r="E203" s="3"/>
    </row>
    <row r="204" spans="1:5" x14ac:dyDescent="0.2">
      <c r="A204" s="6">
        <v>38991</v>
      </c>
      <c r="B204" s="21">
        <v>8.2594206041064773</v>
      </c>
      <c r="C204" s="21">
        <v>8.64291399967804</v>
      </c>
      <c r="D204" s="21">
        <v>0.40178043358803295</v>
      </c>
      <c r="E204" s="3"/>
    </row>
    <row r="205" spans="1:5" x14ac:dyDescent="0.2">
      <c r="A205" s="6">
        <v>39022</v>
      </c>
      <c r="B205" s="21">
        <v>8.2014984554478474</v>
      </c>
      <c r="C205" s="21">
        <v>9.3710399987673814</v>
      </c>
      <c r="D205" s="21">
        <v>0.35396551497617484</v>
      </c>
      <c r="E205" s="3"/>
    </row>
    <row r="206" spans="1:5" x14ac:dyDescent="0.2">
      <c r="A206" s="6">
        <v>39052</v>
      </c>
      <c r="B206" s="21">
        <v>8.3619591379189604</v>
      </c>
      <c r="C206" s="21">
        <v>8.9862940000466622</v>
      </c>
      <c r="D206" s="21">
        <v>0.35326172976928388</v>
      </c>
      <c r="E206" s="3"/>
    </row>
    <row r="207" spans="1:5" x14ac:dyDescent="0.2">
      <c r="A207" s="6">
        <v>39083</v>
      </c>
      <c r="B207" s="21">
        <v>8.6668522165636546</v>
      </c>
      <c r="C207" s="21">
        <v>9.9639487372789102</v>
      </c>
      <c r="D207" s="21">
        <v>0.35107834354263062</v>
      </c>
      <c r="E207" s="3"/>
    </row>
    <row r="208" spans="1:5" x14ac:dyDescent="0.2">
      <c r="A208" s="6">
        <v>39114</v>
      </c>
      <c r="B208" s="21">
        <v>9.3970291445349883</v>
      </c>
      <c r="C208" s="21">
        <v>10.986759244750482</v>
      </c>
      <c r="D208" s="21">
        <v>0.34882738781208289</v>
      </c>
      <c r="E208" s="3"/>
    </row>
    <row r="209" spans="1:5" x14ac:dyDescent="0.2">
      <c r="A209" s="6">
        <v>39142</v>
      </c>
      <c r="B209" s="21">
        <v>9.9419281059409279</v>
      </c>
      <c r="C209" s="21">
        <v>9.8453689869563803</v>
      </c>
      <c r="D209" s="21">
        <v>0.37453324534796162</v>
      </c>
      <c r="E209" s="3"/>
    </row>
    <row r="210" spans="1:5" x14ac:dyDescent="0.2">
      <c r="A210" s="6">
        <v>39173</v>
      </c>
      <c r="B210" s="21">
        <v>9.4390996999117487</v>
      </c>
      <c r="C210" s="21">
        <v>10.182942255912407</v>
      </c>
      <c r="D210" s="21">
        <v>0.36003287410303397</v>
      </c>
      <c r="E210" s="3"/>
    </row>
    <row r="211" spans="1:5" x14ac:dyDescent="0.2">
      <c r="A211" s="6">
        <v>39203</v>
      </c>
      <c r="B211" s="21">
        <v>9.3206071812066629</v>
      </c>
      <c r="C211" s="21">
        <v>9.9726351387114587</v>
      </c>
      <c r="D211" s="21">
        <v>0.34815093688101367</v>
      </c>
      <c r="E211" s="3"/>
    </row>
    <row r="212" spans="1:5" x14ac:dyDescent="0.2">
      <c r="A212" s="6">
        <v>39234</v>
      </c>
      <c r="B212" s="21">
        <v>8.9555509811847891</v>
      </c>
      <c r="C212" s="21">
        <v>9.8526159992638753</v>
      </c>
      <c r="D212" s="21">
        <v>0.38275365768188674</v>
      </c>
      <c r="E212" s="3"/>
    </row>
    <row r="213" spans="1:5" x14ac:dyDescent="0.2">
      <c r="A213" s="6">
        <v>39264</v>
      </c>
      <c r="B213" s="21">
        <v>9.0425000000000004</v>
      </c>
      <c r="C213" s="21">
        <v>9.4152000000000005</v>
      </c>
      <c r="D213" s="21">
        <v>0.40100000000000002</v>
      </c>
      <c r="E213" s="3"/>
    </row>
    <row r="214" spans="1:5" x14ac:dyDescent="0.2">
      <c r="A214" s="6">
        <v>39295</v>
      </c>
      <c r="B214" s="4">
        <v>9.2783999999999995</v>
      </c>
      <c r="C214" s="4">
        <v>9.5693999999999999</v>
      </c>
      <c r="D214" s="4">
        <v>0.39389999999999997</v>
      </c>
    </row>
    <row r="215" spans="1:5" x14ac:dyDescent="0.2">
      <c r="A215" s="6">
        <v>39326</v>
      </c>
      <c r="B215" s="4">
        <v>9.4992999999999999</v>
      </c>
      <c r="C215" s="4">
        <v>9.2723999999999993</v>
      </c>
      <c r="D215" s="4">
        <v>0.37719999999999998</v>
      </c>
    </row>
    <row r="216" spans="1:5" x14ac:dyDescent="0.2">
      <c r="A216" s="6">
        <v>39356</v>
      </c>
      <c r="B216" s="4">
        <v>9.4167000000000005</v>
      </c>
      <c r="C216" s="4">
        <v>9.2913999999999994</v>
      </c>
      <c r="D216" s="4">
        <v>0.43269999999999997</v>
      </c>
    </row>
    <row r="217" spans="1:5" x14ac:dyDescent="0.2">
      <c r="A217" s="6">
        <v>39387</v>
      </c>
      <c r="B217" s="4">
        <v>10.0364</v>
      </c>
      <c r="C217" s="4">
        <v>9.8526000000000007</v>
      </c>
      <c r="D217" s="4">
        <v>0.41739999999999999</v>
      </c>
    </row>
    <row r="218" spans="1:5" x14ac:dyDescent="0.2">
      <c r="A218" s="6">
        <v>39417</v>
      </c>
      <c r="B218" s="4">
        <v>9.9125999999999994</v>
      </c>
      <c r="C218" s="4">
        <v>9.6462000000000003</v>
      </c>
      <c r="D218" s="4">
        <v>0.38679999999999998</v>
      </c>
    </row>
    <row r="219" spans="1:5" x14ac:dyDescent="0.2">
      <c r="A219" s="6">
        <v>39448</v>
      </c>
      <c r="B219" s="4">
        <v>9.6305999999999994</v>
      </c>
      <c r="C219" s="4">
        <v>9.3858999999999995</v>
      </c>
      <c r="D219" s="4">
        <v>0.4007</v>
      </c>
      <c r="E219" s="5"/>
    </row>
    <row r="220" spans="1:5" x14ac:dyDescent="0.2">
      <c r="A220" s="6">
        <v>39479</v>
      </c>
      <c r="B220" s="4">
        <v>9.5799000000000003</v>
      </c>
      <c r="C220" s="4">
        <v>9.6651000000000007</v>
      </c>
      <c r="D220" s="4">
        <v>0.4098</v>
      </c>
      <c r="E220" s="8"/>
    </row>
    <row r="221" spans="1:5" x14ac:dyDescent="0.2">
      <c r="A221" s="6">
        <v>39508</v>
      </c>
      <c r="B221" s="4">
        <v>9.6654</v>
      </c>
      <c r="C221" s="4">
        <v>9.9168000000000003</v>
      </c>
      <c r="D221" s="4">
        <v>0.40679999999999999</v>
      </c>
      <c r="E221" s="8"/>
    </row>
    <row r="222" spans="1:5" x14ac:dyDescent="0.2">
      <c r="A222" s="6">
        <v>39539</v>
      </c>
      <c r="B222" s="4">
        <v>10.454499999999999</v>
      </c>
      <c r="C222" s="4">
        <v>10.082100000000001</v>
      </c>
      <c r="D222" s="4">
        <v>0.42230000000000001</v>
      </c>
      <c r="E222" s="8"/>
    </row>
    <row r="223" spans="1:5" x14ac:dyDescent="0.2">
      <c r="A223" s="6">
        <v>39569</v>
      </c>
      <c r="B223" s="4">
        <v>10.217599999999999</v>
      </c>
      <c r="C223" s="4">
        <v>10.9261</v>
      </c>
      <c r="D223" s="4">
        <v>0.41589999999999999</v>
      </c>
      <c r="E223" s="8"/>
    </row>
    <row r="224" spans="1:5" x14ac:dyDescent="0.2">
      <c r="A224" s="6">
        <v>39600</v>
      </c>
      <c r="B224" s="4">
        <v>11.203099999999999</v>
      </c>
      <c r="C224" s="4">
        <v>11.491099999999999</v>
      </c>
      <c r="D224" s="4">
        <v>0.42609999999999998</v>
      </c>
      <c r="E224" s="8"/>
    </row>
    <row r="225" spans="1:5" x14ac:dyDescent="0.2">
      <c r="A225" s="6">
        <v>39630</v>
      </c>
      <c r="B225" s="4">
        <v>10.776199999999999</v>
      </c>
      <c r="C225" s="4">
        <v>11.708500000000001</v>
      </c>
      <c r="D225" s="4">
        <v>0.47489999999999999</v>
      </c>
      <c r="E225" s="8"/>
    </row>
    <row r="226" spans="1:5" x14ac:dyDescent="0.2">
      <c r="A226" s="6">
        <v>39661</v>
      </c>
      <c r="B226" s="4">
        <v>10.0633</v>
      </c>
      <c r="C226" s="4">
        <v>10.0162</v>
      </c>
      <c r="D226" s="4">
        <v>0.4264</v>
      </c>
      <c r="E226" s="8"/>
    </row>
    <row r="227" spans="1:5" x14ac:dyDescent="0.2">
      <c r="A227" s="6">
        <v>39692</v>
      </c>
      <c r="B227" s="4">
        <v>10.0846</v>
      </c>
      <c r="C227" s="4">
        <v>10.786099999999999</v>
      </c>
      <c r="D227" s="4">
        <v>0.42359999999999998</v>
      </c>
    </row>
    <row r="228" spans="1:5" x14ac:dyDescent="0.2">
      <c r="A228" s="6">
        <v>39722</v>
      </c>
      <c r="B228" s="4">
        <v>9.7729999999999997</v>
      </c>
      <c r="C228" s="4">
        <v>9.0960000000000001</v>
      </c>
      <c r="D228" s="4">
        <v>0.4526</v>
      </c>
    </row>
    <row r="229" spans="1:5" x14ac:dyDescent="0.2">
      <c r="A229" s="6">
        <v>39753</v>
      </c>
      <c r="B229" s="4">
        <v>9.8758999999999997</v>
      </c>
      <c r="C229" s="4">
        <v>9.1115999999999993</v>
      </c>
      <c r="D229" s="4">
        <v>0.45860000000000001</v>
      </c>
    </row>
    <row r="230" spans="1:5" x14ac:dyDescent="0.2">
      <c r="A230" s="6">
        <v>39783</v>
      </c>
      <c r="B230" s="4">
        <v>9.6464999999999996</v>
      </c>
      <c r="C230" s="4">
        <v>9.5818999999999992</v>
      </c>
      <c r="D230" s="4">
        <v>0.46189999999999998</v>
      </c>
    </row>
    <row r="231" spans="1:5" x14ac:dyDescent="0.2">
      <c r="A231" s="6">
        <v>39814</v>
      </c>
      <c r="B231" s="4">
        <v>9.7847000000000008</v>
      </c>
      <c r="C231" s="4">
        <v>9.8937000000000008</v>
      </c>
      <c r="D231" s="4">
        <v>0.45629999999999998</v>
      </c>
    </row>
    <row r="232" spans="1:5" x14ac:dyDescent="0.2">
      <c r="A232" s="6">
        <v>39845</v>
      </c>
      <c r="B232" s="4">
        <v>9.8057999999999996</v>
      </c>
      <c r="C232" s="4">
        <v>9.0805000000000007</v>
      </c>
      <c r="D232" s="4">
        <v>0.47049999999999997</v>
      </c>
    </row>
    <row r="233" spans="1:5" x14ac:dyDescent="0.2">
      <c r="A233" s="6">
        <v>39873</v>
      </c>
      <c r="B233" s="4">
        <v>9.9463000000000008</v>
      </c>
      <c r="C233" s="4">
        <v>8.5623000000000005</v>
      </c>
      <c r="D233" s="4">
        <v>0.49409999999999998</v>
      </c>
    </row>
    <row r="234" spans="1:5" x14ac:dyDescent="0.2">
      <c r="A234" s="6">
        <v>39904</v>
      </c>
      <c r="B234" s="4">
        <v>9.6466999999999992</v>
      </c>
      <c r="C234" s="4">
        <v>8.1618999999999993</v>
      </c>
      <c r="D234" s="4">
        <v>0.5171</v>
      </c>
    </row>
    <row r="235" spans="1:5" x14ac:dyDescent="0.2">
      <c r="A235" s="6">
        <v>39934</v>
      </c>
      <c r="B235" s="4">
        <v>9.8864999999999998</v>
      </c>
      <c r="C235" s="4">
        <v>7.9035000000000002</v>
      </c>
      <c r="D235" s="4">
        <v>0.50600000000000001</v>
      </c>
    </row>
    <row r="236" spans="1:5" x14ac:dyDescent="0.2">
      <c r="A236" s="6">
        <v>39965</v>
      </c>
      <c r="B236" s="4">
        <v>10.074999999999999</v>
      </c>
      <c r="C236" s="4">
        <v>7.9391999999999996</v>
      </c>
      <c r="D236" s="4">
        <v>0.51300000000000001</v>
      </c>
    </row>
    <row r="237" spans="1:5" x14ac:dyDescent="0.2">
      <c r="A237" s="6">
        <v>39995</v>
      </c>
      <c r="B237" s="4">
        <v>10.6203</v>
      </c>
      <c r="C237" s="4">
        <v>7.7298999999999998</v>
      </c>
      <c r="D237" s="4">
        <v>0.51180000000000003</v>
      </c>
    </row>
    <row r="238" spans="1:5" x14ac:dyDescent="0.2">
      <c r="A238" s="6">
        <v>40026</v>
      </c>
      <c r="B238" s="4">
        <v>11.060600000000001</v>
      </c>
      <c r="C238" s="4">
        <v>7.5019999999999998</v>
      </c>
      <c r="D238" s="4">
        <v>0.53549999999999998</v>
      </c>
    </row>
    <row r="239" spans="1:5" x14ac:dyDescent="0.2">
      <c r="A239" s="6">
        <v>40057</v>
      </c>
      <c r="B239" s="4">
        <v>11.6015</v>
      </c>
      <c r="C239" s="4">
        <v>7.5975999999999999</v>
      </c>
      <c r="D239" s="4">
        <v>0.55459999999999998</v>
      </c>
    </row>
    <row r="240" spans="1:5" x14ac:dyDescent="0.2">
      <c r="A240" s="6">
        <v>40087</v>
      </c>
      <c r="B240" s="4">
        <v>11.6408</v>
      </c>
      <c r="C240" s="4">
        <v>8.0626999999999995</v>
      </c>
      <c r="D240" s="4">
        <v>0.52600000000000002</v>
      </c>
    </row>
    <row r="241" spans="1:4" x14ac:dyDescent="0.2">
      <c r="A241" s="6">
        <v>40118</v>
      </c>
      <c r="B241" s="4">
        <v>11.804600000000001</v>
      </c>
      <c r="C241" s="4">
        <v>8.1630000000000003</v>
      </c>
      <c r="D241" s="4">
        <v>0.52559999999999996</v>
      </c>
    </row>
    <row r="242" spans="1:4" x14ac:dyDescent="0.2">
      <c r="A242" s="6">
        <v>40148</v>
      </c>
      <c r="B242" s="4">
        <v>11.6327</v>
      </c>
      <c r="C242" s="4">
        <v>9.0827000000000009</v>
      </c>
      <c r="D242" s="4">
        <v>0.54469999999999996</v>
      </c>
    </row>
    <row r="243" spans="1:4" x14ac:dyDescent="0.2">
      <c r="A243" s="6">
        <v>40179</v>
      </c>
      <c r="B243" s="4">
        <v>11.6318</v>
      </c>
      <c r="C243" s="4">
        <v>7.1890000000000001</v>
      </c>
      <c r="D243" s="4">
        <v>0.52749999999999997</v>
      </c>
    </row>
    <row r="244" spans="1:4" x14ac:dyDescent="0.2">
      <c r="A244" s="6">
        <v>40210</v>
      </c>
      <c r="B244" s="4">
        <v>11.5533</v>
      </c>
      <c r="C244" s="4">
        <v>6.8632999999999997</v>
      </c>
      <c r="D244" s="4">
        <v>0.54190000000000005</v>
      </c>
    </row>
    <row r="245" spans="1:4" x14ac:dyDescent="0.2">
      <c r="A245" s="6">
        <v>40238</v>
      </c>
      <c r="B245" s="4">
        <v>11.6663</v>
      </c>
      <c r="C245" s="4">
        <v>6.484</v>
      </c>
      <c r="D245" s="4">
        <v>0.52700000000000002</v>
      </c>
    </row>
    <row r="246" spans="1:4" x14ac:dyDescent="0.2">
      <c r="A246" s="6">
        <v>40269</v>
      </c>
      <c r="B246" s="4">
        <v>11.416700000000001</v>
      </c>
      <c r="C246" s="4">
        <v>6.2420999999999998</v>
      </c>
      <c r="D246" s="4">
        <v>0.57479999999999998</v>
      </c>
    </row>
    <row r="247" spans="1:4" x14ac:dyDescent="0.2">
      <c r="A247" s="6">
        <v>40299</v>
      </c>
      <c r="B247" s="4">
        <v>11.512700000000001</v>
      </c>
      <c r="C247" s="4">
        <v>6.0484</v>
      </c>
      <c r="D247" s="4">
        <v>0.57440000000000002</v>
      </c>
    </row>
    <row r="248" spans="1:4" x14ac:dyDescent="0.2">
      <c r="A248" s="6">
        <v>40330</v>
      </c>
      <c r="B248" s="4">
        <v>11.387499999999999</v>
      </c>
      <c r="C248" s="4">
        <v>6.202</v>
      </c>
      <c r="D248" s="4">
        <v>0.53810000000000002</v>
      </c>
    </row>
    <row r="249" spans="1:4" x14ac:dyDescent="0.2">
      <c r="A249" s="6">
        <v>40360</v>
      </c>
      <c r="B249" s="4">
        <v>11.2768</v>
      </c>
      <c r="C249" s="4">
        <v>6.4497</v>
      </c>
      <c r="D249" s="4">
        <v>0.55420000000000003</v>
      </c>
    </row>
    <row r="250" spans="1:4" x14ac:dyDescent="0.2">
      <c r="A250" s="6">
        <v>40391</v>
      </c>
      <c r="B250" s="4">
        <v>11.566800000000001</v>
      </c>
      <c r="C250" s="4">
        <v>6.44</v>
      </c>
      <c r="D250" s="4">
        <v>0.54039999999999999</v>
      </c>
    </row>
    <row r="251" spans="1:4" x14ac:dyDescent="0.2">
      <c r="A251" s="6">
        <v>40422</v>
      </c>
      <c r="B251" s="4">
        <v>11.588800000000001</v>
      </c>
      <c r="C251" s="4">
        <v>5.9142000000000001</v>
      </c>
      <c r="D251" s="4">
        <v>0.53969999999999996</v>
      </c>
    </row>
    <row r="252" spans="1:4" x14ac:dyDescent="0.2">
      <c r="A252" s="6">
        <v>40452</v>
      </c>
      <c r="B252" s="4">
        <v>11.4262</v>
      </c>
      <c r="C252" s="4">
        <v>6.0484999999999998</v>
      </c>
      <c r="D252" s="4">
        <v>0.54730000000000001</v>
      </c>
    </row>
    <row r="253" spans="1:4" x14ac:dyDescent="0.2">
      <c r="A253" s="6">
        <v>40483</v>
      </c>
      <c r="B253" s="4">
        <v>11.507</v>
      </c>
      <c r="C253" s="4">
        <v>6.2153999999999998</v>
      </c>
      <c r="D253" s="4">
        <v>0.55800000000000005</v>
      </c>
    </row>
    <row r="254" spans="1:4" x14ac:dyDescent="0.2">
      <c r="A254" s="6">
        <v>40513</v>
      </c>
      <c r="B254" s="4">
        <v>11.586399999999999</v>
      </c>
      <c r="C254" s="4">
        <v>6.5555000000000003</v>
      </c>
      <c r="D254" s="4">
        <v>0.57440000000000002</v>
      </c>
    </row>
    <row r="255" spans="1:4" x14ac:dyDescent="0.2">
      <c r="A255" s="6">
        <v>40544</v>
      </c>
      <c r="B255" s="4">
        <v>11.8255</v>
      </c>
      <c r="C255" s="4">
        <v>6.1113</v>
      </c>
      <c r="D255" s="4">
        <v>0.61870000000000003</v>
      </c>
    </row>
    <row r="256" spans="1:4" x14ac:dyDescent="0.2">
      <c r="A256" s="6">
        <v>40575</v>
      </c>
      <c r="B256" s="4">
        <v>11.6449</v>
      </c>
      <c r="C256" s="4">
        <v>5.9474</v>
      </c>
      <c r="D256" s="4">
        <v>0.68320000000000003</v>
      </c>
    </row>
    <row r="257" spans="1:4" x14ac:dyDescent="0.2">
      <c r="A257" s="6">
        <v>40603</v>
      </c>
      <c r="B257" s="4">
        <v>11.7582</v>
      </c>
      <c r="C257" s="4">
        <v>5.6878000000000002</v>
      </c>
      <c r="D257" s="4">
        <v>0.70789999999999997</v>
      </c>
    </row>
    <row r="258" spans="1:4" x14ac:dyDescent="0.2">
      <c r="A258" s="6">
        <v>40634</v>
      </c>
      <c r="B258" s="4">
        <v>12.9061</v>
      </c>
      <c r="C258" s="4">
        <v>5.8589000000000002</v>
      </c>
      <c r="D258" s="4">
        <v>0.72030000000000005</v>
      </c>
    </row>
    <row r="259" spans="1:4" x14ac:dyDescent="0.2">
      <c r="A259" s="6">
        <v>40664</v>
      </c>
      <c r="B259" s="4">
        <v>13.232900000000001</v>
      </c>
      <c r="C259" s="4">
        <v>5.6616999999999997</v>
      </c>
      <c r="D259" s="4">
        <v>0.68049999999999999</v>
      </c>
    </row>
    <row r="260" spans="1:4" x14ac:dyDescent="0.2">
      <c r="A260" s="6">
        <v>40695</v>
      </c>
      <c r="B260" s="4">
        <v>14.1531</v>
      </c>
      <c r="C260" s="4">
        <v>5.9024000000000001</v>
      </c>
      <c r="D260" s="4">
        <v>0.65780000000000005</v>
      </c>
    </row>
    <row r="261" spans="1:4" x14ac:dyDescent="0.2">
      <c r="A261" s="6">
        <v>40725</v>
      </c>
      <c r="B261" s="4">
        <v>13.725099999999999</v>
      </c>
      <c r="C261" s="4">
        <v>5.9222000000000001</v>
      </c>
      <c r="D261" s="4">
        <v>0.65710000000000002</v>
      </c>
    </row>
    <row r="262" spans="1:4" x14ac:dyDescent="0.2">
      <c r="A262" s="6">
        <v>40756</v>
      </c>
      <c r="B262" s="4">
        <v>13.733599999999999</v>
      </c>
      <c r="C262" s="4">
        <v>5.8423999999999996</v>
      </c>
      <c r="D262" s="4">
        <v>0.65549999999999997</v>
      </c>
    </row>
    <row r="263" spans="1:4" x14ac:dyDescent="0.2">
      <c r="A263" s="6">
        <v>40787</v>
      </c>
      <c r="B263" s="4">
        <v>13.7979</v>
      </c>
      <c r="C263" s="4">
        <v>5.7099000000000002</v>
      </c>
      <c r="D263" s="4">
        <v>0.2485</v>
      </c>
    </row>
    <row r="264" spans="1:4" x14ac:dyDescent="0.2">
      <c r="A264" s="6">
        <v>40817</v>
      </c>
      <c r="B264" s="4">
        <v>12.583600000000001</v>
      </c>
      <c r="C264" s="4">
        <v>5.8925999999999998</v>
      </c>
      <c r="D264" s="4">
        <v>0.59319999999999995</v>
      </c>
    </row>
    <row r="265" spans="1:4" x14ac:dyDescent="0.2">
      <c r="A265" s="6">
        <v>40848</v>
      </c>
      <c r="B265" s="4">
        <v>12.795999999999999</v>
      </c>
      <c r="C265" s="4">
        <v>5.843</v>
      </c>
      <c r="D265" s="4">
        <v>0.58309999999999995</v>
      </c>
    </row>
    <row r="266" spans="1:4" x14ac:dyDescent="0.2">
      <c r="A266" s="6">
        <v>40878</v>
      </c>
      <c r="B266" s="4">
        <v>12.5168</v>
      </c>
      <c r="C266" s="4">
        <v>5.6520999999999999</v>
      </c>
      <c r="D266" s="4">
        <v>0.62229999999999996</v>
      </c>
    </row>
    <row r="267" spans="1:4" x14ac:dyDescent="0.2">
      <c r="A267" s="6">
        <v>40909</v>
      </c>
      <c r="B267" s="4">
        <v>12.9465</v>
      </c>
      <c r="C267" s="4">
        <v>5.3030999999999997</v>
      </c>
      <c r="D267" s="4">
        <v>0.4708</v>
      </c>
    </row>
    <row r="268" spans="1:4" x14ac:dyDescent="0.2">
      <c r="A268" s="6">
        <v>40940</v>
      </c>
      <c r="B268" s="4">
        <v>12.5388</v>
      </c>
      <c r="C268" s="4">
        <v>5.0167000000000002</v>
      </c>
      <c r="D268" s="4">
        <v>0.4748</v>
      </c>
    </row>
    <row r="269" spans="1:4" x14ac:dyDescent="0.2">
      <c r="A269" s="6">
        <v>40969</v>
      </c>
      <c r="B269" s="4">
        <v>13.8818</v>
      </c>
      <c r="C269" s="4">
        <v>4.6512000000000002</v>
      </c>
      <c r="D269" s="4">
        <v>0.51339999999999997</v>
      </c>
    </row>
    <row r="270" spans="1:4" x14ac:dyDescent="0.2">
      <c r="A270" s="6">
        <v>41000</v>
      </c>
      <c r="B270" s="4">
        <v>13.753500000000001</v>
      </c>
      <c r="C270" s="4">
        <v>4.6981000000000002</v>
      </c>
      <c r="D270" s="4">
        <v>0.52190000000000003</v>
      </c>
    </row>
    <row r="271" spans="1:4" x14ac:dyDescent="0.2">
      <c r="A271" s="6">
        <v>41030</v>
      </c>
      <c r="B271" s="4">
        <v>14.409000000000001</v>
      </c>
      <c r="C271" s="4">
        <v>4.5952000000000002</v>
      </c>
      <c r="D271" s="4">
        <v>0.55989999999999995</v>
      </c>
    </row>
    <row r="272" spans="1:4" x14ac:dyDescent="0.2">
      <c r="A272" s="6">
        <v>41061</v>
      </c>
      <c r="B272" s="4">
        <v>13.6287</v>
      </c>
      <c r="C272" s="4">
        <v>4.7862</v>
      </c>
      <c r="D272" s="4">
        <v>0.57720000000000005</v>
      </c>
    </row>
    <row r="273" spans="1:4" x14ac:dyDescent="0.2">
      <c r="A273" s="6">
        <v>41091</v>
      </c>
      <c r="B273" s="4">
        <v>13.7797</v>
      </c>
      <c r="C273" s="4">
        <v>4.9400000000000004</v>
      </c>
      <c r="D273" s="4">
        <v>0.55740000000000001</v>
      </c>
    </row>
    <row r="274" spans="1:4" x14ac:dyDescent="0.2">
      <c r="A274" s="6">
        <v>41122</v>
      </c>
      <c r="B274" s="4">
        <v>13.829499999999999</v>
      </c>
      <c r="C274" s="4">
        <v>4.9645999999999999</v>
      </c>
      <c r="D274" s="4">
        <v>0.58020000000000005</v>
      </c>
    </row>
    <row r="275" spans="1:4" x14ac:dyDescent="0.2">
      <c r="A275" s="6">
        <v>41153</v>
      </c>
      <c r="B275" s="4">
        <v>13.7857</v>
      </c>
      <c r="C275" s="4">
        <v>4.8339999999999996</v>
      </c>
      <c r="D275" s="4">
        <v>0.6</v>
      </c>
    </row>
    <row r="276" spans="1:4" x14ac:dyDescent="0.2">
      <c r="A276" s="6">
        <v>41183</v>
      </c>
      <c r="B276" s="4">
        <v>14.074999999999999</v>
      </c>
      <c r="C276" s="4">
        <v>5.0712999999999999</v>
      </c>
      <c r="D276" s="4">
        <v>0.61899999999999999</v>
      </c>
    </row>
    <row r="277" spans="1:4" x14ac:dyDescent="0.2">
      <c r="A277" s="6">
        <v>41214</v>
      </c>
      <c r="B277" s="4">
        <v>14.1027</v>
      </c>
      <c r="C277" s="4">
        <v>5.5541</v>
      </c>
      <c r="D277" s="4">
        <v>0.66869999999999996</v>
      </c>
    </row>
    <row r="278" spans="1:4" x14ac:dyDescent="0.2">
      <c r="A278" s="6">
        <v>41244</v>
      </c>
      <c r="B278" s="4">
        <v>14.8376</v>
      </c>
      <c r="C278" s="4">
        <v>5.5209000000000001</v>
      </c>
      <c r="D278" s="4">
        <v>0.64600000000000002</v>
      </c>
    </row>
    <row r="279" spans="1:4" x14ac:dyDescent="0.2">
      <c r="A279" s="6">
        <v>41275</v>
      </c>
      <c r="B279" s="4">
        <v>14.084099999999999</v>
      </c>
      <c r="C279" s="4">
        <v>4.8242000000000003</v>
      </c>
      <c r="D279" s="4">
        <v>0.64159999999999995</v>
      </c>
    </row>
    <row r="280" spans="1:4" x14ac:dyDescent="0.2">
      <c r="A280" s="6">
        <v>41306</v>
      </c>
      <c r="B280" s="4">
        <v>14.8697</v>
      </c>
      <c r="C280" s="4">
        <v>4.6020000000000003</v>
      </c>
      <c r="D280" s="4">
        <v>0.61929999999999996</v>
      </c>
    </row>
    <row r="281" spans="1:4" x14ac:dyDescent="0.2">
      <c r="A281" s="6">
        <v>41334</v>
      </c>
      <c r="B281" s="4">
        <v>14.8687</v>
      </c>
      <c r="C281" s="4">
        <v>4.7786999999999997</v>
      </c>
      <c r="D281" s="4">
        <v>0.61739999999999995</v>
      </c>
    </row>
    <row r="282" spans="1:4" x14ac:dyDescent="0.2">
      <c r="A282" s="6">
        <v>41365</v>
      </c>
      <c r="B282" s="4">
        <v>14.550599999999999</v>
      </c>
      <c r="C282" s="4">
        <v>5.03</v>
      </c>
      <c r="D282" s="4">
        <v>0.63380000000000003</v>
      </c>
    </row>
    <row r="283" spans="1:4" x14ac:dyDescent="0.2">
      <c r="A283" s="6">
        <v>41395</v>
      </c>
      <c r="B283" s="4">
        <v>14.5189</v>
      </c>
      <c r="C283" s="4">
        <v>5.0625999999999998</v>
      </c>
      <c r="D283" s="4">
        <v>0.64070000000000005</v>
      </c>
    </row>
    <row r="284" spans="1:4" x14ac:dyDescent="0.2">
      <c r="A284" s="6">
        <v>41426</v>
      </c>
      <c r="B284" s="4">
        <v>14.6023</v>
      </c>
      <c r="C284" s="4">
        <v>5.0297000000000001</v>
      </c>
      <c r="D284" s="4">
        <v>0.66159999999999997</v>
      </c>
    </row>
    <row r="285" spans="1:4" x14ac:dyDescent="0.2">
      <c r="A285" s="6">
        <v>41456</v>
      </c>
      <c r="B285" s="4">
        <v>14.6137</v>
      </c>
      <c r="C285" s="4">
        <v>4.7220000000000004</v>
      </c>
      <c r="D285" s="4">
        <v>0.61529999999999996</v>
      </c>
    </row>
    <row r="286" spans="1:4" x14ac:dyDescent="0.2">
      <c r="A286" s="6">
        <v>41487</v>
      </c>
      <c r="B286" s="4">
        <v>14.700100000000001</v>
      </c>
      <c r="C286" s="4">
        <v>4.6087999999999996</v>
      </c>
      <c r="D286" s="4">
        <v>0.60389999999999999</v>
      </c>
    </row>
    <row r="287" spans="1:4" x14ac:dyDescent="0.2">
      <c r="A287" s="6">
        <v>41518</v>
      </c>
      <c r="B287" s="4">
        <v>14.6183</v>
      </c>
      <c r="C287" s="4">
        <v>4.7530000000000001</v>
      </c>
      <c r="D287" s="4">
        <v>0.57940000000000003</v>
      </c>
    </row>
    <row r="288" spans="1:4" x14ac:dyDescent="0.2">
      <c r="A288" s="6">
        <v>41548</v>
      </c>
      <c r="B288" s="4">
        <v>14.5913</v>
      </c>
      <c r="C288" s="4">
        <v>4.6680000000000001</v>
      </c>
      <c r="D288" s="4">
        <v>0.57989999999999997</v>
      </c>
    </row>
    <row r="289" spans="1:4" x14ac:dyDescent="0.2">
      <c r="A289" s="6">
        <v>41579</v>
      </c>
      <c r="B289" s="4">
        <v>14.5595</v>
      </c>
      <c r="C289" s="4">
        <v>4.7835999999999999</v>
      </c>
      <c r="D289" s="4">
        <v>0.59719999999999995</v>
      </c>
    </row>
    <row r="290" spans="1:4" x14ac:dyDescent="0.2">
      <c r="A290" s="6">
        <v>41609</v>
      </c>
      <c r="B290" s="4">
        <v>14.588800000000001</v>
      </c>
      <c r="C290" s="4">
        <v>5.1368</v>
      </c>
      <c r="D290" s="4">
        <v>0.59750000000000003</v>
      </c>
    </row>
    <row r="291" spans="1:4" x14ac:dyDescent="0.2">
      <c r="A291" s="6">
        <v>41640</v>
      </c>
      <c r="B291" s="4">
        <v>14.5802</v>
      </c>
      <c r="C291" s="4">
        <v>5.4995000000000003</v>
      </c>
      <c r="D291" s="4">
        <v>0.62109999999999999</v>
      </c>
    </row>
    <row r="292" spans="1:4" x14ac:dyDescent="0.2">
      <c r="A292" s="6">
        <v>41671</v>
      </c>
      <c r="B292" s="4">
        <v>14.054399999999999</v>
      </c>
      <c r="C292" s="4">
        <v>6.1421999999999999</v>
      </c>
      <c r="D292" s="4">
        <v>0.58509999999999995</v>
      </c>
    </row>
    <row r="293" spans="1:4" x14ac:dyDescent="0.2">
      <c r="A293" s="6">
        <v>41699</v>
      </c>
      <c r="B293" s="4">
        <v>14.6051</v>
      </c>
      <c r="C293" s="4">
        <v>5.5088999999999997</v>
      </c>
      <c r="D293" s="4">
        <v>0.62360000000000004</v>
      </c>
    </row>
    <row r="294" spans="1:4" x14ac:dyDescent="0.2">
      <c r="A294" s="6">
        <v>41730</v>
      </c>
      <c r="B294" s="4">
        <v>14.6595</v>
      </c>
      <c r="C294" s="4">
        <v>5.3776000000000002</v>
      </c>
      <c r="D294" s="4">
        <v>0.64149999999999996</v>
      </c>
    </row>
    <row r="295" spans="1:4" x14ac:dyDescent="0.2">
      <c r="A295" s="6">
        <v>41760</v>
      </c>
      <c r="B295" s="4">
        <v>8.4117999999999995</v>
      </c>
      <c r="C295" s="4">
        <v>5.4046000000000003</v>
      </c>
      <c r="D295" s="4">
        <v>0.62309999999999999</v>
      </c>
    </row>
    <row r="296" spans="1:4" x14ac:dyDescent="0.2">
      <c r="A296" s="6">
        <v>41791</v>
      </c>
      <c r="B296" s="4">
        <v>14.6396</v>
      </c>
      <c r="C296" s="4">
        <v>5.3132000000000001</v>
      </c>
      <c r="D296" s="4">
        <v>0.62290000000000001</v>
      </c>
    </row>
    <row r="297" spans="1:4" x14ac:dyDescent="0.2">
      <c r="A297" s="6">
        <v>41821</v>
      </c>
      <c r="B297" s="4">
        <v>14.568199999999999</v>
      </c>
      <c r="C297" s="4">
        <v>5.0621999999999998</v>
      </c>
      <c r="D297" s="4">
        <v>0.63719999999999999</v>
      </c>
    </row>
    <row r="298" spans="1:4" x14ac:dyDescent="0.2">
      <c r="A298" s="6">
        <v>41852</v>
      </c>
      <c r="B298" s="4">
        <v>14.5945</v>
      </c>
      <c r="C298" s="4">
        <v>4.8856999999999999</v>
      </c>
      <c r="D298" s="4">
        <v>0.6371</v>
      </c>
    </row>
    <row r="299" spans="1:4" x14ac:dyDescent="0.2">
      <c r="A299" s="6">
        <v>41883</v>
      </c>
      <c r="B299" s="4">
        <v>11.5213</v>
      </c>
      <c r="C299" s="4">
        <v>5.0430000000000001</v>
      </c>
      <c r="D299" s="4">
        <v>0.63700000000000001</v>
      </c>
    </row>
    <row r="300" spans="1:4" x14ac:dyDescent="0.2">
      <c r="A300" s="6">
        <v>41913</v>
      </c>
      <c r="B300" s="4">
        <v>14.7835</v>
      </c>
      <c r="C300" s="4">
        <v>5.0433000000000003</v>
      </c>
      <c r="D300" s="4">
        <v>0.625</v>
      </c>
    </row>
    <row r="301" spans="1:4" x14ac:dyDescent="0.2">
      <c r="A301" s="6">
        <v>41944</v>
      </c>
      <c r="B301" s="4">
        <v>15.1366</v>
      </c>
      <c r="C301" s="4">
        <v>5.3452999999999999</v>
      </c>
      <c r="D301" s="4">
        <v>0.63490000000000002</v>
      </c>
    </row>
    <row r="302" spans="1:4" x14ac:dyDescent="0.2">
      <c r="A302" s="6">
        <v>41974</v>
      </c>
      <c r="B302" s="4">
        <v>14.817600000000001</v>
      </c>
      <c r="C302" s="4">
        <v>5.2515999999999998</v>
      </c>
      <c r="D302" s="4">
        <v>0.62970000000000004</v>
      </c>
    </row>
    <row r="303" spans="1:4" x14ac:dyDescent="0.2">
      <c r="A303" s="6">
        <v>42005</v>
      </c>
      <c r="B303" s="4">
        <v>14.818414736284558</v>
      </c>
      <c r="C303" s="4">
        <v>4.8845219125114436</v>
      </c>
      <c r="D303" s="4">
        <v>0.63094320904228485</v>
      </c>
    </row>
    <row r="304" spans="1:4" x14ac:dyDescent="0.2">
      <c r="A304" s="6">
        <v>42036</v>
      </c>
      <c r="B304" s="4">
        <v>14.719236971321406</v>
      </c>
      <c r="C304" s="4">
        <v>4.7362180357777319</v>
      </c>
      <c r="D304" s="4">
        <v>0.64659910008128785</v>
      </c>
    </row>
    <row r="305" spans="1:4" x14ac:dyDescent="0.2">
      <c r="A305" s="6">
        <v>42064</v>
      </c>
      <c r="B305" s="4">
        <v>14.421549636818405</v>
      </c>
      <c r="C305" s="4">
        <v>4.5042981451767963</v>
      </c>
      <c r="D305" s="4">
        <v>0.61831998296168256</v>
      </c>
    </row>
    <row r="306" spans="1:4" x14ac:dyDescent="0.2">
      <c r="A306" s="6">
        <v>42095</v>
      </c>
      <c r="B306" s="4">
        <v>14.623596679612616</v>
      </c>
      <c r="C306" s="4">
        <v>4.3584994645399293</v>
      </c>
      <c r="D306" s="4">
        <v>0.63656165948326504</v>
      </c>
    </row>
    <row r="307" spans="1:4" x14ac:dyDescent="0.2">
      <c r="A307" s="6">
        <v>42125</v>
      </c>
      <c r="B307" s="4">
        <v>14.606889974580435</v>
      </c>
      <c r="C307" s="4">
        <v>4.5535485296016036</v>
      </c>
      <c r="D307" s="4">
        <v>0.62972892721001017</v>
      </c>
    </row>
    <row r="308" spans="1:4" x14ac:dyDescent="0.2">
      <c r="A308" s="6">
        <v>42156</v>
      </c>
      <c r="B308" s="4">
        <v>14.48021507095298</v>
      </c>
      <c r="C308" s="4">
        <v>4.5468553080176681</v>
      </c>
      <c r="D308" s="4">
        <v>0.65849360018238368</v>
      </c>
    </row>
    <row r="309" spans="1:4" x14ac:dyDescent="0.2">
      <c r="A309" s="6">
        <v>42186</v>
      </c>
      <c r="B309" s="4">
        <v>14.571169886141776</v>
      </c>
      <c r="C309" s="4">
        <v>4.4351388200389312</v>
      </c>
      <c r="D309" s="4">
        <v>0.65853991840556569</v>
      </c>
    </row>
    <row r="310" spans="1:4" x14ac:dyDescent="0.2">
      <c r="A310" s="6">
        <v>42217</v>
      </c>
      <c r="B310" s="4">
        <v>14.5501</v>
      </c>
      <c r="C310" s="4">
        <v>4.5317999999999996</v>
      </c>
      <c r="D310" s="4">
        <v>0.65910000000000002</v>
      </c>
    </row>
    <row r="311" spans="1:4" x14ac:dyDescent="0.2">
      <c r="A311" s="6">
        <v>42248</v>
      </c>
      <c r="B311" s="4">
        <v>14.536</v>
      </c>
      <c r="C311" s="4">
        <v>4.4532999999999996</v>
      </c>
      <c r="D311" s="4">
        <v>0.66539999999999999</v>
      </c>
    </row>
    <row r="312" spans="1:4" x14ac:dyDescent="0.2">
      <c r="A312" s="6">
        <v>42278</v>
      </c>
      <c r="B312" s="4">
        <v>14.599821835333193</v>
      </c>
      <c r="C312" s="4">
        <v>4.3004543626021885</v>
      </c>
      <c r="D312" s="4">
        <v>0.66831551225536323</v>
      </c>
    </row>
    <row r="313" spans="1:4" x14ac:dyDescent="0.2">
      <c r="A313" s="6">
        <v>42309</v>
      </c>
      <c r="B313" s="4">
        <v>14.626777594609013</v>
      </c>
      <c r="C313" s="4">
        <v>4.1103932611807101</v>
      </c>
      <c r="D313" s="4">
        <v>0.62126697366773054</v>
      </c>
    </row>
    <row r="314" spans="1:4" x14ac:dyDescent="0.2">
      <c r="A314" s="6">
        <v>42339</v>
      </c>
      <c r="B314" s="4">
        <v>14.363921968635216</v>
      </c>
      <c r="C314" s="4">
        <v>4.1766312863000321</v>
      </c>
      <c r="D314" s="4">
        <v>0.63503283905005392</v>
      </c>
    </row>
  </sheetData>
  <mergeCells count="5">
    <mergeCell ref="F61:I61"/>
    <mergeCell ref="B1:D1"/>
    <mergeCell ref="G1:I1"/>
    <mergeCell ref="F21:I21"/>
    <mergeCell ref="F41:I41"/>
  </mergeCells>
  <phoneticPr fontId="4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>Fine.  KID 4/7</Comment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D7E628-AFF4-4405-8846-D5FDF96BDC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11BCD0-C98E-4B8E-AA9E-FC5DDC78762C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c85253b9-0a55-49a1-98ad-b5b6252d7079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BD15F58-0E3F-45D1-8C75-640A0ED8EF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Graph Data</vt:lpstr>
      <vt:lpstr>Historical Prices Graph</vt:lpstr>
      <vt:lpstr>Fuel Savings Graph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2016-04-11T13:50:02Z</dcterms:created>
  <dcterms:modified xsi:type="dcterms:W3CDTF">2016-04-12T00:54:25Z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