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32" yWindow="576" windowWidth="19416" windowHeight="8616"/>
  </bookViews>
  <sheets>
    <sheet name="SCHED_2_3" sheetId="3" r:id="rId1"/>
    <sheet name="SCHED_2_3B" sheetId="4" r:id="rId2"/>
    <sheet name="RA_38_Detailed_COS_ID_Juris_Ra" sheetId="5" r:id="rId3"/>
  </sheets>
  <externalReferences>
    <externalReference r:id="rId4"/>
    <externalReference r:id="rId5"/>
  </externalReferences>
  <definedNames>
    <definedName name="DF_GRID_1">By [1]Acct!$F$15:$T$21</definedName>
    <definedName name="DF_Sheet4_GRID_1">#REF!</definedName>
    <definedName name="DF_Sheet5_Sheet4_GRID_1">Incentive [2]Pool!$F$15:$T$17</definedName>
    <definedName name="FRED">#REF!</definedName>
    <definedName name="mnth_range">#REF!</definedName>
    <definedName name="_xlnm.Print_Area" localSheetId="0">SCHED_2_3!$A$1:$O$85</definedName>
    <definedName name="_xlnm.Print_Area" localSheetId="1">SCHED_2_3B!$A$1:$I$59</definedName>
    <definedName name="_xlnm.Print_Titles" localSheetId="2">RA_38_Detailed_COS_ID_Juris_Ra!$A:$A,RA_38_Detailed_COS_ID_Juris_Ra!$4:$5</definedName>
    <definedName name="REPORT_DATE" localSheetId="0">SCHED_2_3!#REF!</definedName>
    <definedName name="REPORT_DATE" localSheetId="1">SCHED_2_3B!$A$8</definedName>
    <definedName name="REPORT_DATE">#REF!</definedName>
    <definedName name="REPORT_DATEX">#REF!</definedName>
    <definedName name="REPORT_XDAT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I57" i="4" l="1"/>
  <c r="F57" i="4"/>
  <c r="I34" i="4"/>
  <c r="F34" i="4"/>
  <c r="F70" i="3"/>
  <c r="C70" i="3"/>
  <c r="F61" i="3"/>
  <c r="C61" i="3"/>
  <c r="B59" i="3"/>
  <c r="B57" i="3"/>
  <c r="F52" i="3"/>
  <c r="C52" i="3"/>
  <c r="B50" i="3"/>
  <c r="B47" i="3"/>
  <c r="B43" i="3"/>
  <c r="B42" i="3"/>
  <c r="B40" i="3"/>
  <c r="B38" i="3"/>
  <c r="B36" i="3"/>
  <c r="B34" i="3"/>
  <c r="F29" i="3"/>
  <c r="C29" i="3"/>
  <c r="B27" i="3"/>
  <c r="B25" i="3"/>
  <c r="B23" i="3"/>
  <c r="B21" i="3"/>
  <c r="B19" i="3"/>
  <c r="B17" i="3"/>
  <c r="B15" i="3"/>
  <c r="I59" i="4" l="1"/>
  <c r="F59" i="4"/>
  <c r="F78" i="3"/>
  <c r="C78" i="3"/>
  <c r="C80" i="3"/>
</calcChain>
</file>

<file path=xl/sharedStrings.xml><?xml version="1.0" encoding="utf-8"?>
<sst xmlns="http://schemas.openxmlformats.org/spreadsheetml/2006/main" count="567" uniqueCount="472">
  <si>
    <t>ASSET RETIREMENT OBLIGATION</t>
  </si>
  <si>
    <t>CONSTRUCTION WORK IN PROGRESS</t>
  </si>
  <si>
    <t>WORKING CAPITAL ADJUSTMENTS</t>
  </si>
  <si>
    <t>MARGIN CALL CASH COLLATERAL</t>
  </si>
  <si>
    <t>ACCOUNTS RECEIVABLE - ASSOC COS</t>
  </si>
  <si>
    <t>INTEREST &amp; DIVIDENDS RECEIVABLE</t>
  </si>
  <si>
    <t>JOBBING ACCOUNTS</t>
  </si>
  <si>
    <t>NET UNDERRECOVERED FUEL, CAPACITY,ECCR, ECRC</t>
  </si>
  <si>
    <t>NUCLEAR COST RECOVERY</t>
  </si>
  <si>
    <t>POLE ATTACHMENTS RENTS RECEIVABLE</t>
  </si>
  <si>
    <t>PREPAYMENTS - INTEREST ON COMMERCIAL PAPER</t>
  </si>
  <si>
    <t>PREPAYMENTS - ECCR</t>
  </si>
  <si>
    <t>CEDAR BAY TRANSACTION</t>
  </si>
  <si>
    <t>STORM DEFICIENCY RECOVERY</t>
  </si>
  <si>
    <t>ACCUM DEFERRED RETIREMENT BENEFITS</t>
  </si>
  <si>
    <t>ACCUM. PROV. - PROPERTY &amp; STORM INSURANCE</t>
  </si>
  <si>
    <t>ACCUM. PROV. - RATE REFUNDS</t>
  </si>
  <si>
    <t>GAIN ON SALE OF EMISSION ALLOWANCE</t>
  </si>
  <si>
    <t>POLE ATTACHMENT RENTS PAYABLE</t>
  </si>
  <si>
    <t>SJRPP ACCELERATED RECOVERY</t>
  </si>
  <si>
    <t>Juris Utility</t>
  </si>
  <si>
    <t>Annual</t>
  </si>
  <si>
    <t>CASH CAPITAL SUB ACCOUNT</t>
  </si>
  <si>
    <t>MISC. DEFFERED DEBIT - CLAUSES</t>
  </si>
  <si>
    <t>TEMPORARY CASH INVESTMENTS</t>
  </si>
  <si>
    <t>FUEL CLAUSE – GAS RESERVES</t>
  </si>
  <si>
    <t>FLORIDA POWER &amp; LIGHT COMPANY</t>
  </si>
  <si>
    <t>AND SUBSIDIARIES</t>
  </si>
  <si>
    <t>AVERAGE RATE OF RETURN</t>
  </si>
  <si>
    <t>SYSTEM ADJUSTMENTS</t>
  </si>
  <si>
    <t>DECEMBER, 2015</t>
  </si>
  <si>
    <t>SCHEDULE 2: PAGE 3 OF 3</t>
  </si>
  <si>
    <t>SYSTEM</t>
  </si>
  <si>
    <t>JURISDICTIONAL</t>
  </si>
  <si>
    <t>PLANT IN SERVICE:</t>
  </si>
  <si>
    <t xml:space="preserve"> </t>
  </si>
  <si>
    <t>ACCUMULATED PROVISION FOR DEPRECIATION:</t>
  </si>
  <si>
    <t>OTHER RATE CASE ADJUSTMENTS (1)</t>
  </si>
  <si>
    <t>CONSTRUCTION WORK IN PROGRESS:</t>
  </si>
  <si>
    <t>NUCLEAR FUEL:</t>
  </si>
  <si>
    <t>NUCLEAR FUEL IN PROCESS</t>
  </si>
  <si>
    <t>NUCLEAR FUEL CAPITAL LEASES</t>
  </si>
  <si>
    <t>WORKING CAPITAL:</t>
  </si>
  <si>
    <t>(SEE SCHEDULE 2, PAGE 3B OF 3)</t>
  </si>
  <si>
    <t>TOTAL ADJUSTMENTS</t>
  </si>
  <si>
    <t>NOTE :</t>
  </si>
  <si>
    <t>(1) REFLECTS A PORTION OF THE DEPRECIATION/DISMANTLEMENT RESERVE SURPLUS ADJUSTMENT PROVIDED UNDER ORDER NO. PSC-13-0023-S-EI.</t>
  </si>
  <si>
    <t>SCHEDULE 2: PAGE 3B OF 3</t>
  </si>
  <si>
    <t>ADJUSTMENTS TO ASSETS PER BOOKS:</t>
  </si>
  <si>
    <t>ACCTS RECEIVABLE - TAX REFUND</t>
  </si>
  <si>
    <t>RATE CASE EXPENSE</t>
  </si>
  <si>
    <t>OTH REG ASSETS - CLAUSES</t>
  </si>
  <si>
    <t>TOTAL ADJUSTMENTS TO ASSETS PER BOOKS</t>
  </si>
  <si>
    <t>ADJUSTMENTS TO LIABILITIES PER BOOKS:</t>
  </si>
  <si>
    <t>ACCOUNTS PAYABLE - ASSOC COS</t>
  </si>
  <si>
    <t>PAYABLE TO NUCLEAR DECOMMISSIONING FUND</t>
  </si>
  <si>
    <t>LEHMAN HEDGE</t>
  </si>
  <si>
    <t>PREFERRED STOCK DIVIDENDS ACCRUED</t>
  </si>
  <si>
    <t>TRANSMISSION RELIABILITY ENHANCEMENT</t>
  </si>
  <si>
    <t>TOTAL ADJUSTMENTS TO LIABILITIES PER BOOKS</t>
  </si>
  <si>
    <t>NET ADJUSTMENTS TO WORKING CAPITAL PER BOOKS</t>
  </si>
  <si>
    <t>RA: 38 Detailed COS ID Juris Rate Base</t>
  </si>
  <si>
    <t>Dec-2015</t>
  </si>
  <si>
    <t>Utility per Book</t>
  </si>
  <si>
    <t>Commission Adj per Book</t>
  </si>
  <si>
    <t>Adj Utility per Book</t>
  </si>
  <si>
    <t>Juris Commission Adj</t>
  </si>
  <si>
    <t>Juris Adj Utility</t>
  </si>
  <si>
    <t>Separation Factor</t>
  </si>
  <si>
    <t>RATE BASE</t>
  </si>
  <si>
    <t>NET UTILITY PLANT</t>
  </si>
  <si>
    <t>TOTAL PLANT IN SERVICE</t>
  </si>
  <si>
    <t>INTANGIBLE</t>
  </si>
  <si>
    <t>BAL001000: PLT IN SERV - INTANGIBLE</t>
  </si>
  <si>
    <t>BAL001050: PLT IN SERV - INTAN - FT LAUD GAS</t>
  </si>
  <si>
    <t>BAL001070: PLT IN SERV - INTAN - ECCR</t>
  </si>
  <si>
    <t>BAL001080: PLT IN SERV - INTAN - CAPACITY</t>
  </si>
  <si>
    <t>BAL001092: PLT IN SERV - INTAN - ECRC</t>
  </si>
  <si>
    <t>BAL001093: PLT IN SERV - NCRC AVOIDED AFUDC - INTANG - FERC RECLASS</t>
  </si>
  <si>
    <t>BAL001098: PLT IN SERV - INTANGIBLE ARO</t>
  </si>
  <si>
    <t>STEAM PRODUCTION</t>
  </si>
  <si>
    <t>BAL001100: PLT IN SERV - STEAM</t>
  </si>
  <si>
    <t>BAL001140: PLT IN SERV - STEAM MARTIN PIPELINE</t>
  </si>
  <si>
    <t>BAL001145: PLT IN SERV - STEAM - ECRC</t>
  </si>
  <si>
    <t>BAL001146: PLT IN SERV - STEAM - CAPACITY</t>
  </si>
  <si>
    <t>BAL001170: PLT IN SERV - COAL CARS</t>
  </si>
  <si>
    <t>BAL001800: ACQUISITION ADJUSTMENT SCHERER 4</t>
  </si>
  <si>
    <t>NUCLEAR PRODUCTION</t>
  </si>
  <si>
    <t>BAL001200: PLT IN SERV - NUCLEAR TURKEY PT</t>
  </si>
  <si>
    <t>BAL001220: PLT IN SERV - NUCLEAR ST LUCIE 1</t>
  </si>
  <si>
    <t>BAL001250: PLT IN SERV - NUCLEAR ST LUCIE COM</t>
  </si>
  <si>
    <t>BAL001270: PLT IN SERV - NUCLEAR ST LUCIE 2</t>
  </si>
  <si>
    <t>BAL001280: PLT IN SERV - NUCLEAR - ECRC</t>
  </si>
  <si>
    <t>BAL001281: PLT IN SERV - NUCLEAR - CAPACITY</t>
  </si>
  <si>
    <t>BAL001291: PLT IN SERV - NCRC AVOIDED AFUDC - NUCLEAR - FERC RECLASS</t>
  </si>
  <si>
    <t>OTHER PRODUCTION</t>
  </si>
  <si>
    <t>BAL001300: PLT IN SERV - OTHER PRODUCTION</t>
  </si>
  <si>
    <t>BAL001352: PLT IN SERV - GAS RESERVES</t>
  </si>
  <si>
    <t>BAL001380: PLT IN SERV - OTH PROD MARTIN PIPELINE</t>
  </si>
  <si>
    <t>BAL001385: PLT IN SERV - OTH PROD - ECRC</t>
  </si>
  <si>
    <t>BAL001388: PLT IN SERV - OTH PROD - CAPACITY</t>
  </si>
  <si>
    <t>TRANSMISSION</t>
  </si>
  <si>
    <t>BAL001400: PLT IN SERV - TRANSMISSION</t>
  </si>
  <si>
    <t>BAL001401: PLT IN SERV - TRANSMISSION - GSU</t>
  </si>
  <si>
    <t>BAL001402: PLT IN SERV - TRANSMISSION - OTHER RETAIL</t>
  </si>
  <si>
    <t>BAL001403: PLT IN SERV - TRANSMISSION - OTHER WHOLESALE</t>
  </si>
  <si>
    <t>BAL001410: PLT IN SERV - TRANSMISSION - ECRC</t>
  </si>
  <si>
    <t>BAL001440: PLT IN SERV - TRANS ECCR</t>
  </si>
  <si>
    <t>BAL001451: PLT IN SERV - AVOIDED AFUDC - TRANS - FERC RECLASS</t>
  </si>
  <si>
    <t>BAL001590: ELECTRIC PLANT PURCHASED OR SOLD</t>
  </si>
  <si>
    <t>DISTRIBUTION EXCL ECCR</t>
  </si>
  <si>
    <t>BAL001510: PLT IN SERV - DISTRIBUTION ACCT 360</t>
  </si>
  <si>
    <t>BAL001511: PLT IN SERV - DISTRIBUTION ACCT 361</t>
  </si>
  <si>
    <t>BAL001512: PLT IN SERV - DISTRIBUTION ACCT 362</t>
  </si>
  <si>
    <t>BAL001514: PLT IN SERV - DISTRIBUTION ACCT 364</t>
  </si>
  <si>
    <t>BAL001515: PLT IN SERV - DISTRIBUTION ACCT 365</t>
  </si>
  <si>
    <t>BAL001516: PLT IN SERV - DISTRIBUTION ACCT 366</t>
  </si>
  <si>
    <t>BAL001517: PLT IN SERV - DISTRIBUTION ACCT 367</t>
  </si>
  <si>
    <t>BAL001518: PLT IN SERV - DISTRIBUTION ACCT 368</t>
  </si>
  <si>
    <t>BAL001519: PLT IN SERV - DISTRIBUTION ACCT 369</t>
  </si>
  <si>
    <t>BAL001520: PLT IN SERV - DISTRIBUTION ACCT 37O</t>
  </si>
  <si>
    <t>BAL001521: PLT IN SERV - DISTRIBUTION ACCT 371</t>
  </si>
  <si>
    <t>BAL001523: PLT IN SERV - DISTRIBUTION ACCT 373</t>
  </si>
  <si>
    <t>BAL001530: PLT IN SERV - DISTRIBUTION - ECRC</t>
  </si>
  <si>
    <t>DISTRIBUTION ECCR</t>
  </si>
  <si>
    <t>BAL001561: PLT IN SERV - DISTRIBUTION ACCT 361 ECCR</t>
  </si>
  <si>
    <t>BAL001562: PLT IN SERV - DISTRIBUTION ACCT 362 ECCR</t>
  </si>
  <si>
    <t>BAL001564: PLT IN SERV - DISTRIBUTION ACCT 364 ECCR</t>
  </si>
  <si>
    <t>BAL001565: PLT IN SERV - DISTRIBUTION ACCT 365 ECCR</t>
  </si>
  <si>
    <t>BAL001568: PLT IN SERV - DISTRIBUTION ACCT 368 ECCR</t>
  </si>
  <si>
    <t>BAL001569: PLT IN SERV - DISTRIBUTION ACCT 369 ECCR</t>
  </si>
  <si>
    <t>BAL001570: PLT IN SERV - DISTRIBUTION ACCT 37O ECCR</t>
  </si>
  <si>
    <t>BAL001571: PLT IN SERV - DISTRIBUTION ACCT 371 ECCR</t>
  </si>
  <si>
    <t>BAL001573: PLT IN SERV - DISTRIBUTION ACCT 373 ECCR</t>
  </si>
  <si>
    <t>GENERAL PLANT</t>
  </si>
  <si>
    <t>BAL001600: PLT IN SERV - GENERAL PLANT TRANSPORTATION EQUIP</t>
  </si>
  <si>
    <t>BAL001710: PLT IN SERV - GENERAL PLANT STRUCTURES</t>
  </si>
  <si>
    <t>BAL001720: PLT IN SERV - GENERAL PLANT OTHER (EXC ECCR )</t>
  </si>
  <si>
    <t>BAL001730: PLT IN SERV - GENERAL PLANT OTHER ECCR</t>
  </si>
  <si>
    <t>BAL001740: PLT IN SERV - GENERAL PLANT OTHER ECRC</t>
  </si>
  <si>
    <t>BAL001750: PLT IN SERV - GENERAL PLANT OTHER CAPACITY</t>
  </si>
  <si>
    <t>BAL001900: PROPERTY UNDER CAPITAL LEASES</t>
  </si>
  <si>
    <t>FUTURE USE PLANT</t>
  </si>
  <si>
    <t>BAL005100: PLT FUTURE USE - STEAM</t>
  </si>
  <si>
    <t>BAL005200: PLT FUTURE USE - NUCLEAR</t>
  </si>
  <si>
    <t>BAL005300: PLT FUTURE USE - OTHER PRODUCTION</t>
  </si>
  <si>
    <t>BAL005301: BAL005301: PLT FUTURE USE - GAS RESERVES</t>
  </si>
  <si>
    <t>BAL005400: PLT FUTURE USE - TRANSMISSION</t>
  </si>
  <si>
    <t>BAL005500: PLT FUTURE USE - DISTRIBUTION</t>
  </si>
  <si>
    <t>BAL005700: PLT FUTURE USE - GENERAL</t>
  </si>
  <si>
    <t>BAL007000: CWIP - INTANGIBLE PLANT</t>
  </si>
  <si>
    <t>BAL007100: CWIP - STEAM (EXC COAL)</t>
  </si>
  <si>
    <t>BAL007200: CWIP - NUCLEAR</t>
  </si>
  <si>
    <t>BAL007201: CWIP - NCRC AVOIDED AFUDC - NUCLEAR - FERC RECLASS</t>
  </si>
  <si>
    <t>BAL007300: CWIP - OTHER PRODUCTION - GT</t>
  </si>
  <si>
    <t>BAL007330: CWIP - GAS RESERVES</t>
  </si>
  <si>
    <t>BAL007400: CWIP - TRANSMISSION</t>
  </si>
  <si>
    <t>BAL007401: CWIP - AVOIDED AFUDC - TRANS - FERC RECLASS</t>
  </si>
  <si>
    <t>BAL007500: CWIP - DISTRIBUTION</t>
  </si>
  <si>
    <t>BAL007600: CWIP - GENERAL - TRANSPORTATION EQUIP</t>
  </si>
  <si>
    <t>TOTAL ACCUM DEPRECIATION</t>
  </si>
  <si>
    <t>ACCUM DEPR INTANGIBLE</t>
  </si>
  <si>
    <t>BAL008000: ACC PROV DEPR &amp; AMORT - INTANGIBLE</t>
  </si>
  <si>
    <t>BAL008001: ACC PROV DEPR &amp; AMORT - INTANGIBLE ARO</t>
  </si>
  <si>
    <t>BAL008050: ACC AMORT - FT LAUD GAS</t>
  </si>
  <si>
    <t>BAL008070: ACC AMORT - INTANGIBLE -ECCR</t>
  </si>
  <si>
    <t>BAL008075: ACC PROV DEPR - ITC INTEREST SYNCHRONIZATION</t>
  </si>
  <si>
    <t>BAL008080: ACC AMORT - INTANGIBLE - CAPACITY</t>
  </si>
  <si>
    <t>BAL008090: ACC PROV DEPR &amp; AMORT - UNASSIGNED BOTTOM LINE</t>
  </si>
  <si>
    <t>BAL008091: ACC PROV DEPR &amp; AMORT - SURPLUS FLOWBACK - FERC RECLASS</t>
  </si>
  <si>
    <t>BAL008092: ACC AMORT - INTANGIBLE -ECRC</t>
  </si>
  <si>
    <t>BAL008339: ACC PROV DEPR &amp; AMORT - ARO - GAS RESERVES</t>
  </si>
  <si>
    <t>ACCUM DEPR STEAM PRODUCTION</t>
  </si>
  <si>
    <t>BAL008100: ACC PROV DEPR &amp; AMORT - STEAM</t>
  </si>
  <si>
    <t>BAL008140: ACC PROV DEPR &amp; AMORT - STEAM MARTIN PIPELINE</t>
  </si>
  <si>
    <t>BAL008145: ACC PROV DEPR &amp; AMORT - STEAM - ECRC</t>
  </si>
  <si>
    <t>BAL008146: ACC PROV DEPR &amp; AMORT - STEAM - CAPACITY</t>
  </si>
  <si>
    <t>BAL008155: ACC PROV DEPR - FOSSIL DECOM</t>
  </si>
  <si>
    <t>BAL008170: ACC PROV DEPR &amp; AMORT - COAL CARS</t>
  </si>
  <si>
    <t>BAL008175: ACC PROV DEPR - SURPLUS DISMANTLEMENT DEPR</t>
  </si>
  <si>
    <t>BAL008176: ACC PROV DEPR - SURPLUS DISMANTLEMENT - FERC RECLASS</t>
  </si>
  <si>
    <t>BAL009180: ACC PROV DEPR - AMORT ELECT PLANT</t>
  </si>
  <si>
    <t>ACCUM DEPR NUCLEAR PRODUCTION</t>
  </si>
  <si>
    <t>BAL008093: ACC PROV DEPR &amp; AMORT - NCRC AVOIDED AFUDC - INTANG - FERC RECLASS</t>
  </si>
  <si>
    <t>BAL008200: ACC PROV DEPR &amp; AMORT - TURKEY POINT</t>
  </si>
  <si>
    <t>BAL008220: ACC PROV DEPR &amp; AMORT - ST LUCIE 1</t>
  </si>
  <si>
    <t>BAL008250: ACC PROV DEPR &amp; AMORT - ST LUCIE COM</t>
  </si>
  <si>
    <t>BAL008270: ACC PROV DEPR &amp; AMORT - ST LUCIE 2</t>
  </si>
  <si>
    <t>BAL008280: ACC PROV DEPR &amp; AMORT - NUCLEAR - ECRC</t>
  </si>
  <si>
    <t>BAL008281: ACC PROV DEPR &amp; AMORT - NUCLEAR - CAPACITY</t>
  </si>
  <si>
    <t>BAL008289: ACC PROV DEPR &amp; AMORT - NUCLEAR FLOWBACK</t>
  </si>
  <si>
    <t>BAL008291: ACC PROV DEPR &amp; AMORT - NCRC AVOIDED AFUDC - NUCL - FERC RECLASS</t>
  </si>
  <si>
    <t>ACCUM DEPR OTHER PRODUCTION</t>
  </si>
  <si>
    <t>BAL008300: ACC PROV DEPR &amp; AMORT - OTH PROD</t>
  </si>
  <si>
    <t>BAL008350: ACC PROV DEPR &amp; AMORT - DISMANTLEMENT -OTH</t>
  </si>
  <si>
    <t>BAL008351: ACC PROV DEPR &amp; AMORT - DISMANTLEMENT -OTHER PROD (ECRC)</t>
  </si>
  <si>
    <t>BAL008370: ACC PROV DEPR &amp; AMORT - GAS RESERVES</t>
  </si>
  <si>
    <t>BAL008380: ACC PROV DEPR &amp; AMORT - OTH PROD MARTIN PIPELINE</t>
  </si>
  <si>
    <t>BAL008385: ACC PROV DEPR &amp; AMORT - OTH PROD - ECRC</t>
  </si>
  <si>
    <t>BAL008386: ACC PROV DEPR &amp; AMORT - OTH PROD - CAPACITY</t>
  </si>
  <si>
    <t>ACCUM DEPR TRANSMISSION</t>
  </si>
  <si>
    <t>BAL008400: ACC PROV DEPR &amp; AMORT - TRANSMISSION</t>
  </si>
  <si>
    <t>BAL008401: ACC PROV DEPR &amp; AMORT - TRANSMISSION - GSU</t>
  </si>
  <si>
    <t>BAL008402: ACC PROV DEPR &amp; AMORT - TRANSMISSION - OTHER RETAIL</t>
  </si>
  <si>
    <t>BAL008403: ACC PROV DEPR &amp; AMORT - TRANSMISSION - OTHER WHOLESALE</t>
  </si>
  <si>
    <t>BAL008410: ACC PROV DEPR &amp; AMORT - TRANS - ECRC</t>
  </si>
  <si>
    <t>BAL008440: ACC PROV DEPR &amp; AMORT - TRANS ECCR</t>
  </si>
  <si>
    <t>BAL008451: ACC PROV DEPR &amp; AMORT - AVOIDED AFUDC - TRANS - FERC RECLASS</t>
  </si>
  <si>
    <t>ACCUM DEPR DISTRIB EXCL ECCR</t>
  </si>
  <si>
    <t>BAL008510: ACC PROV DEPR &amp; AMORT - DISTRIB A/C 360</t>
  </si>
  <si>
    <t>BAL008511: ACC PROV DEPR &amp; AMORT - DISTRIB A/C 361</t>
  </si>
  <si>
    <t>BAL008512: ACC PROV DEPR &amp; AMORT - DISTRIB A/C 362</t>
  </si>
  <si>
    <t>BAL008514: ACC PROV DEPR &amp; AMORT - DISTRIBUTION A/C 364</t>
  </si>
  <si>
    <t>BAL008515: ACC PROV DEPR &amp; AMORT - DISTRIBUTION A/C 365</t>
  </si>
  <si>
    <t>BAL008516: ACC PROV DEPR &amp; AMORT - DISTRIBUTION A/C 366</t>
  </si>
  <si>
    <t>BAL008517: ACC PROV DEPR &amp; AMORT - DISTRIBUTION A/C 367</t>
  </si>
  <si>
    <t>BAL008518: ACC PROV DEPR &amp; AMORT - DISTRIBUTION A/C 368</t>
  </si>
  <si>
    <t>BAL008519: ACC PROV DEPR &amp; AMORT - DISTRIBUTION A/C 369</t>
  </si>
  <si>
    <t>BAL008520: ACC PROV DEPR &amp; AMORT - DISTRIBUTION A/C 370</t>
  </si>
  <si>
    <t>BAL008521: ACC PROV DEPR &amp; AMORT - DISTRIBUTION A/C 371</t>
  </si>
  <si>
    <t>BAL008523: ACC PROV DEPR &amp; AMORT - DISTRIBUTION A/C 373</t>
  </si>
  <si>
    <t>BAL008530: ACC PROV DEPR &amp; AMORT - DISTRIBUTION - ECRC</t>
  </si>
  <si>
    <t>BAL008589: ACC PROV DEPR &amp; AMORT - DISTRIBUTION FLOWBACK</t>
  </si>
  <si>
    <t>ACCUM DEPR DISTRIB ECCR</t>
  </si>
  <si>
    <t>BAL008561: ACC PROV DEPR &amp; AMORT - DISTRIBUTION A/C 361 ECCR</t>
  </si>
  <si>
    <t>BAL008562: ACC PROV DEPR &amp; AMORT - DISTRIBUTION A/C 362 ECCR</t>
  </si>
  <si>
    <t>BAL008564: ACC PROV DEPR &amp; AMORT - DISTRIBUTION A/C 364 ECCR</t>
  </si>
  <si>
    <t>BAL008565: ACC PROV DEPR &amp; AMORT - DISTRIBUTION A/C 365 ECCR</t>
  </si>
  <si>
    <t>BAL008568: ACC PROV DEPR &amp; AMORT - DISTRIBUTION A/C 368 ECCR</t>
  </si>
  <si>
    <t>BAL008569: ACC PROV DEPR &amp; AMORT - DISTRIBUTION A/C 369 ECCR</t>
  </si>
  <si>
    <t>BAL008570: ACC PROV DEPR &amp; AMORT - DISTRIBUTION A/C 370 ECCR</t>
  </si>
  <si>
    <t>BAL008571: ACC PROV DEPR &amp; AMORT - DISTRIBUTION A/C 371 ECCR</t>
  </si>
  <si>
    <t>BAL008573: ACC PROV DEPR &amp; AMORT - DISTRIBUTION A/C 373 ECCR</t>
  </si>
  <si>
    <t>ACCUM DEPR GENERAL PLANT</t>
  </si>
  <si>
    <t>BAL008600: ACC PROV DEPR &amp; AMORT - GENERAL PLANT TRANSPORT EQUIP</t>
  </si>
  <si>
    <t>BAL008710: ACC PROV DEPR &amp; AMORT - GENERAL PLT STRUCTURES</t>
  </si>
  <si>
    <t>BAL008720: ACC PROV DEPR &amp; AMORT - GEN PLT OTH(EXC ECCR)</t>
  </si>
  <si>
    <t>BAL008730: ACC PROV DEPR &amp; AMORT - GENERAL PLT OTH ECCR</t>
  </si>
  <si>
    <t>BAL008740: ACC PROV DEPR &amp; AMORT - GENERAL PLT OTH ECRC</t>
  </si>
  <si>
    <t>BAL008750: ACCUM PROV DEPR &amp; AMORT - GENERAL PLT OTH CAPACITY</t>
  </si>
  <si>
    <t>BAL008900: ACC PROV DEPR &amp; AMORT - PROP UND CAPT LEASES</t>
  </si>
  <si>
    <t>NUCLEAR DECOMM RESERVE</t>
  </si>
  <si>
    <t>BAL009150: ACC PROV DEPR - NUCLEAR DECOMMISSIONING RESERVE</t>
  </si>
  <si>
    <t>BAL009171: ACC PROV DEPR - DECOMMISSIONING RESERVE - ARO CONTRA</t>
  </si>
  <si>
    <t>NUCLEAR FUEL</t>
  </si>
  <si>
    <t>BAL020100: NUCLEAR FUEL IN PROCESS</t>
  </si>
  <si>
    <t>BAL020200: NUCLEAR FUEL MATERIALS &amp; ASSEMBLIES</t>
  </si>
  <si>
    <t>BAL020300: NUCLEAR FUEL ASSEMBLIES IN REACTOR</t>
  </si>
  <si>
    <t>BAL020400: SPENT NUCLEAR FUEL</t>
  </si>
  <si>
    <t>BAL020500: ACCUM PROV FOR AMORT OF NUCLEAR FUEL ASSEMBLIES</t>
  </si>
  <si>
    <t>BAL020600: NUCLEAR FUEL UNDER CAPITAL LEASES</t>
  </si>
  <si>
    <t>TOTAL WORKING CAPITAL ASSETS</t>
  </si>
  <si>
    <t>CURRENT ASSETS</t>
  </si>
  <si>
    <t>CASH</t>
  </si>
  <si>
    <t>BAL231000: CASH</t>
  </si>
  <si>
    <t>BAL231110: CASH - OTHER CAPITAL SUB ACCT</t>
  </si>
  <si>
    <t>BAL231151: CASH - FREC CAPITAL SUB ACCT</t>
  </si>
  <si>
    <t>BAL231900: CASH - GAS RESERVES</t>
  </si>
  <si>
    <t>INTEREST SPECIAL DEPOSITS</t>
  </si>
  <si>
    <t>BAL232000: INTEREST/DIVIDENDS SPECIAL DEPOSITS</t>
  </si>
  <si>
    <t>SPECIAL DEPOSITS</t>
  </si>
  <si>
    <t>BAL234000: OTHER SPECIAL DEPOSITS</t>
  </si>
  <si>
    <t>WORKING FUNDS</t>
  </si>
  <si>
    <t>BAL235000: WORKING FUNDS</t>
  </si>
  <si>
    <t>BAL236000: TEMPORARY CASH INVESTMENTS</t>
  </si>
  <si>
    <t>NOTES RECEIVABLE</t>
  </si>
  <si>
    <t>BAL241000: NOTES RECEIVABLE</t>
  </si>
  <si>
    <t>ACCOUNTS RECEIVABLE</t>
  </si>
  <si>
    <t>BAL242000: CUSTOMER ACCOUNTS RECEIVABLE</t>
  </si>
  <si>
    <t>OTHER ACCTS RECEIVABLE</t>
  </si>
  <si>
    <t>BAL243100: OTH ACCTS REC - MISCELLANEOUS</t>
  </si>
  <si>
    <t>BAL243200: OTH ACCTS REC - EMPLOYEE EDUCATION ADVANCES</t>
  </si>
  <si>
    <t>BAL243210: OTH ACCTS REC - EMPLOYEE LOAN</t>
  </si>
  <si>
    <t>BAL243900: OTH ACCTS REC - GAS RESERVES</t>
  </si>
  <si>
    <t>ACCUM PROV FR UNCOLLECT ACCTS</t>
  </si>
  <si>
    <t>BAL244000: ACCUM PROVISION FR UNCOLLECTIBLE ACCTS</t>
  </si>
  <si>
    <t>BAL244600: ACCUM PROV FOR UNCOLLECT ACCTS - GAS RESERVES</t>
  </si>
  <si>
    <t>NOTES RECEIV ASSOC COMPANIES</t>
  </si>
  <si>
    <t>BAL245000: NOTES RECEIV FROM ASSOCIATED COMPANIES</t>
  </si>
  <si>
    <t>ACCTS RECEIV ASSOC COMPANIES</t>
  </si>
  <si>
    <t>BAL246000: ACCTS RECEIV FROM ASSOCIATED COMPANIES</t>
  </si>
  <si>
    <t>FUEL STOCK</t>
  </si>
  <si>
    <t>BAL251000: FUEL STOCK</t>
  </si>
  <si>
    <t>PLT MAT &amp; OPER SUPPLIES</t>
  </si>
  <si>
    <t>BAL254100: PLANT MATERIALS &amp; OPERATING SUPPLIES</t>
  </si>
  <si>
    <t>MERCHANDISE</t>
  </si>
  <si>
    <t>BAL255000: MERCHANDISE ENERGY STORE</t>
  </si>
  <si>
    <t>BAL255160: MERCHANDISE EMPLOYEE PROGRAM</t>
  </si>
  <si>
    <t>STORES EXPENSE</t>
  </si>
  <si>
    <t>BAL263000: STORES EXPENSE</t>
  </si>
  <si>
    <t>PREPAYMENTS</t>
  </si>
  <si>
    <t>BAL265100: PREPAYMENTS - GENERAL</t>
  </si>
  <si>
    <t>BAL265210: PREPAYMENTS - FRANCHISE TAXES</t>
  </si>
  <si>
    <t>BAL265500: PREPAYMENTS - SWAPC ECCR</t>
  </si>
  <si>
    <t>BAL265600: PREPAYMENTS - INTEREST PAPER &amp; DEBT</t>
  </si>
  <si>
    <t>BAL265700: PREPAYMENTS - GAS RESERVES</t>
  </si>
  <si>
    <t>BAL266700: ADV FOR GAS EXPLOR, DEV, &amp; PROD - GAS RESERVES</t>
  </si>
  <si>
    <t>INTEREST &amp; DIV RECEIVABLE</t>
  </si>
  <si>
    <t>BAL271000: INTEREST AND DIVIDENDS RECEIVABLE</t>
  </si>
  <si>
    <t>RENTS RECEIVABLE</t>
  </si>
  <si>
    <t>BAL272000: RENTS RECEIVABLE</t>
  </si>
  <si>
    <t>ACCRUED REVENUES</t>
  </si>
  <si>
    <t>BAL273151: ACCRUED REVENUES - STORM SECURITIZATION</t>
  </si>
  <si>
    <t>BAL273200: ACCRUED UTILITY REVENUES - FPSC</t>
  </si>
  <si>
    <t>BAL273220: ACCRUED UTILITY REVENUES - FERC</t>
  </si>
  <si>
    <t>BAL273400: ACCRUED REVENUES - GAS RESERVES</t>
  </si>
  <si>
    <t>MISC CUR &amp; ACCR ASSETS</t>
  </si>
  <si>
    <t>BAL258000: ALLOWANCE INVENTORY</t>
  </si>
  <si>
    <t>BAL274100: MISC CUR &amp; ACC ASSTS - JOB ACCT OTHER</t>
  </si>
  <si>
    <t>BAL274400: MISC CUR &amp; ACC ASSTS - WEST COUNTY WATER RECLAMATION PROJECT</t>
  </si>
  <si>
    <t>BAL275000: MISC CUR &amp; ACC ASSTS - DERIVATIVE ASSETS</t>
  </si>
  <si>
    <t>OTHER DEFERRED DEBITS</t>
  </si>
  <si>
    <t>EXTRAORDINARY ITEMS</t>
  </si>
  <si>
    <t>BAL382100: EXTRAORDINARY PROPERTY LOSSES</t>
  </si>
  <si>
    <t>BAL382144: EXTRAORDINARY PROP LOSS - STORM DEFICIENCY</t>
  </si>
  <si>
    <t>BAL382151: EXTRAORDINARY PROP LOSS - STORM DEFICIENCY INT INCOME</t>
  </si>
  <si>
    <t>BAL382200: UNRECOVERED PLANT &amp; REGULATORY COSTS</t>
  </si>
  <si>
    <t>OTHER REG ASSETS</t>
  </si>
  <si>
    <t>BAL382301: OTHER REG ASSETS - OTHER</t>
  </si>
  <si>
    <t>BAL382302: OTHER REG ASSETS - NUCL ASS URANIUM ENRICH D&amp;D</t>
  </si>
  <si>
    <t>BAL382303: OTHER REG ASSETS - UNDERRECOVERED FRANCHISE FEE</t>
  </si>
  <si>
    <t>BAL382304: OTHER REG ASSETS - CEDAR BAY - BASE</t>
  </si>
  <si>
    <t>BAL382305: OTHER REG ASSETS - TAX GROSS-UP - CEDAR BAY BASE</t>
  </si>
  <si>
    <t>BAL382314: OTHER REG ASSETS - INT EXP - FIN 48</t>
  </si>
  <si>
    <t>BAL382315: OTHER REG ASSETS - NUCLEAR COST RECOVERY</t>
  </si>
  <si>
    <t>BAL382321: OTHER REG ASSETS - DERIVATIVES</t>
  </si>
  <si>
    <t>BAL382326: OTHER REG ASSETS - DEPREC SURPLUS FLOWBACK - FERC RECLASS</t>
  </si>
  <si>
    <t>BAL382330: OTHER REG ASSETS - DISMANTLEMENT SURPLUS - FERC RECLASS</t>
  </si>
  <si>
    <t>BAL382337: OTHER REG ASSET: ASSET OPTIMIZATION</t>
  </si>
  <si>
    <t>BAL382340: OTHER REG ASSETS - GLADES POWER PARK</t>
  </si>
  <si>
    <t>BAL382341: OTHER REG ASSETS - ARO ASSETS</t>
  </si>
  <si>
    <t>BAL382351: OTHER REG ASSETS - STORM SECURITIZATION - BONDS</t>
  </si>
  <si>
    <t>BAL382352: OTHER REG ASSETS - STORM SECURITIZATION - DEF TAX</t>
  </si>
  <si>
    <t>BAL382353: OTHER REG ASSETS - CEDAR BAY - TAX GROSS UP</t>
  </si>
  <si>
    <t>BAL382355: OTHER REG ASSETS - STORM SECUR- OVER/UNDER -TAX</t>
  </si>
  <si>
    <t>BAL382356: OTHER REG ASSETS - STORM SECUR- OVER/UNDER -BONDS</t>
  </si>
  <si>
    <t>BAL382360: OTHER REG ASSETS - UNDERRECOVERED CONSERVATION COSTS</t>
  </si>
  <si>
    <t>BAL382361: OTHER REG ASSETS - UNDERRECOVERED FUEL COSTS - FPSC</t>
  </si>
  <si>
    <t>BAL382362: OTHER REG ASSETS - UNDERRECOVERED CAP COSTS</t>
  </si>
  <si>
    <t>BAL382364: OTHER REG ASSETS - UNDERRECOVERED ECRC COSTS</t>
  </si>
  <si>
    <t>BAL382370: OTHER REG ASSETS - UNDERRECOVERED FUEL COST - FERC</t>
  </si>
  <si>
    <t>BAL382373: OTHER REG ASSETS - CONVERTIBLE ITC DEPR LOSS</t>
  </si>
  <si>
    <t>BAL382381: OTHER REG ASSETS - SPECIAL DEFERRED FUEL</t>
  </si>
  <si>
    <t>BAL382382: OTHER REG ASSETS - CEDAR BAY PPA LOSS - CAPACITY</t>
  </si>
  <si>
    <t>BAL382383: OTHER REG ASSETS - DBT DEFERRED SECURITY</t>
  </si>
  <si>
    <t>BAL382384: OTHER REG ASSETS - CEDAR BAY - FUEL</t>
  </si>
  <si>
    <t>BAL382390: OTHER REG ASSETS - WEST COUNTY WATER RECLAMATION PROJECT</t>
  </si>
  <si>
    <t>STUDIES &amp; ANALYSIS</t>
  </si>
  <si>
    <t>BAL383000: PRELIM SURVEY &amp; INVESTIGATION CHARGES &amp; RIGHT OF WAY</t>
  </si>
  <si>
    <t>CLEARING ACCOUNTS</t>
  </si>
  <si>
    <t>BAL384000: CLEARING ACCOUNTS - OTHER</t>
  </si>
  <si>
    <t>TEMPORARY FACILITIES</t>
  </si>
  <si>
    <t>BAL385000: TEMPORARY FACILITIES</t>
  </si>
  <si>
    <t>MISC DEFERRED DEBITS</t>
  </si>
  <si>
    <t>BAL386100: MISC DEFD DEB - OTHER</t>
  </si>
  <si>
    <t>BAL386102: MISC DEFD DEB - FIN 48 - INTEREST REC</t>
  </si>
  <si>
    <t>BAL386130: MISC DEFD DEB - GROSS RECEIPTS TAX</t>
  </si>
  <si>
    <t>BAL386150: MISC DEF DEBITS - GPIF</t>
  </si>
  <si>
    <t>BAL386180: MISC DEFD DEB - STORM MAINTENANCE</t>
  </si>
  <si>
    <t>BAL386181: MISC DEFD DEB - STORM MAINT - OFFSET</t>
  </si>
  <si>
    <t>BAL386190: MISC DEFD DEB - DEFERRED PENSION DEBIT</t>
  </si>
  <si>
    <t>BAL386415: MISC DEFD DEB - SJRPP</t>
  </si>
  <si>
    <t>DEF LOSS DISPOS UTIL PLT</t>
  </si>
  <si>
    <t>BAL387000: DEFERRED LOSSES FROM DISPOSITION OF UTILITY PLT</t>
  </si>
  <si>
    <t>RESEARCH DEVELOP EXPEND</t>
  </si>
  <si>
    <t>BAL388000: RESEARCH, DEVELOPMENT &amp; DEMONSTRATION EXPENDITURES</t>
  </si>
  <si>
    <t>TOTAL WORKING CAPITAL LIABILITIES</t>
  </si>
  <si>
    <t>NON CURRENT LIABILITIES</t>
  </si>
  <si>
    <t>ACCUM PROVISION LIABILITY</t>
  </si>
  <si>
    <t>BAL628100: ACCUM PROVISION FOR PROPERTY INSURANCE</t>
  </si>
  <si>
    <t>BAL628101: ACCUM PROVISION FOR PROPERTY INS - OFFSET</t>
  </si>
  <si>
    <t>BAL628105: ACCUM PROVISION FOR PROPERTY INS - STORM RECOVERY</t>
  </si>
  <si>
    <t>BAL628106: ACCUM PROVISION FOR PROPERTY INS - STORM - FERC</t>
  </si>
  <si>
    <t>BAL628200: ACCUM PROV INJURIES &amp; DAMAGES - WORKERS COMPENSATION</t>
  </si>
  <si>
    <t>BAL628370: ACCUM PROV PEN/BENFS-POST RETIREMENT BENEFITS</t>
  </si>
  <si>
    <t>BAL628410: ACC MISC OPER PROV - MISCELLANEOUS OPER RESERVES</t>
  </si>
  <si>
    <t>BAL628411: ACC MISC OPER PROV - NUCLEAR MAINTENANCE RSV</t>
  </si>
  <si>
    <t>BAL628420: ACC MISC OPER PROV - NUCL ASS URANIUM ENRICH D&amp;D</t>
  </si>
  <si>
    <t>BAL628430: ACC MISC OPER PROV - DEFERRED COMPENSATION</t>
  </si>
  <si>
    <t>BAL730000: OTHER NON CURRENT LIABILITY - ARO LIABILITY</t>
  </si>
  <si>
    <t>BAL730200: OTHER NON CURRENT LIABILITY - OTHER</t>
  </si>
  <si>
    <t>BAL730700: BAL730700: ARO LIABILITY - GAS RESERVES</t>
  </si>
  <si>
    <t>ACCUM PROV RATE REFUNDS</t>
  </si>
  <si>
    <t>BAL629100: ACCUM PROV FOR RATE REFUNDS - FPSC</t>
  </si>
  <si>
    <t>CURRENT LIABILITIES</t>
  </si>
  <si>
    <t>ACCOUNTS PAYABLE</t>
  </si>
  <si>
    <t>BAL732100: ACCTS PAY - GENERAL</t>
  </si>
  <si>
    <t>BAL732138: ACCTS PAY - LEHMAN HEDGE</t>
  </si>
  <si>
    <t>BAL732320: ACCTS PAY - FUNDS FOR NUCLEAR DECOMMISSIONING</t>
  </si>
  <si>
    <t>BAL732800: ACCTS PAY - GAS RESERVES</t>
  </si>
  <si>
    <t>NOTES PAYABLE ASSOC COMP</t>
  </si>
  <si>
    <t>BAL733100: NOTES PAYABLE - ASSOCIATED COMPANIES</t>
  </si>
  <si>
    <t>ACCTS PAYABLE ASSOC COMPANIES</t>
  </si>
  <si>
    <t>BAL734100: ACCTS PAYABLE - ASSOCIATED COMPANIES</t>
  </si>
  <si>
    <t>BAL735600: CUSTOMER DEPOSITS - NON-ELECTRIC</t>
  </si>
  <si>
    <t>BAL735998: CUSTOMER DEPOSITS - MARGIN CALL COLLATERAL</t>
  </si>
  <si>
    <t>BAL735999: CUSTOMER DEPOSITS - MARGIN CALL COLL - FIN39 OFFSET</t>
  </si>
  <si>
    <t>TAXES ACCRUED</t>
  </si>
  <si>
    <t>BAL736100: TAXES ACCRUED - FEDERAL INCOME TAXES</t>
  </si>
  <si>
    <t>BAL736110: TAXES ACCRUED - STATE INCOME TAXES</t>
  </si>
  <si>
    <t>BAL736205: TAXES ACCRUED - CITY &amp; COUNTY REAL &amp; PERSONAL PROPERTY</t>
  </si>
  <si>
    <t>BAL736210: TAXES ACCRUED - REVENUE TAXES</t>
  </si>
  <si>
    <t>BAL736245: TAXES ACCRUED - OTHER</t>
  </si>
  <si>
    <t>BAL736280: TAXES ACCRUED - SUPERFUND ENVIRONMENTAL TAX</t>
  </si>
  <si>
    <t>BAL736900: Taxes Accr-Federal Inc Tax-Gas Reserves</t>
  </si>
  <si>
    <t>BAL736910: BAL736910: Taxes Accr-State Inc Tax-Gas Reserves</t>
  </si>
  <si>
    <t>INTEREST ACCRUED</t>
  </si>
  <si>
    <t>BAL737000: INTEREST ACCRUED ON LONG - TERM DEBT</t>
  </si>
  <si>
    <t>BAL737151: INTEREST ACCRUED ON LTD - STORM SECURITIZITION</t>
  </si>
  <si>
    <t>BAL737200: INTEREST ACCRUED ON CUSTOMER DEPOSITS</t>
  </si>
  <si>
    <t>BAL737211: INTEREST ACCRUED ON OTHER</t>
  </si>
  <si>
    <t>BAL737470: INTEREST ACCRUED ON WHOLESALE REFUND</t>
  </si>
  <si>
    <t>BAL737471: INTEREST ACCRUED ON RETAIL REFUND</t>
  </si>
  <si>
    <t>DIVIDENDS DECLARED</t>
  </si>
  <si>
    <t>BAL738100: COMMON AND PREFERRED DIVIDENDS DECLARED</t>
  </si>
  <si>
    <t>MATURED LONG TERM DEBT</t>
  </si>
  <si>
    <t>BAL739000: MATURED LONG-TERM DEBT</t>
  </si>
  <si>
    <t>MATURED INTEREST</t>
  </si>
  <si>
    <t>BAL740000: MATURED INTEREST</t>
  </si>
  <si>
    <t>TAX COLLECTIONS PAYABLE</t>
  </si>
  <si>
    <t>BAL741100: TAX COLLECTIONS PAYABLE</t>
  </si>
  <si>
    <t>MISC CURR &amp; ACC LIABILITIES</t>
  </si>
  <si>
    <t>BAL742100: MISC CURR &amp; ACC LIAB - OTHER</t>
  </si>
  <si>
    <t>BAL742101: MISC CURR &amp; ACC LIAB - STORM LIABILITIES</t>
  </si>
  <si>
    <t>BAL742121: MISC CURR &amp; ACC LIAB - MISCELLANEOUS - FERC</t>
  </si>
  <si>
    <t>BAL742151: MISC CURR &amp; ACC LIAB - STORM SECURITIZATION</t>
  </si>
  <si>
    <t>BAL742210: OTHER DEFD CREDITS - PREFERRED STOCK DIVIDENDS ACCR</t>
  </si>
  <si>
    <t>BAL742600: MISC CURR &amp; ACC LIAB - JOBBING ACCOUNTS ADVANCED</t>
  </si>
  <si>
    <t>BAL742720: MISC CURR &amp; ACC LIAB - NUCL ASS D&amp;D - CURRENT</t>
  </si>
  <si>
    <t>BAL742800: MISC CURR &amp; ACC LIAB - POLE ATTACHMENT RENTALS</t>
  </si>
  <si>
    <t>BAL742801: MISC CURR &amp; ACC LIAB - POLE ATTCH RENT - PHONE</t>
  </si>
  <si>
    <t>BAL742900: MISC CURR &amp; ACC LIAB - GAS RESERVES</t>
  </si>
  <si>
    <t>BAL742910: MISC CURR &amp; ACC LIAB - RETAIL REFUND</t>
  </si>
  <si>
    <t>BAL744000: MISC CURRENT LIAB - DERIVATIVES LIABILITY</t>
  </si>
  <si>
    <t>TOTAL DEFERRED CREDITS</t>
  </si>
  <si>
    <t>CUSTOMER ADVANCES CONSTRUCTION</t>
  </si>
  <si>
    <t>BAL852000: CUSTOMER ADVANCES FOR CONSTRUCTION</t>
  </si>
  <si>
    <t>OTHER DEFERRED CREDITS</t>
  </si>
  <si>
    <t>BAL853113: OTHER DEFD CREDITS - INCOME TAX PAYABLE - FIN48</t>
  </si>
  <si>
    <t>BAL853182: OTHER DEFD CREDITS - STORM LIABILITIES</t>
  </si>
  <si>
    <t>BAL853200: OTHER DEFD CREDITS - OTHER</t>
  </si>
  <si>
    <t>BAL853250: OTHER DEFD CREDITS - DEFERRED SJRPP INTEREST</t>
  </si>
  <si>
    <t>BAL853410: OTHER DEFD CREDITS - GAS TURBINE VARIABLE MAINT</t>
  </si>
  <si>
    <t>BAL853725: OTHER DEFD CREDITS - WEST COUNTY RECLAIMED WATER</t>
  </si>
  <si>
    <t>OTHER REGULATORY LIABILITY</t>
  </si>
  <si>
    <t>BAL854143: OTHER REG LIAB - ARO LIABILITY</t>
  </si>
  <si>
    <t>BAL854302: OTHER REG LIAB - RETAIL REFUNDS</t>
  </si>
  <si>
    <t>BAL854303: OTHER REG LIAB - OTHER</t>
  </si>
  <si>
    <t>BAL854304: OTHER REG LIAB - TAX AUDIT REFUND INTEREST</t>
  </si>
  <si>
    <t>BAL854305: OTHER REG LIAB - DEFERRED PENSION CREDIT</t>
  </si>
  <si>
    <t>BAL854306: OTHER REG LIAB - DEFRD GAIN LAND SALES - PIS</t>
  </si>
  <si>
    <t>BAL854311: OTHER REG LIAB - DF GAIN AVIAT TRF-FPL GROUP</t>
  </si>
  <si>
    <t>BAL854314: OTHER REG LIAB - INTEREST INCOME - FIN 48</t>
  </si>
  <si>
    <t>BAL854321: OTHER REG LIAB - DERIVATIVES</t>
  </si>
  <si>
    <t>BAL854325: OTHER REG LIAB - NUCLEAR COST RECOVERY</t>
  </si>
  <si>
    <t>BAL854333: OTHER REG LIAB - NCRC AVOIDED AFUDC</t>
  </si>
  <si>
    <t>BAL854401: OTHER REG LIAB - NUCLEAR AMORT</t>
  </si>
  <si>
    <t>BAL854402: OTHER REG LIAB - UNALLOC PROD RESERVE</t>
  </si>
  <si>
    <t>BAL854404: OTHER REG LIAB - CONVERTIBLE ITC GROSS-UP</t>
  </si>
  <si>
    <t>BAL854600: OTHER REG LIAB - OVERRECOVERED ECCR REVENUES</t>
  </si>
  <si>
    <t>BAL854610: OTHER REG LIAB - OVERRECOVERED FUEL REVNUS FPSC</t>
  </si>
  <si>
    <t>BAL854620: OTHER REG LIAB - OVERRECOVERED CAPACITY REVENUES</t>
  </si>
  <si>
    <t>BAL854640: OTHER REG LIAB - OVERRECOVERED ENVIRONMENTL REVNUS</t>
  </si>
  <si>
    <t>BAL854700: OTHER REG LIAB - OVERRECOVERED FUEL REVNUS FERC</t>
  </si>
  <si>
    <t>BAL854900: OTHER REG LIAB - GAINS ON SALE EMISSION ALLOW</t>
  </si>
  <si>
    <t>BAL854903: OTHER REG LIAB - DEFERRED TAX CAPACITY - CEDAR BAY</t>
  </si>
  <si>
    <t>DEFERRED GAINS PROPERTY</t>
  </si>
  <si>
    <t>BAL856100: DEFERRED GAINS FUTURE USE</t>
  </si>
  <si>
    <t>OPC 010590</t>
  </si>
  <si>
    <t>FPL RC-16</t>
  </si>
  <si>
    <t>OPC 010591</t>
  </si>
  <si>
    <t>OPC 010592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</si>
</sst>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"/>
    <numFmt numFmtId="165" formatCode="#,##0_);[Red]\(#,##0\);&quot; &quot;"/>
    <numFmt numFmtId="166" formatCode="[$-409]mmmm\,\ yyyy;@"/>
    <numFmt numFmtId="167" formatCode="_(&quot;$&quot;* #,##0_);_(&quot;$&quot;* \(#,##0\);_(&quot;$&quot;* &quot;0&quot;_);_(@_)"/>
    <numFmt numFmtId="168" formatCode="_(* #,##0_);_(* \(#,##0\);_(* &quot;0&quot;_);_(@_)"/>
    <numFmt numFmtId="169" formatCode="#,##0.000000_);[Red]\(#,##0.000000\);&quot; &quot;"/>
    <numFmt numFmtId="170" formatCode="_-* #,##0.00\ _D_M_-;\-* #,##0.00\ _D_M_-;_-* &quot;-&quot;??\ _D_M_-;_-@_-"/>
    <numFmt numFmtId="171" formatCode="_(&quot;$&quot;* #,##0_);_(&quot;$&quot;* \(#,##0\);_(&quot;$&quot;* &quot;-&quot;??_);_(@_)"/>
  </numFmts>
  <fonts count="6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1"/>
      <color indexed="8"/>
      <name val="Calibri"/>
      <family val="2"/>
      <scheme val="minor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29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39" borderId="0" applyNumberFormat="0" applyBorder="0" applyAlignment="0" applyProtection="0"/>
    <xf numFmtId="0" fontId="23" fillId="1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4" borderId="0" applyNumberFormat="0" applyBorder="0" applyAlignment="0" applyProtection="0"/>
    <xf numFmtId="0" fontId="23" fillId="16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40" borderId="0" applyNumberFormat="0" applyBorder="0" applyAlignment="0" applyProtection="0"/>
    <xf numFmtId="0" fontId="23" fillId="2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3" fillId="24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39" borderId="0" applyNumberFormat="0" applyBorder="0" applyAlignment="0" applyProtection="0"/>
    <xf numFmtId="0" fontId="23" fillId="2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2" borderId="0" applyNumberFormat="0" applyBorder="0" applyAlignment="0" applyProtection="0"/>
    <xf numFmtId="0" fontId="23" fillId="3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7" borderId="0" applyNumberFormat="0" applyBorder="0" applyAlignment="0" applyProtection="0"/>
    <xf numFmtId="0" fontId="27" fillId="4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7" fillId="49" borderId="0" applyNumberFormat="0" applyBorder="0" applyAlignment="0" applyProtection="0"/>
    <xf numFmtId="0" fontId="23" fillId="9" borderId="0" applyNumberFormat="0" applyBorder="0" applyAlignment="0" applyProtection="0"/>
    <xf numFmtId="0" fontId="27" fillId="4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3" fillId="9" borderId="0" applyNumberFormat="0" applyBorder="0" applyAlignment="0" applyProtection="0"/>
    <xf numFmtId="0" fontId="27" fillId="4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7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2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2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7" fillId="55" borderId="0" applyNumberFormat="0" applyBorder="0" applyAlignment="0" applyProtection="0"/>
    <xf numFmtId="0" fontId="23" fillId="13" borderId="0" applyNumberFormat="0" applyBorder="0" applyAlignment="0" applyProtection="0"/>
    <xf numFmtId="0" fontId="27" fillId="55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3" fillId="13" borderId="0" applyNumberFormat="0" applyBorder="0" applyAlignment="0" applyProtection="0"/>
    <xf numFmtId="0" fontId="27" fillId="55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7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7" borderId="0" applyNumberFormat="0" applyBorder="0" applyAlignment="0" applyProtection="0"/>
    <xf numFmtId="0" fontId="26" fillId="56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8" borderId="0" applyNumberFormat="0" applyBorder="0" applyAlignment="0" applyProtection="0"/>
    <xf numFmtId="0" fontId="26" fillId="53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59" borderId="0" applyNumberFormat="0" applyBorder="0" applyAlignment="0" applyProtection="0"/>
    <xf numFmtId="0" fontId="27" fillId="46" borderId="0" applyNumberFormat="0" applyBorder="0" applyAlignment="0" applyProtection="0"/>
    <xf numFmtId="0" fontId="27" fillId="60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7" fillId="5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7" fillId="5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3" fillId="17" borderId="0" applyNumberFormat="0" applyBorder="0" applyAlignment="0" applyProtection="0"/>
    <xf numFmtId="0" fontId="27" fillId="5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7" fillId="54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1" borderId="0" applyNumberFormat="0" applyBorder="0" applyAlignment="0" applyProtection="0"/>
    <xf numFmtId="0" fontId="26" fillId="5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54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53" borderId="0" applyNumberFormat="0" applyBorder="0" applyAlignment="0" applyProtection="0"/>
    <xf numFmtId="0" fontId="27" fillId="46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7" fillId="6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7" fillId="6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3" fillId="21" borderId="0" applyNumberFormat="0" applyBorder="0" applyAlignment="0" applyProtection="0"/>
    <xf numFmtId="0" fontId="27" fillId="6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7" fillId="6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56" borderId="0" applyNumberFormat="0" applyBorder="0" applyAlignment="0" applyProtection="0"/>
    <xf numFmtId="0" fontId="26" fillId="43" borderId="0" applyNumberFormat="0" applyBorder="0" applyAlignment="0" applyProtection="0"/>
    <xf numFmtId="0" fontId="26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8" borderId="0" applyNumberFormat="0" applyBorder="0" applyAlignment="0" applyProtection="0"/>
    <xf numFmtId="0" fontId="27" fillId="45" borderId="0" applyNumberFormat="0" applyBorder="0" applyAlignment="0" applyProtection="0"/>
    <xf numFmtId="0" fontId="27" fillId="48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7" fillId="63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7" fillId="63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3" fillId="25" borderId="0" applyNumberFormat="0" applyBorder="0" applyAlignment="0" applyProtection="0"/>
    <xf numFmtId="0" fontId="27" fillId="63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7" fillId="63" borderId="0" applyNumberFormat="0" applyBorder="0" applyAlignment="0" applyProtection="0"/>
    <xf numFmtId="0" fontId="26" fillId="6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65" borderId="0" applyNumberFormat="0" applyBorder="0" applyAlignment="0" applyProtection="0"/>
    <xf numFmtId="0" fontId="26" fillId="52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5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7" fillId="68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7" fillId="68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3" fillId="29" borderId="0" applyNumberFormat="0" applyBorder="0" applyAlignment="0" applyProtection="0"/>
    <xf numFmtId="0" fontId="27" fillId="68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7" fillId="68" borderId="0" applyNumberFormat="0" applyBorder="0" applyAlignment="0" applyProtection="0"/>
    <xf numFmtId="0" fontId="28" fillId="52" borderId="0" applyNumberFormat="0" applyBorder="0" applyAlignment="0" applyProtection="0"/>
    <xf numFmtId="0" fontId="14" fillId="3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9" fillId="64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30" fillId="69" borderId="14" applyNumberFormat="0" applyAlignment="0" applyProtection="0"/>
    <xf numFmtId="0" fontId="18" fillId="6" borderId="8" applyNumberFormat="0" applyAlignment="0" applyProtection="0"/>
    <xf numFmtId="0" fontId="30" fillId="69" borderId="14" applyNumberFormat="0" applyAlignment="0" applyProtection="0"/>
    <xf numFmtId="0" fontId="30" fillId="69" borderId="14" applyNumberFormat="0" applyAlignment="0" applyProtection="0"/>
    <xf numFmtId="0" fontId="31" fillId="70" borderId="15" applyNumberFormat="0" applyAlignment="0" applyProtection="0"/>
    <xf numFmtId="0" fontId="30" fillId="69" borderId="14" applyNumberFormat="0" applyAlignment="0" applyProtection="0"/>
    <xf numFmtId="0" fontId="30" fillId="69" borderId="14" applyNumberFormat="0" applyAlignment="0" applyProtection="0"/>
    <xf numFmtId="0" fontId="30" fillId="69" borderId="14" applyNumberFormat="0" applyAlignment="0" applyProtection="0"/>
    <xf numFmtId="0" fontId="32" fillId="54" borderId="16" applyNumberFormat="0" applyAlignment="0" applyProtection="0"/>
    <xf numFmtId="0" fontId="20" fillId="7" borderId="11" applyNumberFormat="0" applyAlignment="0" applyProtection="0"/>
    <xf numFmtId="0" fontId="32" fillId="54" borderId="16" applyNumberFormat="0" applyAlignment="0" applyProtection="0"/>
    <xf numFmtId="0" fontId="32" fillId="54" borderId="16" applyNumberFormat="0" applyAlignment="0" applyProtection="0"/>
    <xf numFmtId="0" fontId="32" fillId="61" borderId="16" applyNumberFormat="0" applyAlignment="0" applyProtection="0"/>
    <xf numFmtId="0" fontId="32" fillId="54" borderId="16" applyNumberFormat="0" applyAlignment="0" applyProtection="0"/>
    <xf numFmtId="0" fontId="32" fillId="54" borderId="16" applyNumberFormat="0" applyAlignment="0" applyProtection="0"/>
    <xf numFmtId="0" fontId="32" fillId="54" borderId="16" applyNumberFormat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3" fillId="71" borderId="0" applyNumberFormat="0" applyBorder="0" applyAlignment="0" applyProtection="0"/>
    <xf numFmtId="0" fontId="33" fillId="71" borderId="0" applyNumberFormat="0" applyBorder="0" applyAlignment="0" applyProtection="0"/>
    <xf numFmtId="0" fontId="33" fillId="72" borderId="0" applyNumberFormat="0" applyBorder="0" applyAlignment="0" applyProtection="0"/>
    <xf numFmtId="0" fontId="33" fillId="71" borderId="0" applyNumberFormat="0" applyBorder="0" applyAlignment="0" applyProtection="0"/>
    <xf numFmtId="0" fontId="33" fillId="73" borderId="0" applyNumberFormat="0" applyBorder="0" applyAlignment="0" applyProtection="0"/>
    <xf numFmtId="0" fontId="33" fillId="73" borderId="0" applyNumberFormat="0" applyBorder="0" applyAlignment="0" applyProtection="0"/>
    <xf numFmtId="0" fontId="33" fillId="74" borderId="0" applyNumberFormat="0" applyBorder="0" applyAlignment="0" applyProtection="0"/>
    <xf numFmtId="0" fontId="33" fillId="73" borderId="0" applyNumberFormat="0" applyBorder="0" applyAlignment="0" applyProtection="0"/>
    <xf numFmtId="0" fontId="33" fillId="75" borderId="0" applyNumberFormat="0" applyBorder="0" applyAlignment="0" applyProtection="0"/>
    <xf numFmtId="0" fontId="3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13" fillId="2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26" fillId="58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26" fillId="58" borderId="0" applyNumberFormat="0" applyBorder="0" applyAlignment="0" applyProtection="0"/>
    <xf numFmtId="0" fontId="36" fillId="0" borderId="17" applyNumberFormat="0" applyFill="0" applyAlignment="0" applyProtection="0"/>
    <xf numFmtId="0" fontId="10" fillId="0" borderId="5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11" fillId="0" borderId="6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9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20" applyNumberFormat="0" applyFill="0" applyAlignment="0" applyProtection="0"/>
    <xf numFmtId="0" fontId="12" fillId="0" borderId="7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1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65" borderId="14" applyNumberFormat="0" applyAlignment="0" applyProtection="0"/>
    <xf numFmtId="0" fontId="16" fillId="5" borderId="8" applyNumberFormat="0" applyAlignment="0" applyProtection="0"/>
    <xf numFmtId="0" fontId="39" fillId="65" borderId="14" applyNumberFormat="0" applyAlignment="0" applyProtection="0"/>
    <xf numFmtId="0" fontId="39" fillId="65" borderId="14" applyNumberFormat="0" applyAlignment="0" applyProtection="0"/>
    <xf numFmtId="0" fontId="39" fillId="65" borderId="15" applyNumberFormat="0" applyAlignment="0" applyProtection="0"/>
    <xf numFmtId="0" fontId="39" fillId="65" borderId="14" applyNumberFormat="0" applyAlignment="0" applyProtection="0"/>
    <xf numFmtId="0" fontId="39" fillId="65" borderId="14" applyNumberFormat="0" applyAlignment="0" applyProtection="0"/>
    <xf numFmtId="0" fontId="39" fillId="65" borderId="14" applyNumberFormat="0" applyAlignment="0" applyProtection="0"/>
    <xf numFmtId="0" fontId="40" fillId="0" borderId="22" applyNumberFormat="0" applyFill="0" applyAlignment="0" applyProtection="0"/>
    <xf numFmtId="0" fontId="19" fillId="0" borderId="10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35" fillId="0" borderId="23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15" fillId="4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35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35" fillId="65" borderId="0" applyNumberFormat="0" applyBorder="0" applyAlignment="0" applyProtection="0"/>
    <xf numFmtId="0" fontId="2" fillId="0" borderId="0"/>
    <xf numFmtId="0" fontId="42" fillId="77" borderId="0"/>
    <xf numFmtId="0" fontId="42" fillId="7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77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2" fillId="77" borderId="0"/>
    <xf numFmtId="0" fontId="2" fillId="64" borderId="24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2" fillId="64" borderId="24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2" fillId="64" borderId="24" applyNumberFormat="0" applyFont="0" applyAlignment="0" applyProtection="0"/>
    <xf numFmtId="0" fontId="2" fillId="64" borderId="24" applyNumberFormat="0" applyFont="0" applyAlignment="0" applyProtection="0"/>
    <xf numFmtId="0" fontId="2" fillId="64" borderId="24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26" fillId="8" borderId="12" applyNumberFormat="0" applyFont="0" applyAlignment="0" applyProtection="0"/>
    <xf numFmtId="0" fontId="26" fillId="8" borderId="12" applyNumberFormat="0" applyFont="0" applyAlignment="0" applyProtection="0"/>
    <xf numFmtId="0" fontId="2" fillId="64" borderId="24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2" fillId="64" borderId="24" applyNumberFormat="0" applyFont="0" applyAlignment="0" applyProtection="0"/>
    <xf numFmtId="0" fontId="42" fillId="64" borderId="15" applyNumberFormat="0" applyFont="0" applyAlignment="0" applyProtection="0"/>
    <xf numFmtId="0" fontId="2" fillId="64" borderId="24" applyNumberFormat="0" applyFont="0" applyAlignment="0" applyProtection="0"/>
    <xf numFmtId="0" fontId="43" fillId="69" borderId="25" applyNumberFormat="0" applyAlignment="0" applyProtection="0"/>
    <xf numFmtId="0" fontId="17" fillId="6" borderId="9" applyNumberFormat="0" applyAlignment="0" applyProtection="0"/>
    <xf numFmtId="0" fontId="43" fillId="69" borderId="25" applyNumberFormat="0" applyAlignment="0" applyProtection="0"/>
    <xf numFmtId="0" fontId="43" fillId="69" borderId="25" applyNumberFormat="0" applyAlignment="0" applyProtection="0"/>
    <xf numFmtId="0" fontId="43" fillId="70" borderId="25" applyNumberFormat="0" applyAlignment="0" applyProtection="0"/>
    <xf numFmtId="0" fontId="43" fillId="69" borderId="25" applyNumberFormat="0" applyAlignment="0" applyProtection="0"/>
    <xf numFmtId="0" fontId="43" fillId="69" borderId="25" applyNumberFormat="0" applyAlignment="0" applyProtection="0"/>
    <xf numFmtId="0" fontId="43" fillId="69" borderId="25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44" fillId="78" borderId="26" applyNumberFormat="0" applyProtection="0">
      <alignment vertical="center"/>
    </xf>
    <xf numFmtId="4" fontId="44" fillId="78" borderId="26" applyNumberFormat="0" applyProtection="0">
      <alignment vertical="center"/>
    </xf>
    <xf numFmtId="4" fontId="42" fillId="78" borderId="15" applyNumberFormat="0" applyProtection="0">
      <alignment vertical="center"/>
    </xf>
    <xf numFmtId="4" fontId="42" fillId="78" borderId="15" applyNumberFormat="0" applyProtection="0">
      <alignment vertical="center"/>
    </xf>
    <xf numFmtId="4" fontId="44" fillId="78" borderId="26" applyNumberFormat="0" applyProtection="0">
      <alignment vertical="center"/>
    </xf>
    <xf numFmtId="4" fontId="42" fillId="78" borderId="15" applyNumberFormat="0" applyProtection="0">
      <alignment vertical="center"/>
    </xf>
    <xf numFmtId="4" fontId="24" fillId="79" borderId="25" applyNumberFormat="0" applyProtection="0">
      <alignment vertical="center"/>
    </xf>
    <xf numFmtId="4" fontId="42" fillId="78" borderId="15" applyNumberFormat="0" applyProtection="0">
      <alignment vertical="center"/>
    </xf>
    <xf numFmtId="4" fontId="45" fillId="78" borderId="26" applyNumberFormat="0" applyProtection="0">
      <alignment vertical="center"/>
    </xf>
    <xf numFmtId="4" fontId="45" fillId="78" borderId="26" applyNumberFormat="0" applyProtection="0">
      <alignment vertical="center"/>
    </xf>
    <xf numFmtId="4" fontId="46" fillId="79" borderId="15" applyNumberFormat="0" applyProtection="0">
      <alignment vertical="center"/>
    </xf>
    <xf numFmtId="4" fontId="45" fillId="78" borderId="26" applyNumberFormat="0" applyProtection="0">
      <alignment vertical="center"/>
    </xf>
    <xf numFmtId="4" fontId="46" fillId="79" borderId="15" applyNumberFormat="0" applyProtection="0">
      <alignment vertical="center"/>
    </xf>
    <xf numFmtId="4" fontId="44" fillId="78" borderId="26" applyNumberFormat="0" applyProtection="0">
      <alignment horizontal="left" vertical="center" indent="1"/>
    </xf>
    <xf numFmtId="4" fontId="44" fillId="78" borderId="26" applyNumberFormat="0" applyProtection="0">
      <alignment horizontal="left" vertical="center" indent="1"/>
    </xf>
    <xf numFmtId="4" fontId="42" fillId="79" borderId="15" applyNumberFormat="0" applyProtection="0">
      <alignment horizontal="left" vertical="center" indent="1"/>
    </xf>
    <xf numFmtId="4" fontId="42" fillId="79" borderId="15" applyNumberFormat="0" applyProtection="0">
      <alignment horizontal="left" vertical="center" indent="1"/>
    </xf>
    <xf numFmtId="4" fontId="44" fillId="78" borderId="26" applyNumberFormat="0" applyProtection="0">
      <alignment horizontal="left" vertical="center" indent="1"/>
    </xf>
    <xf numFmtId="4" fontId="42" fillId="79" borderId="15" applyNumberFormat="0" applyProtection="0">
      <alignment horizontal="left" vertical="center" indent="1"/>
    </xf>
    <xf numFmtId="4" fontId="24" fillId="79" borderId="25" applyNumberFormat="0" applyProtection="0">
      <alignment horizontal="left" vertical="center" indent="1"/>
    </xf>
    <xf numFmtId="4" fontId="42" fillId="79" borderId="15" applyNumberFormat="0" applyProtection="0">
      <alignment horizontal="left" vertical="center" indent="1"/>
    </xf>
    <xf numFmtId="0" fontId="44" fillId="78" borderId="26" applyNumberFormat="0" applyProtection="0">
      <alignment horizontal="left" vertical="top" indent="1"/>
    </xf>
    <xf numFmtId="0" fontId="44" fillId="78" borderId="26" applyNumberFormat="0" applyProtection="0">
      <alignment horizontal="left" vertical="top" indent="1"/>
    </xf>
    <xf numFmtId="0" fontId="47" fillId="78" borderId="26" applyNumberFormat="0" applyProtection="0">
      <alignment horizontal="left" vertical="top" indent="1"/>
    </xf>
    <xf numFmtId="0" fontId="44" fillId="78" borderId="26" applyNumberFormat="0" applyProtection="0">
      <alignment horizontal="left" vertical="top" indent="1"/>
    </xf>
    <xf numFmtId="0" fontId="47" fillId="78" borderId="26" applyNumberFormat="0" applyProtection="0">
      <alignment horizontal="left" vertical="top" indent="1"/>
    </xf>
    <xf numFmtId="4" fontId="44" fillId="33" borderId="0" applyNumberFormat="0" applyProtection="0">
      <alignment horizontal="left" vertical="center" indent="1"/>
    </xf>
    <xf numFmtId="4" fontId="44" fillId="33" borderId="0" applyNumberFormat="0" applyProtection="0">
      <alignment horizontal="left" vertical="center" indent="1"/>
    </xf>
    <xf numFmtId="4" fontId="42" fillId="80" borderId="15" applyNumberFormat="0" applyProtection="0">
      <alignment horizontal="left" vertical="center" indent="1"/>
    </xf>
    <xf numFmtId="4" fontId="42" fillId="80" borderId="15" applyNumberFormat="0" applyProtection="0">
      <alignment horizontal="left" vertical="center" indent="1"/>
    </xf>
    <xf numFmtId="4" fontId="44" fillId="33" borderId="0" applyNumberFormat="0" applyProtection="0">
      <alignment horizontal="left" vertical="center" indent="1"/>
    </xf>
    <xf numFmtId="4" fontId="42" fillId="80" borderId="15" applyNumberFormat="0" applyProtection="0">
      <alignment horizontal="left" vertical="center" indent="1"/>
    </xf>
    <xf numFmtId="0" fontId="2" fillId="81" borderId="25" applyNumberFormat="0" applyProtection="0">
      <alignment horizontal="left" vertical="center" indent="1"/>
    </xf>
    <xf numFmtId="4" fontId="42" fillId="80" borderId="15" applyNumberFormat="0" applyProtection="0">
      <alignment horizontal="left" vertical="center" indent="1"/>
    </xf>
    <xf numFmtId="4" fontId="24" fillId="38" borderId="26" applyNumberFormat="0" applyProtection="0">
      <alignment horizontal="right" vertical="center"/>
    </xf>
    <xf numFmtId="4" fontId="24" fillId="38" borderId="26" applyNumberFormat="0" applyProtection="0">
      <alignment horizontal="right" vertical="center"/>
    </xf>
    <xf numFmtId="4" fontId="42" fillId="38" borderId="15" applyNumberFormat="0" applyProtection="0">
      <alignment horizontal="right" vertical="center"/>
    </xf>
    <xf numFmtId="4" fontId="24" fillId="38" borderId="26" applyNumberFormat="0" applyProtection="0">
      <alignment horizontal="right" vertical="center"/>
    </xf>
    <xf numFmtId="4" fontId="42" fillId="38" borderId="15" applyNumberFormat="0" applyProtection="0">
      <alignment horizontal="right" vertical="center"/>
    </xf>
    <xf numFmtId="4" fontId="42" fillId="38" borderId="15" applyNumberFormat="0" applyProtection="0">
      <alignment horizontal="right" vertical="center"/>
    </xf>
    <xf numFmtId="4" fontId="24" fillId="34" borderId="26" applyNumberFormat="0" applyProtection="0">
      <alignment horizontal="right" vertical="center"/>
    </xf>
    <xf numFmtId="4" fontId="24" fillId="34" borderId="26" applyNumberFormat="0" applyProtection="0">
      <alignment horizontal="right" vertical="center"/>
    </xf>
    <xf numFmtId="4" fontId="42" fillId="82" borderId="15" applyNumberFormat="0" applyProtection="0">
      <alignment horizontal="right" vertical="center"/>
    </xf>
    <xf numFmtId="4" fontId="24" fillId="34" borderId="26" applyNumberFormat="0" applyProtection="0">
      <alignment horizontal="right" vertical="center"/>
    </xf>
    <xf numFmtId="4" fontId="42" fillId="82" borderId="15" applyNumberFormat="0" applyProtection="0">
      <alignment horizontal="right" vertical="center"/>
    </xf>
    <xf numFmtId="4" fontId="42" fillId="82" borderId="15" applyNumberFormat="0" applyProtection="0">
      <alignment horizontal="right" vertical="center"/>
    </xf>
    <xf numFmtId="4" fontId="24" fillId="83" borderId="26" applyNumberFormat="0" applyProtection="0">
      <alignment horizontal="right" vertical="center"/>
    </xf>
    <xf numFmtId="4" fontId="24" fillId="83" borderId="26" applyNumberFormat="0" applyProtection="0">
      <alignment horizontal="right" vertical="center"/>
    </xf>
    <xf numFmtId="4" fontId="42" fillId="83" borderId="27" applyNumberFormat="0" applyProtection="0">
      <alignment horizontal="right" vertical="center"/>
    </xf>
    <xf numFmtId="4" fontId="24" fillId="83" borderId="26" applyNumberFormat="0" applyProtection="0">
      <alignment horizontal="right" vertical="center"/>
    </xf>
    <xf numFmtId="4" fontId="42" fillId="83" borderId="27" applyNumberFormat="0" applyProtection="0">
      <alignment horizontal="right" vertical="center"/>
    </xf>
    <xf numFmtId="4" fontId="42" fillId="83" borderId="27" applyNumberFormat="0" applyProtection="0">
      <alignment horizontal="right" vertical="center"/>
    </xf>
    <xf numFmtId="4" fontId="24" fillId="84" borderId="26" applyNumberFormat="0" applyProtection="0">
      <alignment horizontal="right" vertical="center"/>
    </xf>
    <xf numFmtId="4" fontId="24" fillId="84" borderId="26" applyNumberFormat="0" applyProtection="0">
      <alignment horizontal="right" vertical="center"/>
    </xf>
    <xf numFmtId="4" fontId="42" fillId="84" borderId="15" applyNumberFormat="0" applyProtection="0">
      <alignment horizontal="right" vertical="center"/>
    </xf>
    <xf numFmtId="4" fontId="24" fillId="84" borderId="26" applyNumberFormat="0" applyProtection="0">
      <alignment horizontal="right" vertical="center"/>
    </xf>
    <xf numFmtId="4" fontId="42" fillId="84" borderId="15" applyNumberFormat="0" applyProtection="0">
      <alignment horizontal="right" vertical="center"/>
    </xf>
    <xf numFmtId="4" fontId="42" fillId="84" borderId="15" applyNumberFormat="0" applyProtection="0">
      <alignment horizontal="right" vertical="center"/>
    </xf>
    <xf numFmtId="4" fontId="24" fillId="85" borderId="26" applyNumberFormat="0" applyProtection="0">
      <alignment horizontal="right" vertical="center"/>
    </xf>
    <xf numFmtId="4" fontId="24" fillId="85" borderId="26" applyNumberFormat="0" applyProtection="0">
      <alignment horizontal="right" vertical="center"/>
    </xf>
    <xf numFmtId="4" fontId="42" fillId="85" borderId="15" applyNumberFormat="0" applyProtection="0">
      <alignment horizontal="right" vertical="center"/>
    </xf>
    <xf numFmtId="4" fontId="24" fillId="85" borderId="26" applyNumberFormat="0" applyProtection="0">
      <alignment horizontal="right" vertical="center"/>
    </xf>
    <xf numFmtId="4" fontId="42" fillId="85" borderId="15" applyNumberFormat="0" applyProtection="0">
      <alignment horizontal="right" vertical="center"/>
    </xf>
    <xf numFmtId="4" fontId="42" fillId="85" borderId="15" applyNumberFormat="0" applyProtection="0">
      <alignment horizontal="right" vertical="center"/>
    </xf>
    <xf numFmtId="4" fontId="24" fillId="86" borderId="26" applyNumberFormat="0" applyProtection="0">
      <alignment horizontal="right" vertical="center"/>
    </xf>
    <xf numFmtId="4" fontId="24" fillId="86" borderId="26" applyNumberFormat="0" applyProtection="0">
      <alignment horizontal="right" vertical="center"/>
    </xf>
    <xf numFmtId="4" fontId="42" fillId="86" borderId="15" applyNumberFormat="0" applyProtection="0">
      <alignment horizontal="right" vertical="center"/>
    </xf>
    <xf numFmtId="4" fontId="24" fillId="86" borderId="26" applyNumberFormat="0" applyProtection="0">
      <alignment horizontal="right" vertical="center"/>
    </xf>
    <xf numFmtId="4" fontId="42" fillId="86" borderId="15" applyNumberFormat="0" applyProtection="0">
      <alignment horizontal="right" vertical="center"/>
    </xf>
    <xf numFmtId="4" fontId="42" fillId="86" borderId="15" applyNumberFormat="0" applyProtection="0">
      <alignment horizontal="right" vertical="center"/>
    </xf>
    <xf numFmtId="4" fontId="24" fillId="40" borderId="26" applyNumberFormat="0" applyProtection="0">
      <alignment horizontal="right" vertical="center"/>
    </xf>
    <xf numFmtId="4" fontId="24" fillId="40" borderId="26" applyNumberFormat="0" applyProtection="0">
      <alignment horizontal="right" vertical="center"/>
    </xf>
    <xf numFmtId="4" fontId="42" fillId="40" borderId="15" applyNumberFormat="0" applyProtection="0">
      <alignment horizontal="right" vertical="center"/>
    </xf>
    <xf numFmtId="4" fontId="24" fillId="40" borderId="26" applyNumberFormat="0" applyProtection="0">
      <alignment horizontal="right" vertical="center"/>
    </xf>
    <xf numFmtId="4" fontId="42" fillId="40" borderId="15" applyNumberFormat="0" applyProtection="0">
      <alignment horizontal="right" vertical="center"/>
    </xf>
    <xf numFmtId="4" fontId="42" fillId="40" borderId="15" applyNumberFormat="0" applyProtection="0">
      <alignment horizontal="right" vertical="center"/>
    </xf>
    <xf numFmtId="4" fontId="24" fillId="87" borderId="26" applyNumberFormat="0" applyProtection="0">
      <alignment horizontal="right" vertical="center"/>
    </xf>
    <xf numFmtId="4" fontId="24" fillId="87" borderId="26" applyNumberFormat="0" applyProtection="0">
      <alignment horizontal="right" vertical="center"/>
    </xf>
    <xf numFmtId="4" fontId="42" fillId="87" borderId="15" applyNumberFormat="0" applyProtection="0">
      <alignment horizontal="right" vertical="center"/>
    </xf>
    <xf numFmtId="4" fontId="24" fillId="87" borderId="26" applyNumberFormat="0" applyProtection="0">
      <alignment horizontal="right" vertical="center"/>
    </xf>
    <xf numFmtId="4" fontId="42" fillId="87" borderId="15" applyNumberFormat="0" applyProtection="0">
      <alignment horizontal="right" vertical="center"/>
    </xf>
    <xf numFmtId="4" fontId="42" fillId="87" borderId="15" applyNumberFormat="0" applyProtection="0">
      <alignment horizontal="right" vertical="center"/>
    </xf>
    <xf numFmtId="4" fontId="24" fillId="88" borderId="26" applyNumberFormat="0" applyProtection="0">
      <alignment horizontal="right" vertical="center"/>
    </xf>
    <xf numFmtId="4" fontId="24" fillId="88" borderId="26" applyNumberFormat="0" applyProtection="0">
      <alignment horizontal="right" vertical="center"/>
    </xf>
    <xf numFmtId="4" fontId="42" fillId="88" borderId="15" applyNumberFormat="0" applyProtection="0">
      <alignment horizontal="right" vertical="center"/>
    </xf>
    <xf numFmtId="4" fontId="24" fillId="88" borderId="26" applyNumberFormat="0" applyProtection="0">
      <alignment horizontal="right" vertical="center"/>
    </xf>
    <xf numFmtId="4" fontId="42" fillId="88" borderId="15" applyNumberFormat="0" applyProtection="0">
      <alignment horizontal="right" vertical="center"/>
    </xf>
    <xf numFmtId="4" fontId="42" fillId="88" borderId="15" applyNumberFormat="0" applyProtection="0">
      <alignment horizontal="right" vertical="center"/>
    </xf>
    <xf numFmtId="4" fontId="44" fillId="89" borderId="28" applyNumberFormat="0" applyProtection="0">
      <alignment horizontal="left" vertical="center" indent="1"/>
    </xf>
    <xf numFmtId="4" fontId="44" fillId="89" borderId="28" applyNumberFormat="0" applyProtection="0">
      <alignment horizontal="left" vertical="center" indent="1"/>
    </xf>
    <xf numFmtId="4" fontId="42" fillId="89" borderId="27" applyNumberFormat="0" applyProtection="0">
      <alignment horizontal="left" vertical="center" indent="1"/>
    </xf>
    <xf numFmtId="4" fontId="44" fillId="89" borderId="28" applyNumberFormat="0" applyProtection="0">
      <alignment horizontal="left" vertical="center" indent="1"/>
    </xf>
    <xf numFmtId="4" fontId="42" fillId="89" borderId="27" applyNumberFormat="0" applyProtection="0">
      <alignment horizontal="left" vertical="center" indent="1"/>
    </xf>
    <xf numFmtId="4" fontId="42" fillId="89" borderId="27" applyNumberFormat="0" applyProtection="0">
      <alignment horizontal="left" vertical="center" indent="1"/>
    </xf>
    <xf numFmtId="4" fontId="24" fillId="90" borderId="0" applyNumberFormat="0" applyProtection="0">
      <alignment horizontal="left" vertical="center" indent="1"/>
    </xf>
    <xf numFmtId="4" fontId="24" fillId="90" borderId="0" applyNumberFormat="0" applyProtection="0">
      <alignment horizontal="left" vertical="center" indent="1"/>
    </xf>
    <xf numFmtId="4" fontId="2" fillId="39" borderId="27" applyNumberFormat="0" applyProtection="0">
      <alignment horizontal="left" vertical="center" indent="1"/>
    </xf>
    <xf numFmtId="4" fontId="24" fillId="90" borderId="0" applyNumberFormat="0" applyProtection="0">
      <alignment horizontal="left" vertical="center" indent="1"/>
    </xf>
    <xf numFmtId="4" fontId="2" fillId="39" borderId="27" applyNumberFormat="0" applyProtection="0">
      <alignment horizontal="left" vertical="center" indent="1"/>
    </xf>
    <xf numFmtId="4" fontId="48" fillId="39" borderId="0" applyNumberFormat="0" applyProtection="0">
      <alignment horizontal="left" vertical="center" indent="1"/>
    </xf>
    <xf numFmtId="4" fontId="48" fillId="39" borderId="0" applyNumberFormat="0" applyProtection="0">
      <alignment horizontal="left" vertical="center" indent="1"/>
    </xf>
    <xf numFmtId="4" fontId="48" fillId="39" borderId="0" applyNumberFormat="0" applyProtection="0">
      <alignment horizontal="left" vertical="center" indent="1"/>
    </xf>
    <xf numFmtId="4" fontId="48" fillId="39" borderId="0" applyNumberFormat="0" applyProtection="0">
      <alignment horizontal="left" vertical="center" indent="1"/>
    </xf>
    <xf numFmtId="4" fontId="48" fillId="39" borderId="0" applyNumberFormat="0" applyProtection="0">
      <alignment horizontal="left" vertical="center" indent="1"/>
    </xf>
    <xf numFmtId="4" fontId="2" fillId="39" borderId="27" applyNumberFormat="0" applyProtection="0">
      <alignment horizontal="left" vertical="center" indent="1"/>
    </xf>
    <xf numFmtId="4" fontId="48" fillId="39" borderId="0" applyNumberFormat="0" applyProtection="0">
      <alignment horizontal="left" vertical="center" indent="1"/>
    </xf>
    <xf numFmtId="4" fontId="2" fillId="39" borderId="27" applyNumberFormat="0" applyProtection="0">
      <alignment horizontal="left" vertical="center" indent="1"/>
    </xf>
    <xf numFmtId="4" fontId="24" fillId="33" borderId="26" applyNumberFormat="0" applyProtection="0">
      <alignment horizontal="right" vertical="center"/>
    </xf>
    <xf numFmtId="4" fontId="24" fillId="33" borderId="26" applyNumberFormat="0" applyProtection="0">
      <alignment horizontal="right" vertical="center"/>
    </xf>
    <xf numFmtId="4" fontId="42" fillId="33" borderId="15" applyNumberFormat="0" applyProtection="0">
      <alignment horizontal="right" vertical="center"/>
    </xf>
    <xf numFmtId="4" fontId="24" fillId="33" borderId="26" applyNumberFormat="0" applyProtection="0">
      <alignment horizontal="right" vertical="center"/>
    </xf>
    <xf numFmtId="4" fontId="42" fillId="33" borderId="15" applyNumberFormat="0" applyProtection="0">
      <alignment horizontal="right" vertical="center"/>
    </xf>
    <xf numFmtId="4" fontId="42" fillId="33" borderId="15" applyNumberFormat="0" applyProtection="0">
      <alignment horizontal="right" vertical="center"/>
    </xf>
    <xf numFmtId="4" fontId="24" fillId="90" borderId="0" applyNumberFormat="0" applyProtection="0">
      <alignment horizontal="left" vertical="center" indent="1"/>
    </xf>
    <xf numFmtId="4" fontId="24" fillId="90" borderId="0" applyNumberFormat="0" applyProtection="0">
      <alignment horizontal="left" vertical="center" indent="1"/>
    </xf>
    <xf numFmtId="4" fontId="24" fillId="90" borderId="0" applyNumberFormat="0" applyProtection="0">
      <alignment horizontal="left" vertical="center" indent="1"/>
    </xf>
    <xf numFmtId="4" fontId="42" fillId="90" borderId="27" applyNumberFormat="0" applyProtection="0">
      <alignment horizontal="left" vertical="center" indent="1"/>
    </xf>
    <xf numFmtId="4" fontId="24" fillId="90" borderId="0" applyNumberFormat="0" applyProtection="0">
      <alignment horizontal="left" vertical="center" indent="1"/>
    </xf>
    <xf numFmtId="4" fontId="42" fillId="90" borderId="27" applyNumberFormat="0" applyProtection="0">
      <alignment horizontal="left" vertical="center" indent="1"/>
    </xf>
    <xf numFmtId="4" fontId="42" fillId="90" borderId="27" applyNumberFormat="0" applyProtection="0">
      <alignment horizontal="left" vertical="center" indent="1"/>
    </xf>
    <xf numFmtId="4" fontId="24" fillId="33" borderId="0" applyNumberFormat="0" applyProtection="0">
      <alignment horizontal="left" vertical="center" indent="1"/>
    </xf>
    <xf numFmtId="4" fontId="24" fillId="33" borderId="0" applyNumberFormat="0" applyProtection="0">
      <alignment horizontal="left" vertical="center" indent="1"/>
    </xf>
    <xf numFmtId="4" fontId="24" fillId="33" borderId="0" applyNumberFormat="0" applyProtection="0">
      <alignment horizontal="left" vertical="center" indent="1"/>
    </xf>
    <xf numFmtId="4" fontId="42" fillId="33" borderId="27" applyNumberFormat="0" applyProtection="0">
      <alignment horizontal="left" vertical="center" indent="1"/>
    </xf>
    <xf numFmtId="4" fontId="24" fillId="33" borderId="0" applyNumberFormat="0" applyProtection="0">
      <alignment horizontal="left" vertical="center" indent="1"/>
    </xf>
    <xf numFmtId="4" fontId="42" fillId="33" borderId="27" applyNumberFormat="0" applyProtection="0">
      <alignment horizontal="left" vertical="center" indent="1"/>
    </xf>
    <xf numFmtId="4" fontId="42" fillId="33" borderId="27" applyNumberFormat="0" applyProtection="0">
      <alignment horizontal="left" vertical="center" indent="1"/>
    </xf>
    <xf numFmtId="0" fontId="2" fillId="39" borderId="26" applyNumberFormat="0" applyProtection="0">
      <alignment horizontal="left" vertical="center" indent="1"/>
    </xf>
    <xf numFmtId="0" fontId="2" fillId="39" borderId="26" applyNumberFormat="0" applyProtection="0">
      <alignment horizontal="left" vertical="center" indent="1"/>
    </xf>
    <xf numFmtId="0" fontId="2" fillId="39" borderId="26" applyNumberFormat="0" applyProtection="0">
      <alignment horizontal="left" vertical="center" indent="1"/>
    </xf>
    <xf numFmtId="0" fontId="2" fillId="39" borderId="26" applyNumberFormat="0" applyProtection="0">
      <alignment horizontal="left" vertical="center" indent="1"/>
    </xf>
    <xf numFmtId="0" fontId="42" fillId="41" borderId="15" applyNumberFormat="0" applyProtection="0">
      <alignment horizontal="left" vertical="center" indent="1"/>
    </xf>
    <xf numFmtId="0" fontId="2" fillId="39" borderId="26" applyNumberFormat="0" applyProtection="0">
      <alignment horizontal="left" vertical="center" indent="1"/>
    </xf>
    <xf numFmtId="0" fontId="42" fillId="41" borderId="15" applyNumberFormat="0" applyProtection="0">
      <alignment horizontal="left" vertical="center" indent="1"/>
    </xf>
    <xf numFmtId="0" fontId="2" fillId="39" borderId="26" applyNumberFormat="0" applyProtection="0">
      <alignment horizontal="left" vertical="center" indent="1"/>
    </xf>
    <xf numFmtId="0" fontId="42" fillId="41" borderId="15" applyNumberFormat="0" applyProtection="0">
      <alignment horizontal="left" vertical="center" indent="1"/>
    </xf>
    <xf numFmtId="0" fontId="2" fillId="91" borderId="25" applyNumberFormat="0" applyProtection="0">
      <alignment horizontal="left" vertical="center" indent="1"/>
    </xf>
    <xf numFmtId="0" fontId="42" fillId="41" borderId="15" applyNumberFormat="0" applyProtection="0">
      <alignment horizontal="left" vertical="center" indent="1"/>
    </xf>
    <xf numFmtId="0" fontId="2" fillId="39" borderId="26" applyNumberFormat="0" applyProtection="0">
      <alignment horizontal="left" vertical="top" indent="1"/>
    </xf>
    <xf numFmtId="0" fontId="2" fillId="39" borderId="26" applyNumberFormat="0" applyProtection="0">
      <alignment horizontal="left" vertical="top" indent="1"/>
    </xf>
    <xf numFmtId="0" fontId="2" fillId="39" borderId="26" applyNumberFormat="0" applyProtection="0">
      <alignment horizontal="left" vertical="top" indent="1"/>
    </xf>
    <xf numFmtId="0" fontId="2" fillId="39" borderId="26" applyNumberFormat="0" applyProtection="0">
      <alignment horizontal="left" vertical="top" indent="1"/>
    </xf>
    <xf numFmtId="0" fontId="2" fillId="39" borderId="26" applyNumberFormat="0" applyProtection="0">
      <alignment horizontal="left" vertical="top" indent="1"/>
    </xf>
    <xf numFmtId="0" fontId="42" fillId="39" borderId="26" applyNumberFormat="0" applyProtection="0">
      <alignment horizontal="left" vertical="top" indent="1"/>
    </xf>
    <xf numFmtId="0" fontId="2" fillId="39" borderId="26" applyNumberFormat="0" applyProtection="0">
      <alignment horizontal="left" vertical="top" indent="1"/>
    </xf>
    <xf numFmtId="0" fontId="42" fillId="39" borderId="26" applyNumberFormat="0" applyProtection="0">
      <alignment horizontal="left" vertical="top" indent="1"/>
    </xf>
    <xf numFmtId="0" fontId="2" fillId="33" borderId="26" applyNumberFormat="0" applyProtection="0">
      <alignment horizontal="left" vertical="center" indent="1"/>
    </xf>
    <xf numFmtId="0" fontId="2" fillId="33" borderId="26" applyNumberFormat="0" applyProtection="0">
      <alignment horizontal="left" vertical="center" indent="1"/>
    </xf>
    <xf numFmtId="0" fontId="2" fillId="33" borderId="26" applyNumberFormat="0" applyProtection="0">
      <alignment horizontal="left" vertical="center" indent="1"/>
    </xf>
    <xf numFmtId="0" fontId="2" fillId="33" borderId="26" applyNumberFormat="0" applyProtection="0">
      <alignment horizontal="left" vertical="center" indent="1"/>
    </xf>
    <xf numFmtId="0" fontId="42" fillId="92" borderId="15" applyNumberFormat="0" applyProtection="0">
      <alignment horizontal="left" vertical="center" indent="1"/>
    </xf>
    <xf numFmtId="0" fontId="2" fillId="33" borderId="26" applyNumberFormat="0" applyProtection="0">
      <alignment horizontal="left" vertical="center" indent="1"/>
    </xf>
    <xf numFmtId="0" fontId="42" fillId="92" borderId="15" applyNumberFormat="0" applyProtection="0">
      <alignment horizontal="left" vertical="center" indent="1"/>
    </xf>
    <xf numFmtId="0" fontId="2" fillId="33" borderId="26" applyNumberFormat="0" applyProtection="0">
      <alignment horizontal="left" vertical="center" indent="1"/>
    </xf>
    <xf numFmtId="0" fontId="42" fillId="92" borderId="15" applyNumberFormat="0" applyProtection="0">
      <alignment horizontal="left" vertical="center" indent="1"/>
    </xf>
    <xf numFmtId="0" fontId="2" fillId="93" borderId="25" applyNumberFormat="0" applyProtection="0">
      <alignment horizontal="left" vertical="center" indent="1"/>
    </xf>
    <xf numFmtId="0" fontId="42" fillId="92" borderId="15" applyNumberFormat="0" applyProtection="0">
      <alignment horizontal="left" vertical="center" indent="1"/>
    </xf>
    <xf numFmtId="0" fontId="2" fillId="33" borderId="26" applyNumberFormat="0" applyProtection="0">
      <alignment horizontal="left" vertical="top" indent="1"/>
    </xf>
    <xf numFmtId="0" fontId="2" fillId="33" borderId="26" applyNumberFormat="0" applyProtection="0">
      <alignment horizontal="left" vertical="top" indent="1"/>
    </xf>
    <xf numFmtId="0" fontId="2" fillId="33" borderId="26" applyNumberFormat="0" applyProtection="0">
      <alignment horizontal="left" vertical="top" indent="1"/>
    </xf>
    <xf numFmtId="0" fontId="2" fillId="33" borderId="26" applyNumberFormat="0" applyProtection="0">
      <alignment horizontal="left" vertical="top" indent="1"/>
    </xf>
    <xf numFmtId="0" fontId="2" fillId="33" borderId="26" applyNumberFormat="0" applyProtection="0">
      <alignment horizontal="left" vertical="top" indent="1"/>
    </xf>
    <xf numFmtId="0" fontId="42" fillId="33" borderId="26" applyNumberFormat="0" applyProtection="0">
      <alignment horizontal="left" vertical="top" indent="1"/>
    </xf>
    <xf numFmtId="0" fontId="2" fillId="33" borderId="26" applyNumberFormat="0" applyProtection="0">
      <alignment horizontal="left" vertical="top" indent="1"/>
    </xf>
    <xf numFmtId="0" fontId="42" fillId="33" borderId="26" applyNumberFormat="0" applyProtection="0">
      <alignment horizontal="left" vertical="top" indent="1"/>
    </xf>
    <xf numFmtId="0" fontId="2" fillId="37" borderId="26" applyNumberFormat="0" applyProtection="0">
      <alignment horizontal="left" vertical="center" indent="1"/>
    </xf>
    <xf numFmtId="0" fontId="2" fillId="37" borderId="26" applyNumberFormat="0" applyProtection="0">
      <alignment horizontal="left" vertical="center" indent="1"/>
    </xf>
    <xf numFmtId="0" fontId="2" fillId="37" borderId="26" applyNumberFormat="0" applyProtection="0">
      <alignment horizontal="left" vertical="center" indent="1"/>
    </xf>
    <xf numFmtId="0" fontId="2" fillId="37" borderId="26" applyNumberFormat="0" applyProtection="0">
      <alignment horizontal="left" vertical="center" indent="1"/>
    </xf>
    <xf numFmtId="0" fontId="2" fillId="37" borderId="26" applyNumberFormat="0" applyProtection="0">
      <alignment horizontal="left" vertical="center" indent="1"/>
    </xf>
    <xf numFmtId="0" fontId="42" fillId="37" borderId="15" applyNumberFormat="0" applyProtection="0">
      <alignment horizontal="left" vertical="center" indent="1"/>
    </xf>
    <xf numFmtId="0" fontId="2" fillId="37" borderId="26" applyNumberFormat="0" applyProtection="0">
      <alignment horizontal="left" vertical="center" indent="1"/>
    </xf>
    <xf numFmtId="0" fontId="42" fillId="37" borderId="15" applyNumberFormat="0" applyProtection="0">
      <alignment horizontal="left" vertical="center" indent="1"/>
    </xf>
    <xf numFmtId="0" fontId="2" fillId="94" borderId="25" applyNumberFormat="0" applyProtection="0">
      <alignment horizontal="left" vertical="center" indent="1"/>
    </xf>
    <xf numFmtId="0" fontId="42" fillId="37" borderId="15" applyNumberFormat="0" applyProtection="0">
      <alignment horizontal="left" vertical="center" indent="1"/>
    </xf>
    <xf numFmtId="0" fontId="2" fillId="37" borderId="26" applyNumberFormat="0" applyProtection="0">
      <alignment horizontal="left" vertical="top" indent="1"/>
    </xf>
    <xf numFmtId="0" fontId="2" fillId="37" borderId="26" applyNumberFormat="0" applyProtection="0">
      <alignment horizontal="left" vertical="top" indent="1"/>
    </xf>
    <xf numFmtId="0" fontId="2" fillId="37" borderId="26" applyNumberFormat="0" applyProtection="0">
      <alignment horizontal="left" vertical="top" indent="1"/>
    </xf>
    <xf numFmtId="0" fontId="2" fillId="37" borderId="26" applyNumberFormat="0" applyProtection="0">
      <alignment horizontal="left" vertical="top" indent="1"/>
    </xf>
    <xf numFmtId="0" fontId="2" fillId="37" borderId="26" applyNumberFormat="0" applyProtection="0">
      <alignment horizontal="left" vertical="top" indent="1"/>
    </xf>
    <xf numFmtId="0" fontId="42" fillId="37" borderId="26" applyNumberFormat="0" applyProtection="0">
      <alignment horizontal="left" vertical="top" indent="1"/>
    </xf>
    <xf numFmtId="0" fontId="2" fillId="37" borderId="26" applyNumberFormat="0" applyProtection="0">
      <alignment horizontal="left" vertical="top" indent="1"/>
    </xf>
    <xf numFmtId="0" fontId="42" fillId="37" borderId="26" applyNumberFormat="0" applyProtection="0">
      <alignment horizontal="left" vertical="top" indent="1"/>
    </xf>
    <xf numFmtId="0" fontId="2" fillId="90" borderId="26" applyNumberFormat="0" applyProtection="0">
      <alignment horizontal="left" vertical="center" indent="1"/>
    </xf>
    <xf numFmtId="0" fontId="2" fillId="90" borderId="26" applyNumberFormat="0" applyProtection="0">
      <alignment horizontal="left" vertical="center" indent="1"/>
    </xf>
    <xf numFmtId="0" fontId="2" fillId="90" borderId="26" applyNumberFormat="0" applyProtection="0">
      <alignment horizontal="left" vertical="center" indent="1"/>
    </xf>
    <xf numFmtId="0" fontId="2" fillId="90" borderId="26" applyNumberFormat="0" applyProtection="0">
      <alignment horizontal="left" vertical="center" indent="1"/>
    </xf>
    <xf numFmtId="0" fontId="2" fillId="90" borderId="26" applyNumberFormat="0" applyProtection="0">
      <alignment horizontal="left" vertical="center" indent="1"/>
    </xf>
    <xf numFmtId="0" fontId="42" fillId="90" borderId="15" applyNumberFormat="0" applyProtection="0">
      <alignment horizontal="left" vertical="center" indent="1"/>
    </xf>
    <xf numFmtId="0" fontId="2" fillId="90" borderId="26" applyNumberFormat="0" applyProtection="0">
      <alignment horizontal="left" vertical="center" indent="1"/>
    </xf>
    <xf numFmtId="0" fontId="42" fillId="90" borderId="15" applyNumberFormat="0" applyProtection="0">
      <alignment horizontal="left" vertical="center" indent="1"/>
    </xf>
    <xf numFmtId="0" fontId="42" fillId="90" borderId="15" applyNumberFormat="0" applyProtection="0">
      <alignment horizontal="left" vertical="center" indent="1"/>
    </xf>
    <xf numFmtId="0" fontId="2" fillId="90" borderId="26" applyNumberFormat="0" applyProtection="0">
      <alignment horizontal="left" vertical="top" indent="1"/>
    </xf>
    <xf numFmtId="0" fontId="2" fillId="90" borderId="26" applyNumberFormat="0" applyProtection="0">
      <alignment horizontal="left" vertical="top" indent="1"/>
    </xf>
    <xf numFmtId="0" fontId="2" fillId="90" borderId="26" applyNumberFormat="0" applyProtection="0">
      <alignment horizontal="left" vertical="top" indent="1"/>
    </xf>
    <xf numFmtId="0" fontId="2" fillId="90" borderId="26" applyNumberFormat="0" applyProtection="0">
      <alignment horizontal="left" vertical="top" indent="1"/>
    </xf>
    <xf numFmtId="0" fontId="2" fillId="90" borderId="26" applyNumberFormat="0" applyProtection="0">
      <alignment horizontal="left" vertical="top" indent="1"/>
    </xf>
    <xf numFmtId="0" fontId="42" fillId="90" borderId="26" applyNumberFormat="0" applyProtection="0">
      <alignment horizontal="left" vertical="top" indent="1"/>
    </xf>
    <xf numFmtId="0" fontId="2" fillId="90" borderId="26" applyNumberFormat="0" applyProtection="0">
      <alignment horizontal="left" vertical="top" indent="1"/>
    </xf>
    <xf numFmtId="0" fontId="42" fillId="90" borderId="26" applyNumberFormat="0" applyProtection="0">
      <alignment horizontal="left" vertical="top" indent="1"/>
    </xf>
    <xf numFmtId="0" fontId="2" fillId="36" borderId="29" applyNumberFormat="0">
      <protection locked="0"/>
    </xf>
    <xf numFmtId="0" fontId="2" fillId="36" borderId="29" applyNumberFormat="0">
      <protection locked="0"/>
    </xf>
    <xf numFmtId="0" fontId="2" fillId="36" borderId="29" applyNumberFormat="0">
      <protection locked="0"/>
    </xf>
    <xf numFmtId="0" fontId="2" fillId="36" borderId="29" applyNumberFormat="0">
      <protection locked="0"/>
    </xf>
    <xf numFmtId="0" fontId="2" fillId="36" borderId="29" applyNumberFormat="0">
      <protection locked="0"/>
    </xf>
    <xf numFmtId="0" fontId="42" fillId="36" borderId="30" applyNumberFormat="0">
      <protection locked="0"/>
    </xf>
    <xf numFmtId="0" fontId="2" fillId="36" borderId="29" applyNumberFormat="0">
      <protection locked="0"/>
    </xf>
    <xf numFmtId="0" fontId="49" fillId="39" borderId="31" applyBorder="0"/>
    <xf numFmtId="4" fontId="24" fillId="35" borderId="26" applyNumberFormat="0" applyProtection="0">
      <alignment vertical="center"/>
    </xf>
    <xf numFmtId="4" fontId="24" fillId="35" borderId="26" applyNumberFormat="0" applyProtection="0">
      <alignment vertical="center"/>
    </xf>
    <xf numFmtId="4" fontId="50" fillId="35" borderId="26" applyNumberFormat="0" applyProtection="0">
      <alignment vertical="center"/>
    </xf>
    <xf numFmtId="4" fontId="24" fillId="35" borderId="26" applyNumberFormat="0" applyProtection="0">
      <alignment vertical="center"/>
    </xf>
    <xf numFmtId="4" fontId="50" fillId="35" borderId="26" applyNumberFormat="0" applyProtection="0">
      <alignment vertical="center"/>
    </xf>
    <xf numFmtId="4" fontId="51" fillId="35" borderId="26" applyNumberFormat="0" applyProtection="0">
      <alignment vertical="center"/>
    </xf>
    <xf numFmtId="4" fontId="51" fillId="35" borderId="26" applyNumberFormat="0" applyProtection="0">
      <alignment vertical="center"/>
    </xf>
    <xf numFmtId="4" fontId="46" fillId="95" borderId="29" applyNumberFormat="0" applyProtection="0">
      <alignment vertical="center"/>
    </xf>
    <xf numFmtId="4" fontId="51" fillId="35" borderId="26" applyNumberFormat="0" applyProtection="0">
      <alignment vertical="center"/>
    </xf>
    <xf numFmtId="4" fontId="46" fillId="95" borderId="29" applyNumberFormat="0" applyProtection="0">
      <alignment vertical="center"/>
    </xf>
    <xf numFmtId="4" fontId="24" fillId="35" borderId="26" applyNumberFormat="0" applyProtection="0">
      <alignment horizontal="left" vertical="center" indent="1"/>
    </xf>
    <xf numFmtId="4" fontId="24" fillId="35" borderId="26" applyNumberFormat="0" applyProtection="0">
      <alignment horizontal="left" vertical="center" indent="1"/>
    </xf>
    <xf numFmtId="4" fontId="50" fillId="41" borderId="26" applyNumberFormat="0" applyProtection="0">
      <alignment horizontal="left" vertical="center" indent="1"/>
    </xf>
    <xf numFmtId="4" fontId="24" fillId="35" borderId="26" applyNumberFormat="0" applyProtection="0">
      <alignment horizontal="left" vertical="center" indent="1"/>
    </xf>
    <xf numFmtId="4" fontId="50" fillId="41" borderId="26" applyNumberFormat="0" applyProtection="0">
      <alignment horizontal="left" vertical="center" indent="1"/>
    </xf>
    <xf numFmtId="0" fontId="24" fillId="35" borderId="26" applyNumberFormat="0" applyProtection="0">
      <alignment horizontal="left" vertical="top" indent="1"/>
    </xf>
    <xf numFmtId="0" fontId="24" fillId="35" borderId="26" applyNumberFormat="0" applyProtection="0">
      <alignment horizontal="left" vertical="top" indent="1"/>
    </xf>
    <xf numFmtId="0" fontId="50" fillId="35" borderId="26" applyNumberFormat="0" applyProtection="0">
      <alignment horizontal="left" vertical="top" indent="1"/>
    </xf>
    <xf numFmtId="0" fontId="24" fillId="35" borderId="26" applyNumberFormat="0" applyProtection="0">
      <alignment horizontal="left" vertical="top" indent="1"/>
    </xf>
    <xf numFmtId="0" fontId="50" fillId="35" borderId="26" applyNumberFormat="0" applyProtection="0">
      <alignment horizontal="left" vertical="top" indent="1"/>
    </xf>
    <xf numFmtId="4" fontId="24" fillId="90" borderId="26" applyNumberFormat="0" applyProtection="0">
      <alignment horizontal="right" vertical="center"/>
    </xf>
    <xf numFmtId="4" fontId="24" fillId="90" borderId="26" applyNumberFormat="0" applyProtection="0">
      <alignment horizontal="right" vertical="center"/>
    </xf>
    <xf numFmtId="4" fontId="42" fillId="0" borderId="15" applyNumberFormat="0" applyProtection="0">
      <alignment horizontal="right" vertical="center"/>
    </xf>
    <xf numFmtId="4" fontId="42" fillId="0" borderId="15" applyNumberFormat="0" applyProtection="0">
      <alignment horizontal="right" vertical="center"/>
    </xf>
    <xf numFmtId="4" fontId="24" fillId="90" borderId="26" applyNumberFormat="0" applyProtection="0">
      <alignment horizontal="right" vertical="center"/>
    </xf>
    <xf numFmtId="4" fontId="42" fillId="0" borderId="15" applyNumberFormat="0" applyProtection="0">
      <alignment horizontal="right" vertical="center"/>
    </xf>
    <xf numFmtId="4" fontId="24" fillId="96" borderId="25" applyNumberFormat="0" applyProtection="0">
      <alignment horizontal="right" vertical="center"/>
    </xf>
    <xf numFmtId="4" fontId="42" fillId="0" borderId="15" applyNumberFormat="0" applyProtection="0">
      <alignment horizontal="right" vertical="center"/>
    </xf>
    <xf numFmtId="4" fontId="51" fillId="90" borderId="26" applyNumberFormat="0" applyProtection="0">
      <alignment horizontal="right" vertical="center"/>
    </xf>
    <xf numFmtId="4" fontId="51" fillId="90" borderId="26" applyNumberFormat="0" applyProtection="0">
      <alignment horizontal="right" vertical="center"/>
    </xf>
    <xf numFmtId="4" fontId="46" fillId="97" borderId="15" applyNumberFormat="0" applyProtection="0">
      <alignment horizontal="right" vertical="center"/>
    </xf>
    <xf numFmtId="4" fontId="51" fillId="90" borderId="26" applyNumberFormat="0" applyProtection="0">
      <alignment horizontal="right" vertical="center"/>
    </xf>
    <xf numFmtId="4" fontId="46" fillId="97" borderId="15" applyNumberFormat="0" applyProtection="0">
      <alignment horizontal="right" vertical="center"/>
    </xf>
    <xf numFmtId="4" fontId="24" fillId="33" borderId="26" applyNumberFormat="0" applyProtection="0">
      <alignment horizontal="left" vertical="center" indent="1"/>
    </xf>
    <xf numFmtId="4" fontId="24" fillId="33" borderId="26" applyNumberFormat="0" applyProtection="0">
      <alignment horizontal="left" vertical="center" indent="1"/>
    </xf>
    <xf numFmtId="4" fontId="42" fillId="80" borderId="15" applyNumberFormat="0" applyProtection="0">
      <alignment horizontal="left" vertical="center" indent="1"/>
    </xf>
    <xf numFmtId="4" fontId="42" fillId="80" borderId="15" applyNumberFormat="0" applyProtection="0">
      <alignment horizontal="left" vertical="center" indent="1"/>
    </xf>
    <xf numFmtId="4" fontId="24" fillId="33" borderId="26" applyNumberFormat="0" applyProtection="0">
      <alignment horizontal="left" vertical="center" indent="1"/>
    </xf>
    <xf numFmtId="4" fontId="42" fillId="80" borderId="15" applyNumberFormat="0" applyProtection="0">
      <alignment horizontal="left" vertical="center" indent="1"/>
    </xf>
    <xf numFmtId="0" fontId="2" fillId="81" borderId="25" applyNumberFormat="0" applyProtection="0">
      <alignment horizontal="left" vertical="center" indent="1"/>
    </xf>
    <xf numFmtId="4" fontId="42" fillId="80" borderId="15" applyNumberFormat="0" applyProtection="0">
      <alignment horizontal="left" vertical="center" indent="1"/>
    </xf>
    <xf numFmtId="0" fontId="24" fillId="33" borderId="26" applyNumberFormat="0" applyProtection="0">
      <alignment horizontal="left" vertical="top" indent="1"/>
    </xf>
    <xf numFmtId="0" fontId="24" fillId="33" borderId="26" applyNumberFormat="0" applyProtection="0">
      <alignment horizontal="left" vertical="top" indent="1"/>
    </xf>
    <xf numFmtId="0" fontId="50" fillId="33" borderId="26" applyNumberFormat="0" applyProtection="0">
      <alignment horizontal="left" vertical="top" indent="1"/>
    </xf>
    <xf numFmtId="0" fontId="24" fillId="33" borderId="26" applyNumberFormat="0" applyProtection="0">
      <alignment horizontal="left" vertical="top" indent="1"/>
    </xf>
    <xf numFmtId="0" fontId="50" fillId="33" borderId="26" applyNumberFormat="0" applyProtection="0">
      <alignment horizontal="left" vertical="top" indent="1"/>
    </xf>
    <xf numFmtId="4" fontId="52" fillId="98" borderId="0" applyNumberFormat="0" applyProtection="0">
      <alignment horizontal="left" vertical="center" indent="1"/>
    </xf>
    <xf numFmtId="4" fontId="52" fillId="98" borderId="0" applyNumberFormat="0" applyProtection="0">
      <alignment horizontal="left" vertical="center" indent="1"/>
    </xf>
    <xf numFmtId="4" fontId="52" fillId="98" borderId="0" applyNumberFormat="0" applyProtection="0">
      <alignment horizontal="left" vertical="center" indent="1"/>
    </xf>
    <xf numFmtId="4" fontId="52" fillId="98" borderId="0" applyNumberFormat="0" applyProtection="0">
      <alignment horizontal="left" vertical="center" indent="1"/>
    </xf>
    <xf numFmtId="4" fontId="52" fillId="98" borderId="0" applyNumberFormat="0" applyProtection="0">
      <alignment horizontal="left" vertical="center" indent="1"/>
    </xf>
    <xf numFmtId="4" fontId="53" fillId="98" borderId="27" applyNumberFormat="0" applyProtection="0">
      <alignment horizontal="left" vertical="center" indent="1"/>
    </xf>
    <xf numFmtId="4" fontId="52" fillId="98" borderId="0" applyNumberFormat="0" applyProtection="0">
      <alignment horizontal="left" vertical="center" indent="1"/>
    </xf>
    <xf numFmtId="4" fontId="53" fillId="98" borderId="27" applyNumberFormat="0" applyProtection="0">
      <alignment horizontal="left" vertical="center" indent="1"/>
    </xf>
    <xf numFmtId="0" fontId="42" fillId="99" borderId="29"/>
    <xf numFmtId="0" fontId="42" fillId="99" borderId="29"/>
    <xf numFmtId="0" fontId="42" fillId="99" borderId="29"/>
    <xf numFmtId="4" fontId="54" fillId="90" borderId="26" applyNumberFormat="0" applyProtection="0">
      <alignment horizontal="right" vertical="center"/>
    </xf>
    <xf numFmtId="4" fontId="54" fillId="90" borderId="26" applyNumberFormat="0" applyProtection="0">
      <alignment horizontal="right" vertical="center"/>
    </xf>
    <xf numFmtId="4" fontId="55" fillId="36" borderId="15" applyNumberFormat="0" applyProtection="0">
      <alignment horizontal="right" vertical="center"/>
    </xf>
    <xf numFmtId="4" fontId="54" fillId="90" borderId="26" applyNumberFormat="0" applyProtection="0">
      <alignment horizontal="right" vertical="center"/>
    </xf>
    <xf numFmtId="4" fontId="55" fillId="36" borderId="15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3" fillId="0" borderId="32" applyNumberFormat="0" applyFill="0" applyAlignment="0" applyProtection="0"/>
    <xf numFmtId="0" fontId="22" fillId="0" borderId="13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1" applyFont="1"/>
    <xf numFmtId="4" fontId="7" fillId="0" borderId="0" xfId="1" applyNumberFormat="1" applyFont="1"/>
    <xf numFmtId="4" fontId="7" fillId="0" borderId="0" xfId="1" applyNumberFormat="1" applyFont="1" applyAlignment="1">
      <alignment horizontal="right"/>
    </xf>
    <xf numFmtId="4" fontId="7" fillId="0" borderId="0" xfId="1" applyNumberFormat="1" applyFont="1" applyAlignment="1">
      <alignment horizontal="center"/>
    </xf>
    <xf numFmtId="0" fontId="7" fillId="0" borderId="3" xfId="1" applyFont="1" applyBorder="1"/>
    <xf numFmtId="0" fontId="7" fillId="0" borderId="0" xfId="1" applyFont="1" applyBorder="1"/>
    <xf numFmtId="4" fontId="7" fillId="0" borderId="3" xfId="1" applyNumberFormat="1" applyFont="1" applyBorder="1"/>
    <xf numFmtId="0" fontId="8" fillId="0" borderId="0" xfId="1" applyFont="1"/>
    <xf numFmtId="8" fontId="7" fillId="0" borderId="0" xfId="1" applyNumberFormat="1" applyFont="1"/>
    <xf numFmtId="167" fontId="7" fillId="0" borderId="0" xfId="1" applyNumberFormat="1" applyFont="1"/>
    <xf numFmtId="3" fontId="7" fillId="0" borderId="0" xfId="1" applyNumberFormat="1" applyFont="1" applyBorder="1"/>
    <xf numFmtId="168" fontId="7" fillId="0" borderId="0" xfId="1" applyNumberFormat="1" applyFont="1"/>
    <xf numFmtId="0" fontId="7" fillId="0" borderId="0" xfId="1" applyFont="1" applyFill="1"/>
    <xf numFmtId="8" fontId="7" fillId="0" borderId="0" xfId="1" applyNumberFormat="1" applyFont="1" applyFill="1"/>
    <xf numFmtId="168" fontId="7" fillId="0" borderId="0" xfId="1" applyNumberFormat="1" applyFont="1" applyFill="1"/>
    <xf numFmtId="3" fontId="7" fillId="0" borderId="0" xfId="1" applyNumberFormat="1" applyFont="1" applyFill="1" applyBorder="1"/>
    <xf numFmtId="3" fontId="7" fillId="0" borderId="3" xfId="1" applyNumberFormat="1" applyFont="1" applyBorder="1"/>
    <xf numFmtId="3" fontId="7" fillId="0" borderId="0" xfId="1" applyNumberFormat="1" applyFont="1" applyBorder="1" applyAlignment="1">
      <alignment horizontal="right"/>
    </xf>
    <xf numFmtId="6" fontId="7" fillId="0" borderId="0" xfId="1" applyNumberFormat="1" applyFont="1"/>
    <xf numFmtId="0" fontId="8" fillId="0" borderId="0" xfId="1" applyFont="1" applyAlignment="1">
      <alignment horizontal="left"/>
    </xf>
    <xf numFmtId="8" fontId="8" fillId="0" borderId="0" xfId="1" applyNumberFormat="1" applyFont="1"/>
    <xf numFmtId="167" fontId="8" fillId="0" borderId="0" xfId="1" applyNumberFormat="1" applyFont="1"/>
    <xf numFmtId="3" fontId="8" fillId="0" borderId="0" xfId="1" applyNumberFormat="1" applyFont="1" applyBorder="1" applyAlignment="1">
      <alignment horizontal="right"/>
    </xf>
    <xf numFmtId="4" fontId="7" fillId="0" borderId="0" xfId="1" applyNumberFormat="1" applyFont="1" applyBorder="1"/>
    <xf numFmtId="5" fontId="7" fillId="0" borderId="0" xfId="1" applyNumberFormat="1" applyFont="1"/>
    <xf numFmtId="0" fontId="7" fillId="0" borderId="0" xfId="5" applyFont="1" applyAlignment="1">
      <alignment vertical="center"/>
    </xf>
    <xf numFmtId="4" fontId="7" fillId="0" borderId="0" xfId="5" applyNumberFormat="1" applyFont="1" applyAlignment="1">
      <alignment vertical="center"/>
    </xf>
    <xf numFmtId="4" fontId="7" fillId="0" borderId="0" xfId="5" applyNumberFormat="1" applyFont="1" applyAlignment="1">
      <alignment horizontal="right" vertical="center"/>
    </xf>
    <xf numFmtId="0" fontId="7" fillId="0" borderId="0" xfId="5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0" fontId="7" fillId="0" borderId="3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8" fontId="7" fillId="0" borderId="0" xfId="5" applyNumberFormat="1" applyFont="1" applyAlignment="1">
      <alignment vertical="center"/>
    </xf>
    <xf numFmtId="5" fontId="7" fillId="0" borderId="0" xfId="5" applyNumberFormat="1" applyFont="1" applyBorder="1" applyAlignment="1">
      <alignment vertical="center"/>
    </xf>
    <xf numFmtId="5" fontId="7" fillId="0" borderId="0" xfId="5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169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indent="5"/>
    </xf>
    <xf numFmtId="164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4"/>
    </xf>
    <xf numFmtId="0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1"/>
    </xf>
    <xf numFmtId="0" fontId="7" fillId="0" borderId="0" xfId="5" applyFont="1" applyFill="1" applyAlignment="1">
      <alignment vertical="center"/>
    </xf>
    <xf numFmtId="0" fontId="7" fillId="0" borderId="0" xfId="5" applyFont="1" applyFill="1" applyAlignment="1">
      <alignment horizontal="right" vertical="center"/>
    </xf>
    <xf numFmtId="37" fontId="7" fillId="0" borderId="0" xfId="5" applyNumberFormat="1" applyFont="1" applyFill="1" applyAlignment="1">
      <alignment vertical="center"/>
    </xf>
    <xf numFmtId="8" fontId="7" fillId="0" borderId="0" xfId="5" applyNumberFormat="1" applyFont="1" applyFill="1" applyAlignment="1">
      <alignment vertical="center"/>
    </xf>
    <xf numFmtId="0" fontId="2" fillId="0" borderId="0" xfId="5" applyFill="1"/>
    <xf numFmtId="5" fontId="7" fillId="0" borderId="3" xfId="5" applyNumberFormat="1" applyFont="1" applyFill="1" applyBorder="1" applyAlignment="1">
      <alignment vertical="center"/>
    </xf>
    <xf numFmtId="5" fontId="7" fillId="0" borderId="0" xfId="5" applyNumberFormat="1" applyFont="1" applyFill="1" applyBorder="1" applyAlignment="1">
      <alignment vertical="center"/>
    </xf>
    <xf numFmtId="167" fontId="7" fillId="0" borderId="0" xfId="5" applyNumberFormat="1" applyFont="1" applyFill="1" applyAlignment="1">
      <alignment vertical="center"/>
    </xf>
    <xf numFmtId="41" fontId="7" fillId="0" borderId="0" xfId="5" applyNumberFormat="1" applyFont="1" applyFill="1" applyBorder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right" vertical="center"/>
    </xf>
    <xf numFmtId="167" fontId="8" fillId="0" borderId="0" xfId="5" applyNumberFormat="1" applyFont="1" applyFill="1" applyAlignment="1">
      <alignment vertical="center"/>
    </xf>
    <xf numFmtId="41" fontId="8" fillId="0" borderId="0" xfId="5" applyNumberFormat="1" applyFont="1" applyFill="1" applyBorder="1" applyAlignment="1">
      <alignment vertical="center"/>
    </xf>
    <xf numFmtId="171" fontId="2" fillId="0" borderId="0" xfId="4928" applyNumberFormat="1" applyFont="1" applyAlignment="1">
      <alignment horizontal="right"/>
    </xf>
    <xf numFmtId="171" fontId="2" fillId="0" borderId="0" xfId="4928" applyNumberFormat="1" applyFont="1" applyFill="1" applyAlignment="1">
      <alignment horizontal="right"/>
    </xf>
    <xf numFmtId="171" fontId="6" fillId="0" borderId="1" xfId="4928" applyNumberFormat="1" applyFont="1" applyBorder="1" applyAlignment="1">
      <alignment horizontal="right"/>
    </xf>
    <xf numFmtId="171" fontId="6" fillId="0" borderId="1" xfId="4928" applyNumberFormat="1" applyFont="1" applyFill="1" applyBorder="1" applyAlignment="1">
      <alignment horizontal="right"/>
    </xf>
    <xf numFmtId="171" fontId="0" fillId="0" borderId="0" xfId="4928" applyNumberFormat="1" applyFont="1"/>
    <xf numFmtId="171" fontId="0" fillId="0" borderId="0" xfId="4928" applyNumberFormat="1" applyFont="1" applyFill="1"/>
    <xf numFmtId="171" fontId="2" fillId="0" borderId="2" xfId="4928" applyNumberFormat="1" applyFont="1" applyBorder="1" applyAlignment="1">
      <alignment horizontal="center" vertical="center" wrapText="1"/>
    </xf>
    <xf numFmtId="171" fontId="2" fillId="0" borderId="2" xfId="4928" applyNumberFormat="1" applyFont="1" applyFill="1" applyBorder="1" applyAlignment="1">
      <alignment horizontal="center" vertical="center" wrapText="1"/>
    </xf>
    <xf numFmtId="0" fontId="2" fillId="0" borderId="0" xfId="1" applyAlignment="1"/>
    <xf numFmtId="0" fontId="2" fillId="0" borderId="0" xfId="1" applyAlignment="1"/>
    <xf numFmtId="166" fontId="2" fillId="0" borderId="0" xfId="1" applyNumberFormat="1" applyAlignment="1"/>
    <xf numFmtId="0" fontId="7" fillId="0" borderId="0" xfId="5" applyFont="1" applyAlignment="1">
      <alignment horizontal="center" vertical="center"/>
    </xf>
    <xf numFmtId="0" fontId="2" fillId="0" borderId="0" xfId="5" applyAlignment="1">
      <alignment vertical="center"/>
    </xf>
    <xf numFmtId="37" fontId="7" fillId="0" borderId="0" xfId="5" applyNumberFormat="1" applyFont="1" applyAlignment="1">
      <alignment horizontal="center" vertical="center"/>
    </xf>
    <xf numFmtId="166" fontId="7" fillId="0" borderId="0" xfId="5" applyNumberFormat="1" applyFont="1" applyAlignment="1">
      <alignment horizontal="center" vertical="center"/>
    </xf>
    <xf numFmtId="166" fontId="2" fillId="0" borderId="0" xfId="5" applyNumberForma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NumberFormat="1" applyFont="1" applyFill="1" applyBorder="1"/>
    <xf numFmtId="0" fontId="59" fillId="0" borderId="0" xfId="0" applyFont="1"/>
    <xf numFmtId="171" fontId="0" fillId="0" borderId="0" xfId="4928" applyNumberFormat="1" applyFont="1" applyAlignment="1"/>
    <xf numFmtId="171" fontId="0" fillId="0" borderId="0" xfId="4928" applyNumberFormat="1" applyFont="1" applyFill="1" applyAlignment="1"/>
  </cellXfs>
  <cellStyles count="4929">
    <cellStyle name="20% - Accent1 10" xfId="26"/>
    <cellStyle name="20% - Accent1 10 2" xfId="27"/>
    <cellStyle name="20% - Accent1 11" xfId="28"/>
    <cellStyle name="20% - Accent1 12" xfId="29"/>
    <cellStyle name="20% - Accent1 12 2" xfId="30"/>
    <cellStyle name="20% - Accent1 13" xfId="31"/>
    <cellStyle name="20% - Accent1 14" xfId="32"/>
    <cellStyle name="20% - Accent1 15" xfId="33"/>
    <cellStyle name="20% - Accent1 16" xfId="34"/>
    <cellStyle name="20% - Accent1 17" xfId="35"/>
    <cellStyle name="20% - Accent1 18" xfId="36"/>
    <cellStyle name="20% - Accent1 19" xfId="37"/>
    <cellStyle name="20% - Accent1 2" xfId="38"/>
    <cellStyle name="20% - Accent1 20" xfId="39"/>
    <cellStyle name="20% - Accent1 21" xfId="40"/>
    <cellStyle name="20% - Accent1 22" xfId="41"/>
    <cellStyle name="20% - Accent1 3" xfId="42"/>
    <cellStyle name="20% - Accent1 3 2" xfId="43"/>
    <cellStyle name="20% - Accent1 3 2 2" xfId="44"/>
    <cellStyle name="20% - Accent1 3 2 2 2" xfId="45"/>
    <cellStyle name="20% - Accent1 3 2 2 2 2" xfId="46"/>
    <cellStyle name="20% - Accent1 3 2 2 2 2 2" xfId="47"/>
    <cellStyle name="20% - Accent1 3 2 2 2 2 2 2" xfId="48"/>
    <cellStyle name="20% - Accent1 3 2 2 2 2 3" xfId="49"/>
    <cellStyle name="20% - Accent1 3 2 2 2 3" xfId="50"/>
    <cellStyle name="20% - Accent1 3 2 2 2 3 2" xfId="51"/>
    <cellStyle name="20% - Accent1 3 2 2 2 4" xfId="52"/>
    <cellStyle name="20% - Accent1 3 2 2 3" xfId="53"/>
    <cellStyle name="20% - Accent1 3 2 2 3 2" xfId="54"/>
    <cellStyle name="20% - Accent1 3 2 2 3 2 2" xfId="55"/>
    <cellStyle name="20% - Accent1 3 2 2 3 2 2 2" xfId="56"/>
    <cellStyle name="20% - Accent1 3 2 2 3 2 3" xfId="57"/>
    <cellStyle name="20% - Accent1 3 2 2 3 3" xfId="58"/>
    <cellStyle name="20% - Accent1 3 2 2 3 3 2" xfId="59"/>
    <cellStyle name="20% - Accent1 3 2 2 3 4" xfId="60"/>
    <cellStyle name="20% - Accent1 3 2 2 4" xfId="61"/>
    <cellStyle name="20% - Accent1 3 2 2 4 2" xfId="62"/>
    <cellStyle name="20% - Accent1 3 2 2 4 2 2" xfId="63"/>
    <cellStyle name="20% - Accent1 3 2 2 4 3" xfId="64"/>
    <cellStyle name="20% - Accent1 3 2 2 5" xfId="65"/>
    <cellStyle name="20% - Accent1 3 2 2 5 2" xfId="66"/>
    <cellStyle name="20% - Accent1 3 2 2 6" xfId="67"/>
    <cellStyle name="20% - Accent1 3 2 3" xfId="68"/>
    <cellStyle name="20% - Accent1 3 2 3 2" xfId="69"/>
    <cellStyle name="20% - Accent1 3 2 3 2 2" xfId="70"/>
    <cellStyle name="20% - Accent1 3 2 3 2 2 2" xfId="71"/>
    <cellStyle name="20% - Accent1 3 2 3 2 2 2 2" xfId="72"/>
    <cellStyle name="20% - Accent1 3 2 3 2 2 3" xfId="73"/>
    <cellStyle name="20% - Accent1 3 2 3 2 3" xfId="74"/>
    <cellStyle name="20% - Accent1 3 2 3 2 3 2" xfId="75"/>
    <cellStyle name="20% - Accent1 3 2 3 2 4" xfId="76"/>
    <cellStyle name="20% - Accent1 3 2 3 3" xfId="77"/>
    <cellStyle name="20% - Accent1 3 2 3 3 2" xfId="78"/>
    <cellStyle name="20% - Accent1 3 2 3 3 2 2" xfId="79"/>
    <cellStyle name="20% - Accent1 3 2 3 3 2 2 2" xfId="80"/>
    <cellStyle name="20% - Accent1 3 2 3 3 2 3" xfId="81"/>
    <cellStyle name="20% - Accent1 3 2 3 3 3" xfId="82"/>
    <cellStyle name="20% - Accent1 3 2 3 3 3 2" xfId="83"/>
    <cellStyle name="20% - Accent1 3 2 3 3 4" xfId="84"/>
    <cellStyle name="20% - Accent1 3 2 3 4" xfId="85"/>
    <cellStyle name="20% - Accent1 3 2 3 4 2" xfId="86"/>
    <cellStyle name="20% - Accent1 3 2 3 4 2 2" xfId="87"/>
    <cellStyle name="20% - Accent1 3 2 3 4 3" xfId="88"/>
    <cellStyle name="20% - Accent1 3 2 3 5" xfId="89"/>
    <cellStyle name="20% - Accent1 3 2 3 5 2" xfId="90"/>
    <cellStyle name="20% - Accent1 3 2 3 6" xfId="91"/>
    <cellStyle name="20% - Accent1 3 2 4" xfId="92"/>
    <cellStyle name="20% - Accent1 3 2 4 2" xfId="93"/>
    <cellStyle name="20% - Accent1 3 2 4 2 2" xfId="94"/>
    <cellStyle name="20% - Accent1 3 2 4 2 2 2" xfId="95"/>
    <cellStyle name="20% - Accent1 3 2 4 2 3" xfId="96"/>
    <cellStyle name="20% - Accent1 3 2 4 3" xfId="97"/>
    <cellStyle name="20% - Accent1 3 2 4 3 2" xfId="98"/>
    <cellStyle name="20% - Accent1 3 2 4 4" xfId="99"/>
    <cellStyle name="20% - Accent1 3 2 5" xfId="100"/>
    <cellStyle name="20% - Accent1 3 2 5 2" xfId="101"/>
    <cellStyle name="20% - Accent1 3 2 5 2 2" xfId="102"/>
    <cellStyle name="20% - Accent1 3 2 5 2 2 2" xfId="103"/>
    <cellStyle name="20% - Accent1 3 2 5 2 3" xfId="104"/>
    <cellStyle name="20% - Accent1 3 2 5 3" xfId="105"/>
    <cellStyle name="20% - Accent1 3 2 5 3 2" xfId="106"/>
    <cellStyle name="20% - Accent1 3 2 5 4" xfId="107"/>
    <cellStyle name="20% - Accent1 3 2 6" xfId="108"/>
    <cellStyle name="20% - Accent1 3 2 6 2" xfId="109"/>
    <cellStyle name="20% - Accent1 3 2 6 2 2" xfId="110"/>
    <cellStyle name="20% - Accent1 3 2 6 3" xfId="111"/>
    <cellStyle name="20% - Accent1 3 2 7" xfId="112"/>
    <cellStyle name="20% - Accent1 3 2 7 2" xfId="113"/>
    <cellStyle name="20% - Accent1 3 2 8" xfId="114"/>
    <cellStyle name="20% - Accent1 3 3" xfId="115"/>
    <cellStyle name="20% - Accent1 3 3 2" xfId="116"/>
    <cellStyle name="20% - Accent1 3 3 2 2" xfId="117"/>
    <cellStyle name="20% - Accent1 3 3 2 2 2" xfId="118"/>
    <cellStyle name="20% - Accent1 3 3 2 2 2 2" xfId="119"/>
    <cellStyle name="20% - Accent1 3 3 2 2 3" xfId="120"/>
    <cellStyle name="20% - Accent1 3 3 2 3" xfId="121"/>
    <cellStyle name="20% - Accent1 3 3 2 3 2" xfId="122"/>
    <cellStyle name="20% - Accent1 3 3 2 4" xfId="123"/>
    <cellStyle name="20% - Accent1 3 3 3" xfId="124"/>
    <cellStyle name="20% - Accent1 3 3 3 2" xfId="125"/>
    <cellStyle name="20% - Accent1 3 3 3 2 2" xfId="126"/>
    <cellStyle name="20% - Accent1 3 3 3 2 2 2" xfId="127"/>
    <cellStyle name="20% - Accent1 3 3 3 2 3" xfId="128"/>
    <cellStyle name="20% - Accent1 3 3 3 3" xfId="129"/>
    <cellStyle name="20% - Accent1 3 3 3 3 2" xfId="130"/>
    <cellStyle name="20% - Accent1 3 3 3 4" xfId="131"/>
    <cellStyle name="20% - Accent1 3 3 4" xfId="132"/>
    <cellStyle name="20% - Accent1 3 3 4 2" xfId="133"/>
    <cellStyle name="20% - Accent1 3 3 4 2 2" xfId="134"/>
    <cellStyle name="20% - Accent1 3 3 4 3" xfId="135"/>
    <cellStyle name="20% - Accent1 3 3 5" xfId="136"/>
    <cellStyle name="20% - Accent1 3 3 5 2" xfId="137"/>
    <cellStyle name="20% - Accent1 3 3 6" xfId="138"/>
    <cellStyle name="20% - Accent1 3 4" xfId="139"/>
    <cellStyle name="20% - Accent1 3 4 2" xfId="140"/>
    <cellStyle name="20% - Accent1 3 4 2 2" xfId="141"/>
    <cellStyle name="20% - Accent1 3 4 2 2 2" xfId="142"/>
    <cellStyle name="20% - Accent1 3 4 2 2 2 2" xfId="143"/>
    <cellStyle name="20% - Accent1 3 4 2 2 3" xfId="144"/>
    <cellStyle name="20% - Accent1 3 4 2 3" xfId="145"/>
    <cellStyle name="20% - Accent1 3 4 2 3 2" xfId="146"/>
    <cellStyle name="20% - Accent1 3 4 2 4" xfId="147"/>
    <cellStyle name="20% - Accent1 3 4 3" xfId="148"/>
    <cellStyle name="20% - Accent1 3 4 3 2" xfId="149"/>
    <cellStyle name="20% - Accent1 3 4 3 2 2" xfId="150"/>
    <cellStyle name="20% - Accent1 3 4 3 2 2 2" xfId="151"/>
    <cellStyle name="20% - Accent1 3 4 3 2 3" xfId="152"/>
    <cellStyle name="20% - Accent1 3 4 3 3" xfId="153"/>
    <cellStyle name="20% - Accent1 3 4 3 3 2" xfId="154"/>
    <cellStyle name="20% - Accent1 3 4 3 4" xfId="155"/>
    <cellStyle name="20% - Accent1 3 4 4" xfId="156"/>
    <cellStyle name="20% - Accent1 3 4 4 2" xfId="157"/>
    <cellStyle name="20% - Accent1 3 4 4 2 2" xfId="158"/>
    <cellStyle name="20% - Accent1 3 4 4 3" xfId="159"/>
    <cellStyle name="20% - Accent1 3 4 5" xfId="160"/>
    <cellStyle name="20% - Accent1 3 4 5 2" xfId="161"/>
    <cellStyle name="20% - Accent1 3 4 6" xfId="162"/>
    <cellStyle name="20% - Accent1 3 5" xfId="163"/>
    <cellStyle name="20% - Accent1 3 5 2" xfId="164"/>
    <cellStyle name="20% - Accent1 3 5 2 2" xfId="165"/>
    <cellStyle name="20% - Accent1 3 5 2 2 2" xfId="166"/>
    <cellStyle name="20% - Accent1 3 5 2 3" xfId="167"/>
    <cellStyle name="20% - Accent1 3 5 3" xfId="168"/>
    <cellStyle name="20% - Accent1 3 5 3 2" xfId="169"/>
    <cellStyle name="20% - Accent1 3 5 4" xfId="170"/>
    <cellStyle name="20% - Accent1 3 6" xfId="171"/>
    <cellStyle name="20% - Accent1 3 6 2" xfId="172"/>
    <cellStyle name="20% - Accent1 3 6 2 2" xfId="173"/>
    <cellStyle name="20% - Accent1 3 6 2 2 2" xfId="174"/>
    <cellStyle name="20% - Accent1 3 6 2 3" xfId="175"/>
    <cellStyle name="20% - Accent1 3 6 3" xfId="176"/>
    <cellStyle name="20% - Accent1 3 6 3 2" xfId="177"/>
    <cellStyle name="20% - Accent1 3 6 4" xfId="178"/>
    <cellStyle name="20% - Accent1 3 7" xfId="179"/>
    <cellStyle name="20% - Accent1 3 7 2" xfId="180"/>
    <cellStyle name="20% - Accent1 3 7 2 2" xfId="181"/>
    <cellStyle name="20% - Accent1 3 7 3" xfId="182"/>
    <cellStyle name="20% - Accent1 3 8" xfId="183"/>
    <cellStyle name="20% - Accent1 3 8 2" xfId="184"/>
    <cellStyle name="20% - Accent1 3 9" xfId="185"/>
    <cellStyle name="20% - Accent1 4" xfId="186"/>
    <cellStyle name="20% - Accent1 5" xfId="187"/>
    <cellStyle name="20% - Accent1 5 2" xfId="188"/>
    <cellStyle name="20% - Accent1 5 2 2" xfId="189"/>
    <cellStyle name="20% - Accent1 5 2 2 2" xfId="190"/>
    <cellStyle name="20% - Accent1 5 2 2 2 2" xfId="191"/>
    <cellStyle name="20% - Accent1 5 2 2 2 2 2" xfId="192"/>
    <cellStyle name="20% - Accent1 5 2 2 2 3" xfId="193"/>
    <cellStyle name="20% - Accent1 5 2 2 3" xfId="194"/>
    <cellStyle name="20% - Accent1 5 2 2 3 2" xfId="195"/>
    <cellStyle name="20% - Accent1 5 2 2 4" xfId="196"/>
    <cellStyle name="20% - Accent1 5 2 3" xfId="197"/>
    <cellStyle name="20% - Accent1 5 2 3 2" xfId="198"/>
    <cellStyle name="20% - Accent1 5 2 3 2 2" xfId="199"/>
    <cellStyle name="20% - Accent1 5 2 3 2 2 2" xfId="200"/>
    <cellStyle name="20% - Accent1 5 2 3 2 3" xfId="201"/>
    <cellStyle name="20% - Accent1 5 2 3 3" xfId="202"/>
    <cellStyle name="20% - Accent1 5 2 3 3 2" xfId="203"/>
    <cellStyle name="20% - Accent1 5 2 3 4" xfId="204"/>
    <cellStyle name="20% - Accent1 5 2 4" xfId="205"/>
    <cellStyle name="20% - Accent1 5 2 4 2" xfId="206"/>
    <cellStyle name="20% - Accent1 5 2 4 2 2" xfId="207"/>
    <cellStyle name="20% - Accent1 5 2 4 3" xfId="208"/>
    <cellStyle name="20% - Accent1 5 2 5" xfId="209"/>
    <cellStyle name="20% - Accent1 5 2 5 2" xfId="210"/>
    <cellStyle name="20% - Accent1 5 2 6" xfId="211"/>
    <cellStyle name="20% - Accent1 5 3" xfId="212"/>
    <cellStyle name="20% - Accent1 5 3 2" xfId="213"/>
    <cellStyle name="20% - Accent1 5 3 2 2" xfId="214"/>
    <cellStyle name="20% - Accent1 5 3 2 2 2" xfId="215"/>
    <cellStyle name="20% - Accent1 5 3 2 2 2 2" xfId="216"/>
    <cellStyle name="20% - Accent1 5 3 2 2 3" xfId="217"/>
    <cellStyle name="20% - Accent1 5 3 2 3" xfId="218"/>
    <cellStyle name="20% - Accent1 5 3 2 3 2" xfId="219"/>
    <cellStyle name="20% - Accent1 5 3 2 4" xfId="220"/>
    <cellStyle name="20% - Accent1 5 3 3" xfId="221"/>
    <cellStyle name="20% - Accent1 5 3 3 2" xfId="222"/>
    <cellStyle name="20% - Accent1 5 3 3 2 2" xfId="223"/>
    <cellStyle name="20% - Accent1 5 3 3 2 2 2" xfId="224"/>
    <cellStyle name="20% - Accent1 5 3 3 2 3" xfId="225"/>
    <cellStyle name="20% - Accent1 5 3 3 3" xfId="226"/>
    <cellStyle name="20% - Accent1 5 3 3 3 2" xfId="227"/>
    <cellStyle name="20% - Accent1 5 3 3 4" xfId="228"/>
    <cellStyle name="20% - Accent1 5 3 4" xfId="229"/>
    <cellStyle name="20% - Accent1 5 3 4 2" xfId="230"/>
    <cellStyle name="20% - Accent1 5 3 4 2 2" xfId="231"/>
    <cellStyle name="20% - Accent1 5 3 4 3" xfId="232"/>
    <cellStyle name="20% - Accent1 5 3 5" xfId="233"/>
    <cellStyle name="20% - Accent1 5 3 5 2" xfId="234"/>
    <cellStyle name="20% - Accent1 5 3 6" xfId="235"/>
    <cellStyle name="20% - Accent1 5 4" xfId="236"/>
    <cellStyle name="20% - Accent1 5 4 2" xfId="237"/>
    <cellStyle name="20% - Accent1 5 4 2 2" xfId="238"/>
    <cellStyle name="20% - Accent1 5 4 2 2 2" xfId="239"/>
    <cellStyle name="20% - Accent1 5 4 2 3" xfId="240"/>
    <cellStyle name="20% - Accent1 5 4 3" xfId="241"/>
    <cellStyle name="20% - Accent1 5 4 3 2" xfId="242"/>
    <cellStyle name="20% - Accent1 5 4 4" xfId="243"/>
    <cellStyle name="20% - Accent1 5 5" xfId="244"/>
    <cellStyle name="20% - Accent1 5 5 2" xfId="245"/>
    <cellStyle name="20% - Accent1 5 5 2 2" xfId="246"/>
    <cellStyle name="20% - Accent1 5 5 2 2 2" xfId="247"/>
    <cellStyle name="20% - Accent1 5 5 2 3" xfId="248"/>
    <cellStyle name="20% - Accent1 5 5 3" xfId="249"/>
    <cellStyle name="20% - Accent1 5 5 3 2" xfId="250"/>
    <cellStyle name="20% - Accent1 5 5 4" xfId="251"/>
    <cellStyle name="20% - Accent1 5 6" xfId="252"/>
    <cellStyle name="20% - Accent1 5 6 2" xfId="253"/>
    <cellStyle name="20% - Accent1 5 6 2 2" xfId="254"/>
    <cellStyle name="20% - Accent1 5 6 3" xfId="255"/>
    <cellStyle name="20% - Accent1 5 7" xfId="256"/>
    <cellStyle name="20% - Accent1 5 7 2" xfId="257"/>
    <cellStyle name="20% - Accent1 5 8" xfId="258"/>
    <cellStyle name="20% - Accent1 6" xfId="259"/>
    <cellStyle name="20% - Accent1 6 2" xfId="260"/>
    <cellStyle name="20% - Accent1 6 2 2" xfId="261"/>
    <cellStyle name="20% - Accent1 6 2 2 2" xfId="262"/>
    <cellStyle name="20% - Accent1 6 2 2 2 2" xfId="263"/>
    <cellStyle name="20% - Accent1 6 2 2 2 2 2" xfId="264"/>
    <cellStyle name="20% - Accent1 6 2 2 2 3" xfId="265"/>
    <cellStyle name="20% - Accent1 6 2 2 3" xfId="266"/>
    <cellStyle name="20% - Accent1 6 2 2 3 2" xfId="267"/>
    <cellStyle name="20% - Accent1 6 2 2 4" xfId="268"/>
    <cellStyle name="20% - Accent1 6 2 3" xfId="269"/>
    <cellStyle name="20% - Accent1 6 2 3 2" xfId="270"/>
    <cellStyle name="20% - Accent1 6 2 3 2 2" xfId="271"/>
    <cellStyle name="20% - Accent1 6 2 3 2 2 2" xfId="272"/>
    <cellStyle name="20% - Accent1 6 2 3 2 3" xfId="273"/>
    <cellStyle name="20% - Accent1 6 2 3 3" xfId="274"/>
    <cellStyle name="20% - Accent1 6 2 3 3 2" xfId="275"/>
    <cellStyle name="20% - Accent1 6 2 3 4" xfId="276"/>
    <cellStyle name="20% - Accent1 6 2 4" xfId="277"/>
    <cellStyle name="20% - Accent1 6 2 4 2" xfId="278"/>
    <cellStyle name="20% - Accent1 6 2 4 2 2" xfId="279"/>
    <cellStyle name="20% - Accent1 6 2 4 3" xfId="280"/>
    <cellStyle name="20% - Accent1 6 2 5" xfId="281"/>
    <cellStyle name="20% - Accent1 6 2 5 2" xfId="282"/>
    <cellStyle name="20% - Accent1 6 2 6" xfId="283"/>
    <cellStyle name="20% - Accent1 6 3" xfId="284"/>
    <cellStyle name="20% - Accent1 6 3 2" xfId="285"/>
    <cellStyle name="20% - Accent1 6 3 2 2" xfId="286"/>
    <cellStyle name="20% - Accent1 6 3 2 2 2" xfId="287"/>
    <cellStyle name="20% - Accent1 6 3 2 2 2 2" xfId="288"/>
    <cellStyle name="20% - Accent1 6 3 2 2 3" xfId="289"/>
    <cellStyle name="20% - Accent1 6 3 2 3" xfId="290"/>
    <cellStyle name="20% - Accent1 6 3 2 3 2" xfId="291"/>
    <cellStyle name="20% - Accent1 6 3 2 4" xfId="292"/>
    <cellStyle name="20% - Accent1 6 3 3" xfId="293"/>
    <cellStyle name="20% - Accent1 6 3 3 2" xfId="294"/>
    <cellStyle name="20% - Accent1 6 3 3 2 2" xfId="295"/>
    <cellStyle name="20% - Accent1 6 3 3 2 2 2" xfId="296"/>
    <cellStyle name="20% - Accent1 6 3 3 2 3" xfId="297"/>
    <cellStyle name="20% - Accent1 6 3 3 3" xfId="298"/>
    <cellStyle name="20% - Accent1 6 3 3 3 2" xfId="299"/>
    <cellStyle name="20% - Accent1 6 3 3 4" xfId="300"/>
    <cellStyle name="20% - Accent1 6 3 4" xfId="301"/>
    <cellStyle name="20% - Accent1 6 3 4 2" xfId="302"/>
    <cellStyle name="20% - Accent1 6 3 4 2 2" xfId="303"/>
    <cellStyle name="20% - Accent1 6 3 4 3" xfId="304"/>
    <cellStyle name="20% - Accent1 6 3 5" xfId="305"/>
    <cellStyle name="20% - Accent1 6 3 5 2" xfId="306"/>
    <cellStyle name="20% - Accent1 6 3 6" xfId="307"/>
    <cellStyle name="20% - Accent1 6 4" xfId="308"/>
    <cellStyle name="20% - Accent1 6 4 2" xfId="309"/>
    <cellStyle name="20% - Accent1 6 4 2 2" xfId="310"/>
    <cellStyle name="20% - Accent1 6 4 2 2 2" xfId="311"/>
    <cellStyle name="20% - Accent1 6 4 2 3" xfId="312"/>
    <cellStyle name="20% - Accent1 6 4 3" xfId="313"/>
    <cellStyle name="20% - Accent1 6 4 3 2" xfId="314"/>
    <cellStyle name="20% - Accent1 6 4 4" xfId="315"/>
    <cellStyle name="20% - Accent1 6 5" xfId="316"/>
    <cellStyle name="20% - Accent1 6 5 2" xfId="317"/>
    <cellStyle name="20% - Accent1 6 5 2 2" xfId="318"/>
    <cellStyle name="20% - Accent1 6 5 2 2 2" xfId="319"/>
    <cellStyle name="20% - Accent1 6 5 2 3" xfId="320"/>
    <cellStyle name="20% - Accent1 6 5 3" xfId="321"/>
    <cellStyle name="20% - Accent1 6 5 3 2" xfId="322"/>
    <cellStyle name="20% - Accent1 6 5 4" xfId="323"/>
    <cellStyle name="20% - Accent1 6 6" xfId="324"/>
    <cellStyle name="20% - Accent1 6 6 2" xfId="325"/>
    <cellStyle name="20% - Accent1 6 6 2 2" xfId="326"/>
    <cellStyle name="20% - Accent1 6 6 3" xfId="327"/>
    <cellStyle name="20% - Accent1 6 7" xfId="328"/>
    <cellStyle name="20% - Accent1 6 7 2" xfId="329"/>
    <cellStyle name="20% - Accent1 6 8" xfId="330"/>
    <cellStyle name="20% - Accent1 7" xfId="331"/>
    <cellStyle name="20% - Accent1 8" xfId="332"/>
    <cellStyle name="20% - Accent1 9" xfId="333"/>
    <cellStyle name="20% - Accent2 10" xfId="334"/>
    <cellStyle name="20% - Accent2 10 2" xfId="335"/>
    <cellStyle name="20% - Accent2 11" xfId="336"/>
    <cellStyle name="20% - Accent2 12" xfId="337"/>
    <cellStyle name="20% - Accent2 12 2" xfId="338"/>
    <cellStyle name="20% - Accent2 13" xfId="339"/>
    <cellStyle name="20% - Accent2 14" xfId="340"/>
    <cellStyle name="20% - Accent2 15" xfId="341"/>
    <cellStyle name="20% - Accent2 16" xfId="342"/>
    <cellStyle name="20% - Accent2 17" xfId="343"/>
    <cellStyle name="20% - Accent2 18" xfId="344"/>
    <cellStyle name="20% - Accent2 19" xfId="345"/>
    <cellStyle name="20% - Accent2 2" xfId="346"/>
    <cellStyle name="20% - Accent2 20" xfId="347"/>
    <cellStyle name="20% - Accent2 21" xfId="348"/>
    <cellStyle name="20% - Accent2 22" xfId="349"/>
    <cellStyle name="20% - Accent2 3" xfId="350"/>
    <cellStyle name="20% - Accent2 3 2" xfId="351"/>
    <cellStyle name="20% - Accent2 3 2 2" xfId="352"/>
    <cellStyle name="20% - Accent2 3 2 2 2" xfId="353"/>
    <cellStyle name="20% - Accent2 3 2 2 2 2" xfId="354"/>
    <cellStyle name="20% - Accent2 3 2 2 2 2 2" xfId="355"/>
    <cellStyle name="20% - Accent2 3 2 2 2 2 2 2" xfId="356"/>
    <cellStyle name="20% - Accent2 3 2 2 2 2 3" xfId="357"/>
    <cellStyle name="20% - Accent2 3 2 2 2 3" xfId="358"/>
    <cellStyle name="20% - Accent2 3 2 2 2 3 2" xfId="359"/>
    <cellStyle name="20% - Accent2 3 2 2 2 4" xfId="360"/>
    <cellStyle name="20% - Accent2 3 2 2 3" xfId="361"/>
    <cellStyle name="20% - Accent2 3 2 2 3 2" xfId="362"/>
    <cellStyle name="20% - Accent2 3 2 2 3 2 2" xfId="363"/>
    <cellStyle name="20% - Accent2 3 2 2 3 2 2 2" xfId="364"/>
    <cellStyle name="20% - Accent2 3 2 2 3 2 3" xfId="365"/>
    <cellStyle name="20% - Accent2 3 2 2 3 3" xfId="366"/>
    <cellStyle name="20% - Accent2 3 2 2 3 3 2" xfId="367"/>
    <cellStyle name="20% - Accent2 3 2 2 3 4" xfId="368"/>
    <cellStyle name="20% - Accent2 3 2 2 4" xfId="369"/>
    <cellStyle name="20% - Accent2 3 2 2 4 2" xfId="370"/>
    <cellStyle name="20% - Accent2 3 2 2 4 2 2" xfId="371"/>
    <cellStyle name="20% - Accent2 3 2 2 4 3" xfId="372"/>
    <cellStyle name="20% - Accent2 3 2 2 5" xfId="373"/>
    <cellStyle name="20% - Accent2 3 2 2 5 2" xfId="374"/>
    <cellStyle name="20% - Accent2 3 2 2 6" xfId="375"/>
    <cellStyle name="20% - Accent2 3 2 3" xfId="376"/>
    <cellStyle name="20% - Accent2 3 2 3 2" xfId="377"/>
    <cellStyle name="20% - Accent2 3 2 3 2 2" xfId="378"/>
    <cellStyle name="20% - Accent2 3 2 3 2 2 2" xfId="379"/>
    <cellStyle name="20% - Accent2 3 2 3 2 2 2 2" xfId="380"/>
    <cellStyle name="20% - Accent2 3 2 3 2 2 3" xfId="381"/>
    <cellStyle name="20% - Accent2 3 2 3 2 3" xfId="382"/>
    <cellStyle name="20% - Accent2 3 2 3 2 3 2" xfId="383"/>
    <cellStyle name="20% - Accent2 3 2 3 2 4" xfId="384"/>
    <cellStyle name="20% - Accent2 3 2 3 3" xfId="385"/>
    <cellStyle name="20% - Accent2 3 2 3 3 2" xfId="386"/>
    <cellStyle name="20% - Accent2 3 2 3 3 2 2" xfId="387"/>
    <cellStyle name="20% - Accent2 3 2 3 3 2 2 2" xfId="388"/>
    <cellStyle name="20% - Accent2 3 2 3 3 2 3" xfId="389"/>
    <cellStyle name="20% - Accent2 3 2 3 3 3" xfId="390"/>
    <cellStyle name="20% - Accent2 3 2 3 3 3 2" xfId="391"/>
    <cellStyle name="20% - Accent2 3 2 3 3 4" xfId="392"/>
    <cellStyle name="20% - Accent2 3 2 3 4" xfId="393"/>
    <cellStyle name="20% - Accent2 3 2 3 4 2" xfId="394"/>
    <cellStyle name="20% - Accent2 3 2 3 4 2 2" xfId="395"/>
    <cellStyle name="20% - Accent2 3 2 3 4 3" xfId="396"/>
    <cellStyle name="20% - Accent2 3 2 3 5" xfId="397"/>
    <cellStyle name="20% - Accent2 3 2 3 5 2" xfId="398"/>
    <cellStyle name="20% - Accent2 3 2 3 6" xfId="399"/>
    <cellStyle name="20% - Accent2 3 2 4" xfId="400"/>
    <cellStyle name="20% - Accent2 3 2 4 2" xfId="401"/>
    <cellStyle name="20% - Accent2 3 2 4 2 2" xfId="402"/>
    <cellStyle name="20% - Accent2 3 2 4 2 2 2" xfId="403"/>
    <cellStyle name="20% - Accent2 3 2 4 2 3" xfId="404"/>
    <cellStyle name="20% - Accent2 3 2 4 3" xfId="405"/>
    <cellStyle name="20% - Accent2 3 2 4 3 2" xfId="406"/>
    <cellStyle name="20% - Accent2 3 2 4 4" xfId="407"/>
    <cellStyle name="20% - Accent2 3 2 5" xfId="408"/>
    <cellStyle name="20% - Accent2 3 2 5 2" xfId="409"/>
    <cellStyle name="20% - Accent2 3 2 5 2 2" xfId="410"/>
    <cellStyle name="20% - Accent2 3 2 5 2 2 2" xfId="411"/>
    <cellStyle name="20% - Accent2 3 2 5 2 3" xfId="412"/>
    <cellStyle name="20% - Accent2 3 2 5 3" xfId="413"/>
    <cellStyle name="20% - Accent2 3 2 5 3 2" xfId="414"/>
    <cellStyle name="20% - Accent2 3 2 5 4" xfId="415"/>
    <cellStyle name="20% - Accent2 3 2 6" xfId="416"/>
    <cellStyle name="20% - Accent2 3 2 6 2" xfId="417"/>
    <cellStyle name="20% - Accent2 3 2 6 2 2" xfId="418"/>
    <cellStyle name="20% - Accent2 3 2 6 3" xfId="419"/>
    <cellStyle name="20% - Accent2 3 2 7" xfId="420"/>
    <cellStyle name="20% - Accent2 3 2 7 2" xfId="421"/>
    <cellStyle name="20% - Accent2 3 2 8" xfId="422"/>
    <cellStyle name="20% - Accent2 3 3" xfId="423"/>
    <cellStyle name="20% - Accent2 3 3 2" xfId="424"/>
    <cellStyle name="20% - Accent2 3 3 2 2" xfId="425"/>
    <cellStyle name="20% - Accent2 3 3 2 2 2" xfId="426"/>
    <cellStyle name="20% - Accent2 3 3 2 2 2 2" xfId="427"/>
    <cellStyle name="20% - Accent2 3 3 2 2 3" xfId="428"/>
    <cellStyle name="20% - Accent2 3 3 2 3" xfId="429"/>
    <cellStyle name="20% - Accent2 3 3 2 3 2" xfId="430"/>
    <cellStyle name="20% - Accent2 3 3 2 4" xfId="431"/>
    <cellStyle name="20% - Accent2 3 3 3" xfId="432"/>
    <cellStyle name="20% - Accent2 3 3 3 2" xfId="433"/>
    <cellStyle name="20% - Accent2 3 3 3 2 2" xfId="434"/>
    <cellStyle name="20% - Accent2 3 3 3 2 2 2" xfId="435"/>
    <cellStyle name="20% - Accent2 3 3 3 2 3" xfId="436"/>
    <cellStyle name="20% - Accent2 3 3 3 3" xfId="437"/>
    <cellStyle name="20% - Accent2 3 3 3 3 2" xfId="438"/>
    <cellStyle name="20% - Accent2 3 3 3 4" xfId="439"/>
    <cellStyle name="20% - Accent2 3 3 4" xfId="440"/>
    <cellStyle name="20% - Accent2 3 3 4 2" xfId="441"/>
    <cellStyle name="20% - Accent2 3 3 4 2 2" xfId="442"/>
    <cellStyle name="20% - Accent2 3 3 4 3" xfId="443"/>
    <cellStyle name="20% - Accent2 3 3 5" xfId="444"/>
    <cellStyle name="20% - Accent2 3 3 5 2" xfId="445"/>
    <cellStyle name="20% - Accent2 3 3 6" xfId="446"/>
    <cellStyle name="20% - Accent2 3 4" xfId="447"/>
    <cellStyle name="20% - Accent2 3 4 2" xfId="448"/>
    <cellStyle name="20% - Accent2 3 4 2 2" xfId="449"/>
    <cellStyle name="20% - Accent2 3 4 2 2 2" xfId="450"/>
    <cellStyle name="20% - Accent2 3 4 2 2 2 2" xfId="451"/>
    <cellStyle name="20% - Accent2 3 4 2 2 3" xfId="452"/>
    <cellStyle name="20% - Accent2 3 4 2 3" xfId="453"/>
    <cellStyle name="20% - Accent2 3 4 2 3 2" xfId="454"/>
    <cellStyle name="20% - Accent2 3 4 2 4" xfId="455"/>
    <cellStyle name="20% - Accent2 3 4 3" xfId="456"/>
    <cellStyle name="20% - Accent2 3 4 3 2" xfId="457"/>
    <cellStyle name="20% - Accent2 3 4 3 2 2" xfId="458"/>
    <cellStyle name="20% - Accent2 3 4 3 2 2 2" xfId="459"/>
    <cellStyle name="20% - Accent2 3 4 3 2 3" xfId="460"/>
    <cellStyle name="20% - Accent2 3 4 3 3" xfId="461"/>
    <cellStyle name="20% - Accent2 3 4 3 3 2" xfId="462"/>
    <cellStyle name="20% - Accent2 3 4 3 4" xfId="463"/>
    <cellStyle name="20% - Accent2 3 4 4" xfId="464"/>
    <cellStyle name="20% - Accent2 3 4 4 2" xfId="465"/>
    <cellStyle name="20% - Accent2 3 4 4 2 2" xfId="466"/>
    <cellStyle name="20% - Accent2 3 4 4 3" xfId="467"/>
    <cellStyle name="20% - Accent2 3 4 5" xfId="468"/>
    <cellStyle name="20% - Accent2 3 4 5 2" xfId="469"/>
    <cellStyle name="20% - Accent2 3 4 6" xfId="470"/>
    <cellStyle name="20% - Accent2 3 5" xfId="471"/>
    <cellStyle name="20% - Accent2 3 5 2" xfId="472"/>
    <cellStyle name="20% - Accent2 3 5 2 2" xfId="473"/>
    <cellStyle name="20% - Accent2 3 5 2 2 2" xfId="474"/>
    <cellStyle name="20% - Accent2 3 5 2 3" xfId="475"/>
    <cellStyle name="20% - Accent2 3 5 3" xfId="476"/>
    <cellStyle name="20% - Accent2 3 5 3 2" xfId="477"/>
    <cellStyle name="20% - Accent2 3 5 4" xfId="478"/>
    <cellStyle name="20% - Accent2 3 6" xfId="479"/>
    <cellStyle name="20% - Accent2 3 6 2" xfId="480"/>
    <cellStyle name="20% - Accent2 3 6 2 2" xfId="481"/>
    <cellStyle name="20% - Accent2 3 6 2 2 2" xfId="482"/>
    <cellStyle name="20% - Accent2 3 6 2 3" xfId="483"/>
    <cellStyle name="20% - Accent2 3 6 3" xfId="484"/>
    <cellStyle name="20% - Accent2 3 6 3 2" xfId="485"/>
    <cellStyle name="20% - Accent2 3 6 4" xfId="486"/>
    <cellStyle name="20% - Accent2 3 7" xfId="487"/>
    <cellStyle name="20% - Accent2 3 7 2" xfId="488"/>
    <cellStyle name="20% - Accent2 3 7 2 2" xfId="489"/>
    <cellStyle name="20% - Accent2 3 7 3" xfId="490"/>
    <cellStyle name="20% - Accent2 3 8" xfId="491"/>
    <cellStyle name="20% - Accent2 3 8 2" xfId="492"/>
    <cellStyle name="20% - Accent2 3 9" xfId="493"/>
    <cellStyle name="20% - Accent2 4" xfId="494"/>
    <cellStyle name="20% - Accent2 5" xfId="495"/>
    <cellStyle name="20% - Accent2 5 2" xfId="496"/>
    <cellStyle name="20% - Accent2 5 2 2" xfId="497"/>
    <cellStyle name="20% - Accent2 5 2 2 2" xfId="498"/>
    <cellStyle name="20% - Accent2 5 2 2 2 2" xfId="499"/>
    <cellStyle name="20% - Accent2 5 2 2 2 2 2" xfId="500"/>
    <cellStyle name="20% - Accent2 5 2 2 2 3" xfId="501"/>
    <cellStyle name="20% - Accent2 5 2 2 3" xfId="502"/>
    <cellStyle name="20% - Accent2 5 2 2 3 2" xfId="503"/>
    <cellStyle name="20% - Accent2 5 2 2 4" xfId="504"/>
    <cellStyle name="20% - Accent2 5 2 3" xfId="505"/>
    <cellStyle name="20% - Accent2 5 2 3 2" xfId="506"/>
    <cellStyle name="20% - Accent2 5 2 3 2 2" xfId="507"/>
    <cellStyle name="20% - Accent2 5 2 3 2 2 2" xfId="508"/>
    <cellStyle name="20% - Accent2 5 2 3 2 3" xfId="509"/>
    <cellStyle name="20% - Accent2 5 2 3 3" xfId="510"/>
    <cellStyle name="20% - Accent2 5 2 3 3 2" xfId="511"/>
    <cellStyle name="20% - Accent2 5 2 3 4" xfId="512"/>
    <cellStyle name="20% - Accent2 5 2 4" xfId="513"/>
    <cellStyle name="20% - Accent2 5 2 4 2" xfId="514"/>
    <cellStyle name="20% - Accent2 5 2 4 2 2" xfId="515"/>
    <cellStyle name="20% - Accent2 5 2 4 3" xfId="516"/>
    <cellStyle name="20% - Accent2 5 2 5" xfId="517"/>
    <cellStyle name="20% - Accent2 5 2 5 2" xfId="518"/>
    <cellStyle name="20% - Accent2 5 2 6" xfId="519"/>
    <cellStyle name="20% - Accent2 5 3" xfId="520"/>
    <cellStyle name="20% - Accent2 5 3 2" xfId="521"/>
    <cellStyle name="20% - Accent2 5 3 2 2" xfId="522"/>
    <cellStyle name="20% - Accent2 5 3 2 2 2" xfId="523"/>
    <cellStyle name="20% - Accent2 5 3 2 2 2 2" xfId="524"/>
    <cellStyle name="20% - Accent2 5 3 2 2 3" xfId="525"/>
    <cellStyle name="20% - Accent2 5 3 2 3" xfId="526"/>
    <cellStyle name="20% - Accent2 5 3 2 3 2" xfId="527"/>
    <cellStyle name="20% - Accent2 5 3 2 4" xfId="528"/>
    <cellStyle name="20% - Accent2 5 3 3" xfId="529"/>
    <cellStyle name="20% - Accent2 5 3 3 2" xfId="530"/>
    <cellStyle name="20% - Accent2 5 3 3 2 2" xfId="531"/>
    <cellStyle name="20% - Accent2 5 3 3 2 2 2" xfId="532"/>
    <cellStyle name="20% - Accent2 5 3 3 2 3" xfId="533"/>
    <cellStyle name="20% - Accent2 5 3 3 3" xfId="534"/>
    <cellStyle name="20% - Accent2 5 3 3 3 2" xfId="535"/>
    <cellStyle name="20% - Accent2 5 3 3 4" xfId="536"/>
    <cellStyle name="20% - Accent2 5 3 4" xfId="537"/>
    <cellStyle name="20% - Accent2 5 3 4 2" xfId="538"/>
    <cellStyle name="20% - Accent2 5 3 4 2 2" xfId="539"/>
    <cellStyle name="20% - Accent2 5 3 4 3" xfId="540"/>
    <cellStyle name="20% - Accent2 5 3 5" xfId="541"/>
    <cellStyle name="20% - Accent2 5 3 5 2" xfId="542"/>
    <cellStyle name="20% - Accent2 5 3 6" xfId="543"/>
    <cellStyle name="20% - Accent2 5 4" xfId="544"/>
    <cellStyle name="20% - Accent2 5 4 2" xfId="545"/>
    <cellStyle name="20% - Accent2 5 4 2 2" xfId="546"/>
    <cellStyle name="20% - Accent2 5 4 2 2 2" xfId="547"/>
    <cellStyle name="20% - Accent2 5 4 2 3" xfId="548"/>
    <cellStyle name="20% - Accent2 5 4 3" xfId="549"/>
    <cellStyle name="20% - Accent2 5 4 3 2" xfId="550"/>
    <cellStyle name="20% - Accent2 5 4 4" xfId="551"/>
    <cellStyle name="20% - Accent2 5 5" xfId="552"/>
    <cellStyle name="20% - Accent2 5 5 2" xfId="553"/>
    <cellStyle name="20% - Accent2 5 5 2 2" xfId="554"/>
    <cellStyle name="20% - Accent2 5 5 2 2 2" xfId="555"/>
    <cellStyle name="20% - Accent2 5 5 2 3" xfId="556"/>
    <cellStyle name="20% - Accent2 5 5 3" xfId="557"/>
    <cellStyle name="20% - Accent2 5 5 3 2" xfId="558"/>
    <cellStyle name="20% - Accent2 5 5 4" xfId="559"/>
    <cellStyle name="20% - Accent2 5 6" xfId="560"/>
    <cellStyle name="20% - Accent2 5 6 2" xfId="561"/>
    <cellStyle name="20% - Accent2 5 6 2 2" xfId="562"/>
    <cellStyle name="20% - Accent2 5 6 3" xfId="563"/>
    <cellStyle name="20% - Accent2 5 7" xfId="564"/>
    <cellStyle name="20% - Accent2 5 7 2" xfId="565"/>
    <cellStyle name="20% - Accent2 5 8" xfId="566"/>
    <cellStyle name="20% - Accent2 6" xfId="567"/>
    <cellStyle name="20% - Accent2 6 2" xfId="568"/>
    <cellStyle name="20% - Accent2 6 2 2" xfId="569"/>
    <cellStyle name="20% - Accent2 6 2 2 2" xfId="570"/>
    <cellStyle name="20% - Accent2 6 2 2 2 2" xfId="571"/>
    <cellStyle name="20% - Accent2 6 2 2 2 2 2" xfId="572"/>
    <cellStyle name="20% - Accent2 6 2 2 2 3" xfId="573"/>
    <cellStyle name="20% - Accent2 6 2 2 3" xfId="574"/>
    <cellStyle name="20% - Accent2 6 2 2 3 2" xfId="575"/>
    <cellStyle name="20% - Accent2 6 2 2 4" xfId="576"/>
    <cellStyle name="20% - Accent2 6 2 3" xfId="577"/>
    <cellStyle name="20% - Accent2 6 2 3 2" xfId="578"/>
    <cellStyle name="20% - Accent2 6 2 3 2 2" xfId="579"/>
    <cellStyle name="20% - Accent2 6 2 3 2 2 2" xfId="580"/>
    <cellStyle name="20% - Accent2 6 2 3 2 3" xfId="581"/>
    <cellStyle name="20% - Accent2 6 2 3 3" xfId="582"/>
    <cellStyle name="20% - Accent2 6 2 3 3 2" xfId="583"/>
    <cellStyle name="20% - Accent2 6 2 3 4" xfId="584"/>
    <cellStyle name="20% - Accent2 6 2 4" xfId="585"/>
    <cellStyle name="20% - Accent2 6 2 4 2" xfId="586"/>
    <cellStyle name="20% - Accent2 6 2 4 2 2" xfId="587"/>
    <cellStyle name="20% - Accent2 6 2 4 3" xfId="588"/>
    <cellStyle name="20% - Accent2 6 2 5" xfId="589"/>
    <cellStyle name="20% - Accent2 6 2 5 2" xfId="590"/>
    <cellStyle name="20% - Accent2 6 2 6" xfId="591"/>
    <cellStyle name="20% - Accent2 6 3" xfId="592"/>
    <cellStyle name="20% - Accent2 6 3 2" xfId="593"/>
    <cellStyle name="20% - Accent2 6 3 2 2" xfId="594"/>
    <cellStyle name="20% - Accent2 6 3 2 2 2" xfId="595"/>
    <cellStyle name="20% - Accent2 6 3 2 2 2 2" xfId="596"/>
    <cellStyle name="20% - Accent2 6 3 2 2 3" xfId="597"/>
    <cellStyle name="20% - Accent2 6 3 2 3" xfId="598"/>
    <cellStyle name="20% - Accent2 6 3 2 3 2" xfId="599"/>
    <cellStyle name="20% - Accent2 6 3 2 4" xfId="600"/>
    <cellStyle name="20% - Accent2 6 3 3" xfId="601"/>
    <cellStyle name="20% - Accent2 6 3 3 2" xfId="602"/>
    <cellStyle name="20% - Accent2 6 3 3 2 2" xfId="603"/>
    <cellStyle name="20% - Accent2 6 3 3 2 2 2" xfId="604"/>
    <cellStyle name="20% - Accent2 6 3 3 2 3" xfId="605"/>
    <cellStyle name="20% - Accent2 6 3 3 3" xfId="606"/>
    <cellStyle name="20% - Accent2 6 3 3 3 2" xfId="607"/>
    <cellStyle name="20% - Accent2 6 3 3 4" xfId="608"/>
    <cellStyle name="20% - Accent2 6 3 4" xfId="609"/>
    <cellStyle name="20% - Accent2 6 3 4 2" xfId="610"/>
    <cellStyle name="20% - Accent2 6 3 4 2 2" xfId="611"/>
    <cellStyle name="20% - Accent2 6 3 4 3" xfId="612"/>
    <cellStyle name="20% - Accent2 6 3 5" xfId="613"/>
    <cellStyle name="20% - Accent2 6 3 5 2" xfId="614"/>
    <cellStyle name="20% - Accent2 6 3 6" xfId="615"/>
    <cellStyle name="20% - Accent2 6 4" xfId="616"/>
    <cellStyle name="20% - Accent2 6 4 2" xfId="617"/>
    <cellStyle name="20% - Accent2 6 4 2 2" xfId="618"/>
    <cellStyle name="20% - Accent2 6 4 2 2 2" xfId="619"/>
    <cellStyle name="20% - Accent2 6 4 2 3" xfId="620"/>
    <cellStyle name="20% - Accent2 6 4 3" xfId="621"/>
    <cellStyle name="20% - Accent2 6 4 3 2" xfId="622"/>
    <cellStyle name="20% - Accent2 6 4 4" xfId="623"/>
    <cellStyle name="20% - Accent2 6 5" xfId="624"/>
    <cellStyle name="20% - Accent2 6 5 2" xfId="625"/>
    <cellStyle name="20% - Accent2 6 5 2 2" xfId="626"/>
    <cellStyle name="20% - Accent2 6 5 2 2 2" xfId="627"/>
    <cellStyle name="20% - Accent2 6 5 2 3" xfId="628"/>
    <cellStyle name="20% - Accent2 6 5 3" xfId="629"/>
    <cellStyle name="20% - Accent2 6 5 3 2" xfId="630"/>
    <cellStyle name="20% - Accent2 6 5 4" xfId="631"/>
    <cellStyle name="20% - Accent2 6 6" xfId="632"/>
    <cellStyle name="20% - Accent2 6 6 2" xfId="633"/>
    <cellStyle name="20% - Accent2 6 6 2 2" xfId="634"/>
    <cellStyle name="20% - Accent2 6 6 3" xfId="635"/>
    <cellStyle name="20% - Accent2 6 7" xfId="636"/>
    <cellStyle name="20% - Accent2 6 7 2" xfId="637"/>
    <cellStyle name="20% - Accent2 6 8" xfId="638"/>
    <cellStyle name="20% - Accent2 7" xfId="639"/>
    <cellStyle name="20% - Accent2 8" xfId="640"/>
    <cellStyle name="20% - Accent2 9" xfId="641"/>
    <cellStyle name="20% - Accent3 10" xfId="642"/>
    <cellStyle name="20% - Accent3 10 2" xfId="643"/>
    <cellStyle name="20% - Accent3 11" xfId="644"/>
    <cellStyle name="20% - Accent3 12" xfId="645"/>
    <cellStyle name="20% - Accent3 12 2" xfId="646"/>
    <cellStyle name="20% - Accent3 13" xfId="647"/>
    <cellStyle name="20% - Accent3 14" xfId="648"/>
    <cellStyle name="20% - Accent3 15" xfId="649"/>
    <cellStyle name="20% - Accent3 16" xfId="650"/>
    <cellStyle name="20% - Accent3 17" xfId="651"/>
    <cellStyle name="20% - Accent3 18" xfId="652"/>
    <cellStyle name="20% - Accent3 19" xfId="653"/>
    <cellStyle name="20% - Accent3 2" xfId="654"/>
    <cellStyle name="20% - Accent3 20" xfId="655"/>
    <cellStyle name="20% - Accent3 21" xfId="656"/>
    <cellStyle name="20% - Accent3 22" xfId="657"/>
    <cellStyle name="20% - Accent3 3" xfId="658"/>
    <cellStyle name="20% - Accent3 3 2" xfId="659"/>
    <cellStyle name="20% - Accent3 3 2 2" xfId="660"/>
    <cellStyle name="20% - Accent3 3 2 2 2" xfId="661"/>
    <cellStyle name="20% - Accent3 3 2 2 2 2" xfId="662"/>
    <cellStyle name="20% - Accent3 3 2 2 2 2 2" xfId="663"/>
    <cellStyle name="20% - Accent3 3 2 2 2 2 2 2" xfId="664"/>
    <cellStyle name="20% - Accent3 3 2 2 2 2 3" xfId="665"/>
    <cellStyle name="20% - Accent3 3 2 2 2 3" xfId="666"/>
    <cellStyle name="20% - Accent3 3 2 2 2 3 2" xfId="667"/>
    <cellStyle name="20% - Accent3 3 2 2 2 4" xfId="668"/>
    <cellStyle name="20% - Accent3 3 2 2 3" xfId="669"/>
    <cellStyle name="20% - Accent3 3 2 2 3 2" xfId="670"/>
    <cellStyle name="20% - Accent3 3 2 2 3 2 2" xfId="671"/>
    <cellStyle name="20% - Accent3 3 2 2 3 2 2 2" xfId="672"/>
    <cellStyle name="20% - Accent3 3 2 2 3 2 3" xfId="673"/>
    <cellStyle name="20% - Accent3 3 2 2 3 3" xfId="674"/>
    <cellStyle name="20% - Accent3 3 2 2 3 3 2" xfId="675"/>
    <cellStyle name="20% - Accent3 3 2 2 3 4" xfId="676"/>
    <cellStyle name="20% - Accent3 3 2 2 4" xfId="677"/>
    <cellStyle name="20% - Accent3 3 2 2 4 2" xfId="678"/>
    <cellStyle name="20% - Accent3 3 2 2 4 2 2" xfId="679"/>
    <cellStyle name="20% - Accent3 3 2 2 4 3" xfId="680"/>
    <cellStyle name="20% - Accent3 3 2 2 5" xfId="681"/>
    <cellStyle name="20% - Accent3 3 2 2 5 2" xfId="682"/>
    <cellStyle name="20% - Accent3 3 2 2 6" xfId="683"/>
    <cellStyle name="20% - Accent3 3 2 3" xfId="684"/>
    <cellStyle name="20% - Accent3 3 2 3 2" xfId="685"/>
    <cellStyle name="20% - Accent3 3 2 3 2 2" xfId="686"/>
    <cellStyle name="20% - Accent3 3 2 3 2 2 2" xfId="687"/>
    <cellStyle name="20% - Accent3 3 2 3 2 2 2 2" xfId="688"/>
    <cellStyle name="20% - Accent3 3 2 3 2 2 3" xfId="689"/>
    <cellStyle name="20% - Accent3 3 2 3 2 3" xfId="690"/>
    <cellStyle name="20% - Accent3 3 2 3 2 3 2" xfId="691"/>
    <cellStyle name="20% - Accent3 3 2 3 2 4" xfId="692"/>
    <cellStyle name="20% - Accent3 3 2 3 3" xfId="693"/>
    <cellStyle name="20% - Accent3 3 2 3 3 2" xfId="694"/>
    <cellStyle name="20% - Accent3 3 2 3 3 2 2" xfId="695"/>
    <cellStyle name="20% - Accent3 3 2 3 3 2 2 2" xfId="696"/>
    <cellStyle name="20% - Accent3 3 2 3 3 2 3" xfId="697"/>
    <cellStyle name="20% - Accent3 3 2 3 3 3" xfId="698"/>
    <cellStyle name="20% - Accent3 3 2 3 3 3 2" xfId="699"/>
    <cellStyle name="20% - Accent3 3 2 3 3 4" xfId="700"/>
    <cellStyle name="20% - Accent3 3 2 3 4" xfId="701"/>
    <cellStyle name="20% - Accent3 3 2 3 4 2" xfId="702"/>
    <cellStyle name="20% - Accent3 3 2 3 4 2 2" xfId="703"/>
    <cellStyle name="20% - Accent3 3 2 3 4 3" xfId="704"/>
    <cellStyle name="20% - Accent3 3 2 3 5" xfId="705"/>
    <cellStyle name="20% - Accent3 3 2 3 5 2" xfId="706"/>
    <cellStyle name="20% - Accent3 3 2 3 6" xfId="707"/>
    <cellStyle name="20% - Accent3 3 2 4" xfId="708"/>
    <cellStyle name="20% - Accent3 3 2 4 2" xfId="709"/>
    <cellStyle name="20% - Accent3 3 2 4 2 2" xfId="710"/>
    <cellStyle name="20% - Accent3 3 2 4 2 2 2" xfId="711"/>
    <cellStyle name="20% - Accent3 3 2 4 2 3" xfId="712"/>
    <cellStyle name="20% - Accent3 3 2 4 3" xfId="713"/>
    <cellStyle name="20% - Accent3 3 2 4 3 2" xfId="714"/>
    <cellStyle name="20% - Accent3 3 2 4 4" xfId="715"/>
    <cellStyle name="20% - Accent3 3 2 5" xfId="716"/>
    <cellStyle name="20% - Accent3 3 2 5 2" xfId="717"/>
    <cellStyle name="20% - Accent3 3 2 5 2 2" xfId="718"/>
    <cellStyle name="20% - Accent3 3 2 5 2 2 2" xfId="719"/>
    <cellStyle name="20% - Accent3 3 2 5 2 3" xfId="720"/>
    <cellStyle name="20% - Accent3 3 2 5 3" xfId="721"/>
    <cellStyle name="20% - Accent3 3 2 5 3 2" xfId="722"/>
    <cellStyle name="20% - Accent3 3 2 5 4" xfId="723"/>
    <cellStyle name="20% - Accent3 3 2 6" xfId="724"/>
    <cellStyle name="20% - Accent3 3 2 6 2" xfId="725"/>
    <cellStyle name="20% - Accent3 3 2 6 2 2" xfId="726"/>
    <cellStyle name="20% - Accent3 3 2 6 3" xfId="727"/>
    <cellStyle name="20% - Accent3 3 2 7" xfId="728"/>
    <cellStyle name="20% - Accent3 3 2 7 2" xfId="729"/>
    <cellStyle name="20% - Accent3 3 2 8" xfId="730"/>
    <cellStyle name="20% - Accent3 3 3" xfId="731"/>
    <cellStyle name="20% - Accent3 3 3 2" xfId="732"/>
    <cellStyle name="20% - Accent3 3 3 2 2" xfId="733"/>
    <cellStyle name="20% - Accent3 3 3 2 2 2" xfId="734"/>
    <cellStyle name="20% - Accent3 3 3 2 2 2 2" xfId="735"/>
    <cellStyle name="20% - Accent3 3 3 2 2 3" xfId="736"/>
    <cellStyle name="20% - Accent3 3 3 2 3" xfId="737"/>
    <cellStyle name="20% - Accent3 3 3 2 3 2" xfId="738"/>
    <cellStyle name="20% - Accent3 3 3 2 4" xfId="739"/>
    <cellStyle name="20% - Accent3 3 3 3" xfId="740"/>
    <cellStyle name="20% - Accent3 3 3 3 2" xfId="741"/>
    <cellStyle name="20% - Accent3 3 3 3 2 2" xfId="742"/>
    <cellStyle name="20% - Accent3 3 3 3 2 2 2" xfId="743"/>
    <cellStyle name="20% - Accent3 3 3 3 2 3" xfId="744"/>
    <cellStyle name="20% - Accent3 3 3 3 3" xfId="745"/>
    <cellStyle name="20% - Accent3 3 3 3 3 2" xfId="746"/>
    <cellStyle name="20% - Accent3 3 3 3 4" xfId="747"/>
    <cellStyle name="20% - Accent3 3 3 4" xfId="748"/>
    <cellStyle name="20% - Accent3 3 3 4 2" xfId="749"/>
    <cellStyle name="20% - Accent3 3 3 4 2 2" xfId="750"/>
    <cellStyle name="20% - Accent3 3 3 4 3" xfId="751"/>
    <cellStyle name="20% - Accent3 3 3 5" xfId="752"/>
    <cellStyle name="20% - Accent3 3 3 5 2" xfId="753"/>
    <cellStyle name="20% - Accent3 3 3 6" xfId="754"/>
    <cellStyle name="20% - Accent3 3 4" xfId="755"/>
    <cellStyle name="20% - Accent3 3 4 2" xfId="756"/>
    <cellStyle name="20% - Accent3 3 4 2 2" xfId="757"/>
    <cellStyle name="20% - Accent3 3 4 2 2 2" xfId="758"/>
    <cellStyle name="20% - Accent3 3 4 2 2 2 2" xfId="759"/>
    <cellStyle name="20% - Accent3 3 4 2 2 3" xfId="760"/>
    <cellStyle name="20% - Accent3 3 4 2 3" xfId="761"/>
    <cellStyle name="20% - Accent3 3 4 2 3 2" xfId="762"/>
    <cellStyle name="20% - Accent3 3 4 2 4" xfId="763"/>
    <cellStyle name="20% - Accent3 3 4 3" xfId="764"/>
    <cellStyle name="20% - Accent3 3 4 3 2" xfId="765"/>
    <cellStyle name="20% - Accent3 3 4 3 2 2" xfId="766"/>
    <cellStyle name="20% - Accent3 3 4 3 2 2 2" xfId="767"/>
    <cellStyle name="20% - Accent3 3 4 3 2 3" xfId="768"/>
    <cellStyle name="20% - Accent3 3 4 3 3" xfId="769"/>
    <cellStyle name="20% - Accent3 3 4 3 3 2" xfId="770"/>
    <cellStyle name="20% - Accent3 3 4 3 4" xfId="771"/>
    <cellStyle name="20% - Accent3 3 4 4" xfId="772"/>
    <cellStyle name="20% - Accent3 3 4 4 2" xfId="773"/>
    <cellStyle name="20% - Accent3 3 4 4 2 2" xfId="774"/>
    <cellStyle name="20% - Accent3 3 4 4 3" xfId="775"/>
    <cellStyle name="20% - Accent3 3 4 5" xfId="776"/>
    <cellStyle name="20% - Accent3 3 4 5 2" xfId="777"/>
    <cellStyle name="20% - Accent3 3 4 6" xfId="778"/>
    <cellStyle name="20% - Accent3 3 5" xfId="779"/>
    <cellStyle name="20% - Accent3 3 5 2" xfId="780"/>
    <cellStyle name="20% - Accent3 3 5 2 2" xfId="781"/>
    <cellStyle name="20% - Accent3 3 5 2 2 2" xfId="782"/>
    <cellStyle name="20% - Accent3 3 5 2 3" xfId="783"/>
    <cellStyle name="20% - Accent3 3 5 3" xfId="784"/>
    <cellStyle name="20% - Accent3 3 5 3 2" xfId="785"/>
    <cellStyle name="20% - Accent3 3 5 4" xfId="786"/>
    <cellStyle name="20% - Accent3 3 6" xfId="787"/>
    <cellStyle name="20% - Accent3 3 6 2" xfId="788"/>
    <cellStyle name="20% - Accent3 3 6 2 2" xfId="789"/>
    <cellStyle name="20% - Accent3 3 6 2 2 2" xfId="790"/>
    <cellStyle name="20% - Accent3 3 6 2 3" xfId="791"/>
    <cellStyle name="20% - Accent3 3 6 3" xfId="792"/>
    <cellStyle name="20% - Accent3 3 6 3 2" xfId="793"/>
    <cellStyle name="20% - Accent3 3 6 4" xfId="794"/>
    <cellStyle name="20% - Accent3 3 7" xfId="795"/>
    <cellStyle name="20% - Accent3 3 7 2" xfId="796"/>
    <cellStyle name="20% - Accent3 3 7 2 2" xfId="797"/>
    <cellStyle name="20% - Accent3 3 7 3" xfId="798"/>
    <cellStyle name="20% - Accent3 3 8" xfId="799"/>
    <cellStyle name="20% - Accent3 3 8 2" xfId="800"/>
    <cellStyle name="20% - Accent3 3 9" xfId="801"/>
    <cellStyle name="20% - Accent3 4" xfId="802"/>
    <cellStyle name="20% - Accent3 5" xfId="803"/>
    <cellStyle name="20% - Accent3 5 2" xfId="804"/>
    <cellStyle name="20% - Accent3 5 2 2" xfId="805"/>
    <cellStyle name="20% - Accent3 5 2 2 2" xfId="806"/>
    <cellStyle name="20% - Accent3 5 2 2 2 2" xfId="807"/>
    <cellStyle name="20% - Accent3 5 2 2 2 2 2" xfId="808"/>
    <cellStyle name="20% - Accent3 5 2 2 2 3" xfId="809"/>
    <cellStyle name="20% - Accent3 5 2 2 3" xfId="810"/>
    <cellStyle name="20% - Accent3 5 2 2 3 2" xfId="811"/>
    <cellStyle name="20% - Accent3 5 2 2 4" xfId="812"/>
    <cellStyle name="20% - Accent3 5 2 3" xfId="813"/>
    <cellStyle name="20% - Accent3 5 2 3 2" xfId="814"/>
    <cellStyle name="20% - Accent3 5 2 3 2 2" xfId="815"/>
    <cellStyle name="20% - Accent3 5 2 3 2 2 2" xfId="816"/>
    <cellStyle name="20% - Accent3 5 2 3 2 3" xfId="817"/>
    <cellStyle name="20% - Accent3 5 2 3 3" xfId="818"/>
    <cellStyle name="20% - Accent3 5 2 3 3 2" xfId="819"/>
    <cellStyle name="20% - Accent3 5 2 3 4" xfId="820"/>
    <cellStyle name="20% - Accent3 5 2 4" xfId="821"/>
    <cellStyle name="20% - Accent3 5 2 4 2" xfId="822"/>
    <cellStyle name="20% - Accent3 5 2 4 2 2" xfId="823"/>
    <cellStyle name="20% - Accent3 5 2 4 3" xfId="824"/>
    <cellStyle name="20% - Accent3 5 2 5" xfId="825"/>
    <cellStyle name="20% - Accent3 5 2 5 2" xfId="826"/>
    <cellStyle name="20% - Accent3 5 2 6" xfId="827"/>
    <cellStyle name="20% - Accent3 5 3" xfId="828"/>
    <cellStyle name="20% - Accent3 5 3 2" xfId="829"/>
    <cellStyle name="20% - Accent3 5 3 2 2" xfId="830"/>
    <cellStyle name="20% - Accent3 5 3 2 2 2" xfId="831"/>
    <cellStyle name="20% - Accent3 5 3 2 2 2 2" xfId="832"/>
    <cellStyle name="20% - Accent3 5 3 2 2 3" xfId="833"/>
    <cellStyle name="20% - Accent3 5 3 2 3" xfId="834"/>
    <cellStyle name="20% - Accent3 5 3 2 3 2" xfId="835"/>
    <cellStyle name="20% - Accent3 5 3 2 4" xfId="836"/>
    <cellStyle name="20% - Accent3 5 3 3" xfId="837"/>
    <cellStyle name="20% - Accent3 5 3 3 2" xfId="838"/>
    <cellStyle name="20% - Accent3 5 3 3 2 2" xfId="839"/>
    <cellStyle name="20% - Accent3 5 3 3 2 2 2" xfId="840"/>
    <cellStyle name="20% - Accent3 5 3 3 2 3" xfId="841"/>
    <cellStyle name="20% - Accent3 5 3 3 3" xfId="842"/>
    <cellStyle name="20% - Accent3 5 3 3 3 2" xfId="843"/>
    <cellStyle name="20% - Accent3 5 3 3 4" xfId="844"/>
    <cellStyle name="20% - Accent3 5 3 4" xfId="845"/>
    <cellStyle name="20% - Accent3 5 3 4 2" xfId="846"/>
    <cellStyle name="20% - Accent3 5 3 4 2 2" xfId="847"/>
    <cellStyle name="20% - Accent3 5 3 4 3" xfId="848"/>
    <cellStyle name="20% - Accent3 5 3 5" xfId="849"/>
    <cellStyle name="20% - Accent3 5 3 5 2" xfId="850"/>
    <cellStyle name="20% - Accent3 5 3 6" xfId="851"/>
    <cellStyle name="20% - Accent3 5 4" xfId="852"/>
    <cellStyle name="20% - Accent3 5 4 2" xfId="853"/>
    <cellStyle name="20% - Accent3 5 4 2 2" xfId="854"/>
    <cellStyle name="20% - Accent3 5 4 2 2 2" xfId="855"/>
    <cellStyle name="20% - Accent3 5 4 2 3" xfId="856"/>
    <cellStyle name="20% - Accent3 5 4 3" xfId="857"/>
    <cellStyle name="20% - Accent3 5 4 3 2" xfId="858"/>
    <cellStyle name="20% - Accent3 5 4 4" xfId="859"/>
    <cellStyle name="20% - Accent3 5 5" xfId="860"/>
    <cellStyle name="20% - Accent3 5 5 2" xfId="861"/>
    <cellStyle name="20% - Accent3 5 5 2 2" xfId="862"/>
    <cellStyle name="20% - Accent3 5 5 2 2 2" xfId="863"/>
    <cellStyle name="20% - Accent3 5 5 2 3" xfId="864"/>
    <cellStyle name="20% - Accent3 5 5 3" xfId="865"/>
    <cellStyle name="20% - Accent3 5 5 3 2" xfId="866"/>
    <cellStyle name="20% - Accent3 5 5 4" xfId="867"/>
    <cellStyle name="20% - Accent3 5 6" xfId="868"/>
    <cellStyle name="20% - Accent3 5 6 2" xfId="869"/>
    <cellStyle name="20% - Accent3 5 6 2 2" xfId="870"/>
    <cellStyle name="20% - Accent3 5 6 3" xfId="871"/>
    <cellStyle name="20% - Accent3 5 7" xfId="872"/>
    <cellStyle name="20% - Accent3 5 7 2" xfId="873"/>
    <cellStyle name="20% - Accent3 5 8" xfId="874"/>
    <cellStyle name="20% - Accent3 6" xfId="875"/>
    <cellStyle name="20% - Accent3 6 2" xfId="876"/>
    <cellStyle name="20% - Accent3 6 2 2" xfId="877"/>
    <cellStyle name="20% - Accent3 6 2 2 2" xfId="878"/>
    <cellStyle name="20% - Accent3 6 2 2 2 2" xfId="879"/>
    <cellStyle name="20% - Accent3 6 2 2 2 2 2" xfId="880"/>
    <cellStyle name="20% - Accent3 6 2 2 2 3" xfId="881"/>
    <cellStyle name="20% - Accent3 6 2 2 3" xfId="882"/>
    <cellStyle name="20% - Accent3 6 2 2 3 2" xfId="883"/>
    <cellStyle name="20% - Accent3 6 2 2 4" xfId="884"/>
    <cellStyle name="20% - Accent3 6 2 3" xfId="885"/>
    <cellStyle name="20% - Accent3 6 2 3 2" xfId="886"/>
    <cellStyle name="20% - Accent3 6 2 3 2 2" xfId="887"/>
    <cellStyle name="20% - Accent3 6 2 3 2 2 2" xfId="888"/>
    <cellStyle name="20% - Accent3 6 2 3 2 3" xfId="889"/>
    <cellStyle name="20% - Accent3 6 2 3 3" xfId="890"/>
    <cellStyle name="20% - Accent3 6 2 3 3 2" xfId="891"/>
    <cellStyle name="20% - Accent3 6 2 3 4" xfId="892"/>
    <cellStyle name="20% - Accent3 6 2 4" xfId="893"/>
    <cellStyle name="20% - Accent3 6 2 4 2" xfId="894"/>
    <cellStyle name="20% - Accent3 6 2 4 2 2" xfId="895"/>
    <cellStyle name="20% - Accent3 6 2 4 3" xfId="896"/>
    <cellStyle name="20% - Accent3 6 2 5" xfId="897"/>
    <cellStyle name="20% - Accent3 6 2 5 2" xfId="898"/>
    <cellStyle name="20% - Accent3 6 2 6" xfId="899"/>
    <cellStyle name="20% - Accent3 6 3" xfId="900"/>
    <cellStyle name="20% - Accent3 6 3 2" xfId="901"/>
    <cellStyle name="20% - Accent3 6 3 2 2" xfId="902"/>
    <cellStyle name="20% - Accent3 6 3 2 2 2" xfId="903"/>
    <cellStyle name="20% - Accent3 6 3 2 2 2 2" xfId="904"/>
    <cellStyle name="20% - Accent3 6 3 2 2 3" xfId="905"/>
    <cellStyle name="20% - Accent3 6 3 2 3" xfId="906"/>
    <cellStyle name="20% - Accent3 6 3 2 3 2" xfId="907"/>
    <cellStyle name="20% - Accent3 6 3 2 4" xfId="908"/>
    <cellStyle name="20% - Accent3 6 3 3" xfId="909"/>
    <cellStyle name="20% - Accent3 6 3 3 2" xfId="910"/>
    <cellStyle name="20% - Accent3 6 3 3 2 2" xfId="911"/>
    <cellStyle name="20% - Accent3 6 3 3 2 2 2" xfId="912"/>
    <cellStyle name="20% - Accent3 6 3 3 2 3" xfId="913"/>
    <cellStyle name="20% - Accent3 6 3 3 3" xfId="914"/>
    <cellStyle name="20% - Accent3 6 3 3 3 2" xfId="915"/>
    <cellStyle name="20% - Accent3 6 3 3 4" xfId="916"/>
    <cellStyle name="20% - Accent3 6 3 4" xfId="917"/>
    <cellStyle name="20% - Accent3 6 3 4 2" xfId="918"/>
    <cellStyle name="20% - Accent3 6 3 4 2 2" xfId="919"/>
    <cellStyle name="20% - Accent3 6 3 4 3" xfId="920"/>
    <cellStyle name="20% - Accent3 6 3 5" xfId="921"/>
    <cellStyle name="20% - Accent3 6 3 5 2" xfId="922"/>
    <cellStyle name="20% - Accent3 6 3 6" xfId="923"/>
    <cellStyle name="20% - Accent3 6 4" xfId="924"/>
    <cellStyle name="20% - Accent3 6 4 2" xfId="925"/>
    <cellStyle name="20% - Accent3 6 4 2 2" xfId="926"/>
    <cellStyle name="20% - Accent3 6 4 2 2 2" xfId="927"/>
    <cellStyle name="20% - Accent3 6 4 2 3" xfId="928"/>
    <cellStyle name="20% - Accent3 6 4 3" xfId="929"/>
    <cellStyle name="20% - Accent3 6 4 3 2" xfId="930"/>
    <cellStyle name="20% - Accent3 6 4 4" xfId="931"/>
    <cellStyle name="20% - Accent3 6 5" xfId="932"/>
    <cellStyle name="20% - Accent3 6 5 2" xfId="933"/>
    <cellStyle name="20% - Accent3 6 5 2 2" xfId="934"/>
    <cellStyle name="20% - Accent3 6 5 2 2 2" xfId="935"/>
    <cellStyle name="20% - Accent3 6 5 2 3" xfId="936"/>
    <cellStyle name="20% - Accent3 6 5 3" xfId="937"/>
    <cellStyle name="20% - Accent3 6 5 3 2" xfId="938"/>
    <cellStyle name="20% - Accent3 6 5 4" xfId="939"/>
    <cellStyle name="20% - Accent3 6 6" xfId="940"/>
    <cellStyle name="20% - Accent3 6 6 2" xfId="941"/>
    <cellStyle name="20% - Accent3 6 6 2 2" xfId="942"/>
    <cellStyle name="20% - Accent3 6 6 3" xfId="943"/>
    <cellStyle name="20% - Accent3 6 7" xfId="944"/>
    <cellStyle name="20% - Accent3 6 7 2" xfId="945"/>
    <cellStyle name="20% - Accent3 6 8" xfId="946"/>
    <cellStyle name="20% - Accent3 7" xfId="947"/>
    <cellStyle name="20% - Accent3 8" xfId="948"/>
    <cellStyle name="20% - Accent3 9" xfId="949"/>
    <cellStyle name="20% - Accent4 10" xfId="950"/>
    <cellStyle name="20% - Accent4 10 2" xfId="951"/>
    <cellStyle name="20% - Accent4 11" xfId="952"/>
    <cellStyle name="20% - Accent4 12" xfId="953"/>
    <cellStyle name="20% - Accent4 12 2" xfId="954"/>
    <cellStyle name="20% - Accent4 13" xfId="955"/>
    <cellStyle name="20% - Accent4 14" xfId="956"/>
    <cellStyle name="20% - Accent4 15" xfId="957"/>
    <cellStyle name="20% - Accent4 16" xfId="958"/>
    <cellStyle name="20% - Accent4 17" xfId="959"/>
    <cellStyle name="20% - Accent4 18" xfId="960"/>
    <cellStyle name="20% - Accent4 19" xfId="961"/>
    <cellStyle name="20% - Accent4 2" xfId="962"/>
    <cellStyle name="20% - Accent4 20" xfId="963"/>
    <cellStyle name="20% - Accent4 21" xfId="964"/>
    <cellStyle name="20% - Accent4 22" xfId="965"/>
    <cellStyle name="20% - Accent4 3" xfId="966"/>
    <cellStyle name="20% - Accent4 3 2" xfId="967"/>
    <cellStyle name="20% - Accent4 3 2 2" xfId="968"/>
    <cellStyle name="20% - Accent4 3 2 2 2" xfId="969"/>
    <cellStyle name="20% - Accent4 3 2 2 2 2" xfId="970"/>
    <cellStyle name="20% - Accent4 3 2 2 2 2 2" xfId="971"/>
    <cellStyle name="20% - Accent4 3 2 2 2 2 2 2" xfId="972"/>
    <cellStyle name="20% - Accent4 3 2 2 2 2 3" xfId="973"/>
    <cellStyle name="20% - Accent4 3 2 2 2 3" xfId="974"/>
    <cellStyle name="20% - Accent4 3 2 2 2 3 2" xfId="975"/>
    <cellStyle name="20% - Accent4 3 2 2 2 4" xfId="976"/>
    <cellStyle name="20% - Accent4 3 2 2 3" xfId="977"/>
    <cellStyle name="20% - Accent4 3 2 2 3 2" xfId="978"/>
    <cellStyle name="20% - Accent4 3 2 2 3 2 2" xfId="979"/>
    <cellStyle name="20% - Accent4 3 2 2 3 2 2 2" xfId="980"/>
    <cellStyle name="20% - Accent4 3 2 2 3 2 3" xfId="981"/>
    <cellStyle name="20% - Accent4 3 2 2 3 3" xfId="982"/>
    <cellStyle name="20% - Accent4 3 2 2 3 3 2" xfId="983"/>
    <cellStyle name="20% - Accent4 3 2 2 3 4" xfId="984"/>
    <cellStyle name="20% - Accent4 3 2 2 4" xfId="985"/>
    <cellStyle name="20% - Accent4 3 2 2 4 2" xfId="986"/>
    <cellStyle name="20% - Accent4 3 2 2 4 2 2" xfId="987"/>
    <cellStyle name="20% - Accent4 3 2 2 4 3" xfId="988"/>
    <cellStyle name="20% - Accent4 3 2 2 5" xfId="989"/>
    <cellStyle name="20% - Accent4 3 2 2 5 2" xfId="990"/>
    <cellStyle name="20% - Accent4 3 2 2 6" xfId="991"/>
    <cellStyle name="20% - Accent4 3 2 3" xfId="992"/>
    <cellStyle name="20% - Accent4 3 2 3 2" xfId="993"/>
    <cellStyle name="20% - Accent4 3 2 3 2 2" xfId="994"/>
    <cellStyle name="20% - Accent4 3 2 3 2 2 2" xfId="995"/>
    <cellStyle name="20% - Accent4 3 2 3 2 2 2 2" xfId="996"/>
    <cellStyle name="20% - Accent4 3 2 3 2 2 3" xfId="997"/>
    <cellStyle name="20% - Accent4 3 2 3 2 3" xfId="998"/>
    <cellStyle name="20% - Accent4 3 2 3 2 3 2" xfId="999"/>
    <cellStyle name="20% - Accent4 3 2 3 2 4" xfId="1000"/>
    <cellStyle name="20% - Accent4 3 2 3 3" xfId="1001"/>
    <cellStyle name="20% - Accent4 3 2 3 3 2" xfId="1002"/>
    <cellStyle name="20% - Accent4 3 2 3 3 2 2" xfId="1003"/>
    <cellStyle name="20% - Accent4 3 2 3 3 2 2 2" xfId="1004"/>
    <cellStyle name="20% - Accent4 3 2 3 3 2 3" xfId="1005"/>
    <cellStyle name="20% - Accent4 3 2 3 3 3" xfId="1006"/>
    <cellStyle name="20% - Accent4 3 2 3 3 3 2" xfId="1007"/>
    <cellStyle name="20% - Accent4 3 2 3 3 4" xfId="1008"/>
    <cellStyle name="20% - Accent4 3 2 3 4" xfId="1009"/>
    <cellStyle name="20% - Accent4 3 2 3 4 2" xfId="1010"/>
    <cellStyle name="20% - Accent4 3 2 3 4 2 2" xfId="1011"/>
    <cellStyle name="20% - Accent4 3 2 3 4 3" xfId="1012"/>
    <cellStyle name="20% - Accent4 3 2 3 5" xfId="1013"/>
    <cellStyle name="20% - Accent4 3 2 3 5 2" xfId="1014"/>
    <cellStyle name="20% - Accent4 3 2 3 6" xfId="1015"/>
    <cellStyle name="20% - Accent4 3 2 4" xfId="1016"/>
    <cellStyle name="20% - Accent4 3 2 4 2" xfId="1017"/>
    <cellStyle name="20% - Accent4 3 2 4 2 2" xfId="1018"/>
    <cellStyle name="20% - Accent4 3 2 4 2 2 2" xfId="1019"/>
    <cellStyle name="20% - Accent4 3 2 4 2 3" xfId="1020"/>
    <cellStyle name="20% - Accent4 3 2 4 3" xfId="1021"/>
    <cellStyle name="20% - Accent4 3 2 4 3 2" xfId="1022"/>
    <cellStyle name="20% - Accent4 3 2 4 4" xfId="1023"/>
    <cellStyle name="20% - Accent4 3 2 5" xfId="1024"/>
    <cellStyle name="20% - Accent4 3 2 5 2" xfId="1025"/>
    <cellStyle name="20% - Accent4 3 2 5 2 2" xfId="1026"/>
    <cellStyle name="20% - Accent4 3 2 5 2 2 2" xfId="1027"/>
    <cellStyle name="20% - Accent4 3 2 5 2 3" xfId="1028"/>
    <cellStyle name="20% - Accent4 3 2 5 3" xfId="1029"/>
    <cellStyle name="20% - Accent4 3 2 5 3 2" xfId="1030"/>
    <cellStyle name="20% - Accent4 3 2 5 4" xfId="1031"/>
    <cellStyle name="20% - Accent4 3 2 6" xfId="1032"/>
    <cellStyle name="20% - Accent4 3 2 6 2" xfId="1033"/>
    <cellStyle name="20% - Accent4 3 2 6 2 2" xfId="1034"/>
    <cellStyle name="20% - Accent4 3 2 6 3" xfId="1035"/>
    <cellStyle name="20% - Accent4 3 2 7" xfId="1036"/>
    <cellStyle name="20% - Accent4 3 2 7 2" xfId="1037"/>
    <cellStyle name="20% - Accent4 3 2 8" xfId="1038"/>
    <cellStyle name="20% - Accent4 3 3" xfId="1039"/>
    <cellStyle name="20% - Accent4 3 3 2" xfId="1040"/>
    <cellStyle name="20% - Accent4 3 3 2 2" xfId="1041"/>
    <cellStyle name="20% - Accent4 3 3 2 2 2" xfId="1042"/>
    <cellStyle name="20% - Accent4 3 3 2 2 2 2" xfId="1043"/>
    <cellStyle name="20% - Accent4 3 3 2 2 3" xfId="1044"/>
    <cellStyle name="20% - Accent4 3 3 2 3" xfId="1045"/>
    <cellStyle name="20% - Accent4 3 3 2 3 2" xfId="1046"/>
    <cellStyle name="20% - Accent4 3 3 2 4" xfId="1047"/>
    <cellStyle name="20% - Accent4 3 3 3" xfId="1048"/>
    <cellStyle name="20% - Accent4 3 3 3 2" xfId="1049"/>
    <cellStyle name="20% - Accent4 3 3 3 2 2" xfId="1050"/>
    <cellStyle name="20% - Accent4 3 3 3 2 2 2" xfId="1051"/>
    <cellStyle name="20% - Accent4 3 3 3 2 3" xfId="1052"/>
    <cellStyle name="20% - Accent4 3 3 3 3" xfId="1053"/>
    <cellStyle name="20% - Accent4 3 3 3 3 2" xfId="1054"/>
    <cellStyle name="20% - Accent4 3 3 3 4" xfId="1055"/>
    <cellStyle name="20% - Accent4 3 3 4" xfId="1056"/>
    <cellStyle name="20% - Accent4 3 3 4 2" xfId="1057"/>
    <cellStyle name="20% - Accent4 3 3 4 2 2" xfId="1058"/>
    <cellStyle name="20% - Accent4 3 3 4 3" xfId="1059"/>
    <cellStyle name="20% - Accent4 3 3 5" xfId="1060"/>
    <cellStyle name="20% - Accent4 3 3 5 2" xfId="1061"/>
    <cellStyle name="20% - Accent4 3 3 6" xfId="1062"/>
    <cellStyle name="20% - Accent4 3 4" xfId="1063"/>
    <cellStyle name="20% - Accent4 3 4 2" xfId="1064"/>
    <cellStyle name="20% - Accent4 3 4 2 2" xfId="1065"/>
    <cellStyle name="20% - Accent4 3 4 2 2 2" xfId="1066"/>
    <cellStyle name="20% - Accent4 3 4 2 2 2 2" xfId="1067"/>
    <cellStyle name="20% - Accent4 3 4 2 2 3" xfId="1068"/>
    <cellStyle name="20% - Accent4 3 4 2 3" xfId="1069"/>
    <cellStyle name="20% - Accent4 3 4 2 3 2" xfId="1070"/>
    <cellStyle name="20% - Accent4 3 4 2 4" xfId="1071"/>
    <cellStyle name="20% - Accent4 3 4 3" xfId="1072"/>
    <cellStyle name="20% - Accent4 3 4 3 2" xfId="1073"/>
    <cellStyle name="20% - Accent4 3 4 3 2 2" xfId="1074"/>
    <cellStyle name="20% - Accent4 3 4 3 2 2 2" xfId="1075"/>
    <cellStyle name="20% - Accent4 3 4 3 2 3" xfId="1076"/>
    <cellStyle name="20% - Accent4 3 4 3 3" xfId="1077"/>
    <cellStyle name="20% - Accent4 3 4 3 3 2" xfId="1078"/>
    <cellStyle name="20% - Accent4 3 4 3 4" xfId="1079"/>
    <cellStyle name="20% - Accent4 3 4 4" xfId="1080"/>
    <cellStyle name="20% - Accent4 3 4 4 2" xfId="1081"/>
    <cellStyle name="20% - Accent4 3 4 4 2 2" xfId="1082"/>
    <cellStyle name="20% - Accent4 3 4 4 3" xfId="1083"/>
    <cellStyle name="20% - Accent4 3 4 5" xfId="1084"/>
    <cellStyle name="20% - Accent4 3 4 5 2" xfId="1085"/>
    <cellStyle name="20% - Accent4 3 4 6" xfId="1086"/>
    <cellStyle name="20% - Accent4 3 5" xfId="1087"/>
    <cellStyle name="20% - Accent4 3 5 2" xfId="1088"/>
    <cellStyle name="20% - Accent4 3 5 2 2" xfId="1089"/>
    <cellStyle name="20% - Accent4 3 5 2 2 2" xfId="1090"/>
    <cellStyle name="20% - Accent4 3 5 2 3" xfId="1091"/>
    <cellStyle name="20% - Accent4 3 5 3" xfId="1092"/>
    <cellStyle name="20% - Accent4 3 5 3 2" xfId="1093"/>
    <cellStyle name="20% - Accent4 3 5 4" xfId="1094"/>
    <cellStyle name="20% - Accent4 3 6" xfId="1095"/>
    <cellStyle name="20% - Accent4 3 6 2" xfId="1096"/>
    <cellStyle name="20% - Accent4 3 6 2 2" xfId="1097"/>
    <cellStyle name="20% - Accent4 3 6 2 2 2" xfId="1098"/>
    <cellStyle name="20% - Accent4 3 6 2 3" xfId="1099"/>
    <cellStyle name="20% - Accent4 3 6 3" xfId="1100"/>
    <cellStyle name="20% - Accent4 3 6 3 2" xfId="1101"/>
    <cellStyle name="20% - Accent4 3 6 4" xfId="1102"/>
    <cellStyle name="20% - Accent4 3 7" xfId="1103"/>
    <cellStyle name="20% - Accent4 3 7 2" xfId="1104"/>
    <cellStyle name="20% - Accent4 3 7 2 2" xfId="1105"/>
    <cellStyle name="20% - Accent4 3 7 3" xfId="1106"/>
    <cellStyle name="20% - Accent4 3 8" xfId="1107"/>
    <cellStyle name="20% - Accent4 3 8 2" xfId="1108"/>
    <cellStyle name="20% - Accent4 3 9" xfId="1109"/>
    <cellStyle name="20% - Accent4 4" xfId="1110"/>
    <cellStyle name="20% - Accent4 5" xfId="1111"/>
    <cellStyle name="20% - Accent4 5 2" xfId="1112"/>
    <cellStyle name="20% - Accent4 5 2 2" xfId="1113"/>
    <cellStyle name="20% - Accent4 5 2 2 2" xfId="1114"/>
    <cellStyle name="20% - Accent4 5 2 2 2 2" xfId="1115"/>
    <cellStyle name="20% - Accent4 5 2 2 2 2 2" xfId="1116"/>
    <cellStyle name="20% - Accent4 5 2 2 2 3" xfId="1117"/>
    <cellStyle name="20% - Accent4 5 2 2 3" xfId="1118"/>
    <cellStyle name="20% - Accent4 5 2 2 3 2" xfId="1119"/>
    <cellStyle name="20% - Accent4 5 2 2 4" xfId="1120"/>
    <cellStyle name="20% - Accent4 5 2 3" xfId="1121"/>
    <cellStyle name="20% - Accent4 5 2 3 2" xfId="1122"/>
    <cellStyle name="20% - Accent4 5 2 3 2 2" xfId="1123"/>
    <cellStyle name="20% - Accent4 5 2 3 2 2 2" xfId="1124"/>
    <cellStyle name="20% - Accent4 5 2 3 2 3" xfId="1125"/>
    <cellStyle name="20% - Accent4 5 2 3 3" xfId="1126"/>
    <cellStyle name="20% - Accent4 5 2 3 3 2" xfId="1127"/>
    <cellStyle name="20% - Accent4 5 2 3 4" xfId="1128"/>
    <cellStyle name="20% - Accent4 5 2 4" xfId="1129"/>
    <cellStyle name="20% - Accent4 5 2 4 2" xfId="1130"/>
    <cellStyle name="20% - Accent4 5 2 4 2 2" xfId="1131"/>
    <cellStyle name="20% - Accent4 5 2 4 3" xfId="1132"/>
    <cellStyle name="20% - Accent4 5 2 5" xfId="1133"/>
    <cellStyle name="20% - Accent4 5 2 5 2" xfId="1134"/>
    <cellStyle name="20% - Accent4 5 2 6" xfId="1135"/>
    <cellStyle name="20% - Accent4 5 3" xfId="1136"/>
    <cellStyle name="20% - Accent4 5 3 2" xfId="1137"/>
    <cellStyle name="20% - Accent4 5 3 2 2" xfId="1138"/>
    <cellStyle name="20% - Accent4 5 3 2 2 2" xfId="1139"/>
    <cellStyle name="20% - Accent4 5 3 2 2 2 2" xfId="1140"/>
    <cellStyle name="20% - Accent4 5 3 2 2 3" xfId="1141"/>
    <cellStyle name="20% - Accent4 5 3 2 3" xfId="1142"/>
    <cellStyle name="20% - Accent4 5 3 2 3 2" xfId="1143"/>
    <cellStyle name="20% - Accent4 5 3 2 4" xfId="1144"/>
    <cellStyle name="20% - Accent4 5 3 3" xfId="1145"/>
    <cellStyle name="20% - Accent4 5 3 3 2" xfId="1146"/>
    <cellStyle name="20% - Accent4 5 3 3 2 2" xfId="1147"/>
    <cellStyle name="20% - Accent4 5 3 3 2 2 2" xfId="1148"/>
    <cellStyle name="20% - Accent4 5 3 3 2 3" xfId="1149"/>
    <cellStyle name="20% - Accent4 5 3 3 3" xfId="1150"/>
    <cellStyle name="20% - Accent4 5 3 3 3 2" xfId="1151"/>
    <cellStyle name="20% - Accent4 5 3 3 4" xfId="1152"/>
    <cellStyle name="20% - Accent4 5 3 4" xfId="1153"/>
    <cellStyle name="20% - Accent4 5 3 4 2" xfId="1154"/>
    <cellStyle name="20% - Accent4 5 3 4 2 2" xfId="1155"/>
    <cellStyle name="20% - Accent4 5 3 4 3" xfId="1156"/>
    <cellStyle name="20% - Accent4 5 3 5" xfId="1157"/>
    <cellStyle name="20% - Accent4 5 3 5 2" xfId="1158"/>
    <cellStyle name="20% - Accent4 5 3 6" xfId="1159"/>
    <cellStyle name="20% - Accent4 5 4" xfId="1160"/>
    <cellStyle name="20% - Accent4 5 4 2" xfId="1161"/>
    <cellStyle name="20% - Accent4 5 4 2 2" xfId="1162"/>
    <cellStyle name="20% - Accent4 5 4 2 2 2" xfId="1163"/>
    <cellStyle name="20% - Accent4 5 4 2 3" xfId="1164"/>
    <cellStyle name="20% - Accent4 5 4 3" xfId="1165"/>
    <cellStyle name="20% - Accent4 5 4 3 2" xfId="1166"/>
    <cellStyle name="20% - Accent4 5 4 4" xfId="1167"/>
    <cellStyle name="20% - Accent4 5 5" xfId="1168"/>
    <cellStyle name="20% - Accent4 5 5 2" xfId="1169"/>
    <cellStyle name="20% - Accent4 5 5 2 2" xfId="1170"/>
    <cellStyle name="20% - Accent4 5 5 2 2 2" xfId="1171"/>
    <cellStyle name="20% - Accent4 5 5 2 3" xfId="1172"/>
    <cellStyle name="20% - Accent4 5 5 3" xfId="1173"/>
    <cellStyle name="20% - Accent4 5 5 3 2" xfId="1174"/>
    <cellStyle name="20% - Accent4 5 5 4" xfId="1175"/>
    <cellStyle name="20% - Accent4 5 6" xfId="1176"/>
    <cellStyle name="20% - Accent4 5 6 2" xfId="1177"/>
    <cellStyle name="20% - Accent4 5 6 2 2" xfId="1178"/>
    <cellStyle name="20% - Accent4 5 6 3" xfId="1179"/>
    <cellStyle name="20% - Accent4 5 7" xfId="1180"/>
    <cellStyle name="20% - Accent4 5 7 2" xfId="1181"/>
    <cellStyle name="20% - Accent4 5 8" xfId="1182"/>
    <cellStyle name="20% - Accent4 6" xfId="1183"/>
    <cellStyle name="20% - Accent4 6 2" xfId="1184"/>
    <cellStyle name="20% - Accent4 6 2 2" xfId="1185"/>
    <cellStyle name="20% - Accent4 6 2 2 2" xfId="1186"/>
    <cellStyle name="20% - Accent4 6 2 2 2 2" xfId="1187"/>
    <cellStyle name="20% - Accent4 6 2 2 2 2 2" xfId="1188"/>
    <cellStyle name="20% - Accent4 6 2 2 2 3" xfId="1189"/>
    <cellStyle name="20% - Accent4 6 2 2 3" xfId="1190"/>
    <cellStyle name="20% - Accent4 6 2 2 3 2" xfId="1191"/>
    <cellStyle name="20% - Accent4 6 2 2 4" xfId="1192"/>
    <cellStyle name="20% - Accent4 6 2 3" xfId="1193"/>
    <cellStyle name="20% - Accent4 6 2 3 2" xfId="1194"/>
    <cellStyle name="20% - Accent4 6 2 3 2 2" xfId="1195"/>
    <cellStyle name="20% - Accent4 6 2 3 2 2 2" xfId="1196"/>
    <cellStyle name="20% - Accent4 6 2 3 2 3" xfId="1197"/>
    <cellStyle name="20% - Accent4 6 2 3 3" xfId="1198"/>
    <cellStyle name="20% - Accent4 6 2 3 3 2" xfId="1199"/>
    <cellStyle name="20% - Accent4 6 2 3 4" xfId="1200"/>
    <cellStyle name="20% - Accent4 6 2 4" xfId="1201"/>
    <cellStyle name="20% - Accent4 6 2 4 2" xfId="1202"/>
    <cellStyle name="20% - Accent4 6 2 4 2 2" xfId="1203"/>
    <cellStyle name="20% - Accent4 6 2 4 3" xfId="1204"/>
    <cellStyle name="20% - Accent4 6 2 5" xfId="1205"/>
    <cellStyle name="20% - Accent4 6 2 5 2" xfId="1206"/>
    <cellStyle name="20% - Accent4 6 2 6" xfId="1207"/>
    <cellStyle name="20% - Accent4 6 3" xfId="1208"/>
    <cellStyle name="20% - Accent4 6 3 2" xfId="1209"/>
    <cellStyle name="20% - Accent4 6 3 2 2" xfId="1210"/>
    <cellStyle name="20% - Accent4 6 3 2 2 2" xfId="1211"/>
    <cellStyle name="20% - Accent4 6 3 2 2 2 2" xfId="1212"/>
    <cellStyle name="20% - Accent4 6 3 2 2 3" xfId="1213"/>
    <cellStyle name="20% - Accent4 6 3 2 3" xfId="1214"/>
    <cellStyle name="20% - Accent4 6 3 2 3 2" xfId="1215"/>
    <cellStyle name="20% - Accent4 6 3 2 4" xfId="1216"/>
    <cellStyle name="20% - Accent4 6 3 3" xfId="1217"/>
    <cellStyle name="20% - Accent4 6 3 3 2" xfId="1218"/>
    <cellStyle name="20% - Accent4 6 3 3 2 2" xfId="1219"/>
    <cellStyle name="20% - Accent4 6 3 3 2 2 2" xfId="1220"/>
    <cellStyle name="20% - Accent4 6 3 3 2 3" xfId="1221"/>
    <cellStyle name="20% - Accent4 6 3 3 3" xfId="1222"/>
    <cellStyle name="20% - Accent4 6 3 3 3 2" xfId="1223"/>
    <cellStyle name="20% - Accent4 6 3 3 4" xfId="1224"/>
    <cellStyle name="20% - Accent4 6 3 4" xfId="1225"/>
    <cellStyle name="20% - Accent4 6 3 4 2" xfId="1226"/>
    <cellStyle name="20% - Accent4 6 3 4 2 2" xfId="1227"/>
    <cellStyle name="20% - Accent4 6 3 4 3" xfId="1228"/>
    <cellStyle name="20% - Accent4 6 3 5" xfId="1229"/>
    <cellStyle name="20% - Accent4 6 3 5 2" xfId="1230"/>
    <cellStyle name="20% - Accent4 6 3 6" xfId="1231"/>
    <cellStyle name="20% - Accent4 6 4" xfId="1232"/>
    <cellStyle name="20% - Accent4 6 4 2" xfId="1233"/>
    <cellStyle name="20% - Accent4 6 4 2 2" xfId="1234"/>
    <cellStyle name="20% - Accent4 6 4 2 2 2" xfId="1235"/>
    <cellStyle name="20% - Accent4 6 4 2 3" xfId="1236"/>
    <cellStyle name="20% - Accent4 6 4 3" xfId="1237"/>
    <cellStyle name="20% - Accent4 6 4 3 2" xfId="1238"/>
    <cellStyle name="20% - Accent4 6 4 4" xfId="1239"/>
    <cellStyle name="20% - Accent4 6 5" xfId="1240"/>
    <cellStyle name="20% - Accent4 6 5 2" xfId="1241"/>
    <cellStyle name="20% - Accent4 6 5 2 2" xfId="1242"/>
    <cellStyle name="20% - Accent4 6 5 2 2 2" xfId="1243"/>
    <cellStyle name="20% - Accent4 6 5 2 3" xfId="1244"/>
    <cellStyle name="20% - Accent4 6 5 3" xfId="1245"/>
    <cellStyle name="20% - Accent4 6 5 3 2" xfId="1246"/>
    <cellStyle name="20% - Accent4 6 5 4" xfId="1247"/>
    <cellStyle name="20% - Accent4 6 6" xfId="1248"/>
    <cellStyle name="20% - Accent4 6 6 2" xfId="1249"/>
    <cellStyle name="20% - Accent4 6 6 2 2" xfId="1250"/>
    <cellStyle name="20% - Accent4 6 6 3" xfId="1251"/>
    <cellStyle name="20% - Accent4 6 7" xfId="1252"/>
    <cellStyle name="20% - Accent4 6 7 2" xfId="1253"/>
    <cellStyle name="20% - Accent4 6 8" xfId="1254"/>
    <cellStyle name="20% - Accent4 7" xfId="1255"/>
    <cellStyle name="20% - Accent4 8" xfId="1256"/>
    <cellStyle name="20% - Accent4 9" xfId="1257"/>
    <cellStyle name="20% - Accent5 10" xfId="1258"/>
    <cellStyle name="20% - Accent5 10 2" xfId="1259"/>
    <cellStyle name="20% - Accent5 11" xfId="1260"/>
    <cellStyle name="20% - Accent5 12" xfId="1261"/>
    <cellStyle name="20% - Accent5 12 2" xfId="1262"/>
    <cellStyle name="20% - Accent5 13" xfId="1263"/>
    <cellStyle name="20% - Accent5 14" xfId="1264"/>
    <cellStyle name="20% - Accent5 15" xfId="1265"/>
    <cellStyle name="20% - Accent5 16" xfId="1266"/>
    <cellStyle name="20% - Accent5 17" xfId="1267"/>
    <cellStyle name="20% - Accent5 18" xfId="1268"/>
    <cellStyle name="20% - Accent5 19" xfId="1269"/>
    <cellStyle name="20% - Accent5 2" xfId="1270"/>
    <cellStyle name="20% - Accent5 20" xfId="1271"/>
    <cellStyle name="20% - Accent5 21" xfId="1272"/>
    <cellStyle name="20% - Accent5 22" xfId="1273"/>
    <cellStyle name="20% - Accent5 3" xfId="1274"/>
    <cellStyle name="20% - Accent5 3 2" xfId="1275"/>
    <cellStyle name="20% - Accent5 3 2 2" xfId="1276"/>
    <cellStyle name="20% - Accent5 3 2 2 2" xfId="1277"/>
    <cellStyle name="20% - Accent5 3 2 2 2 2" xfId="1278"/>
    <cellStyle name="20% - Accent5 3 2 2 2 2 2" xfId="1279"/>
    <cellStyle name="20% - Accent5 3 2 2 2 2 2 2" xfId="1280"/>
    <cellStyle name="20% - Accent5 3 2 2 2 2 3" xfId="1281"/>
    <cellStyle name="20% - Accent5 3 2 2 2 3" xfId="1282"/>
    <cellStyle name="20% - Accent5 3 2 2 2 3 2" xfId="1283"/>
    <cellStyle name="20% - Accent5 3 2 2 2 4" xfId="1284"/>
    <cellStyle name="20% - Accent5 3 2 2 3" xfId="1285"/>
    <cellStyle name="20% - Accent5 3 2 2 3 2" xfId="1286"/>
    <cellStyle name="20% - Accent5 3 2 2 3 2 2" xfId="1287"/>
    <cellStyle name="20% - Accent5 3 2 2 3 2 2 2" xfId="1288"/>
    <cellStyle name="20% - Accent5 3 2 2 3 2 3" xfId="1289"/>
    <cellStyle name="20% - Accent5 3 2 2 3 3" xfId="1290"/>
    <cellStyle name="20% - Accent5 3 2 2 3 3 2" xfId="1291"/>
    <cellStyle name="20% - Accent5 3 2 2 3 4" xfId="1292"/>
    <cellStyle name="20% - Accent5 3 2 2 4" xfId="1293"/>
    <cellStyle name="20% - Accent5 3 2 2 4 2" xfId="1294"/>
    <cellStyle name="20% - Accent5 3 2 2 4 2 2" xfId="1295"/>
    <cellStyle name="20% - Accent5 3 2 2 4 3" xfId="1296"/>
    <cellStyle name="20% - Accent5 3 2 2 5" xfId="1297"/>
    <cellStyle name="20% - Accent5 3 2 2 5 2" xfId="1298"/>
    <cellStyle name="20% - Accent5 3 2 2 6" xfId="1299"/>
    <cellStyle name="20% - Accent5 3 2 3" xfId="1300"/>
    <cellStyle name="20% - Accent5 3 2 3 2" xfId="1301"/>
    <cellStyle name="20% - Accent5 3 2 3 2 2" xfId="1302"/>
    <cellStyle name="20% - Accent5 3 2 3 2 2 2" xfId="1303"/>
    <cellStyle name="20% - Accent5 3 2 3 2 2 2 2" xfId="1304"/>
    <cellStyle name="20% - Accent5 3 2 3 2 2 3" xfId="1305"/>
    <cellStyle name="20% - Accent5 3 2 3 2 3" xfId="1306"/>
    <cellStyle name="20% - Accent5 3 2 3 2 3 2" xfId="1307"/>
    <cellStyle name="20% - Accent5 3 2 3 2 4" xfId="1308"/>
    <cellStyle name="20% - Accent5 3 2 3 3" xfId="1309"/>
    <cellStyle name="20% - Accent5 3 2 3 3 2" xfId="1310"/>
    <cellStyle name="20% - Accent5 3 2 3 3 2 2" xfId="1311"/>
    <cellStyle name="20% - Accent5 3 2 3 3 2 2 2" xfId="1312"/>
    <cellStyle name="20% - Accent5 3 2 3 3 2 3" xfId="1313"/>
    <cellStyle name="20% - Accent5 3 2 3 3 3" xfId="1314"/>
    <cellStyle name="20% - Accent5 3 2 3 3 3 2" xfId="1315"/>
    <cellStyle name="20% - Accent5 3 2 3 3 4" xfId="1316"/>
    <cellStyle name="20% - Accent5 3 2 3 4" xfId="1317"/>
    <cellStyle name="20% - Accent5 3 2 3 4 2" xfId="1318"/>
    <cellStyle name="20% - Accent5 3 2 3 4 2 2" xfId="1319"/>
    <cellStyle name="20% - Accent5 3 2 3 4 3" xfId="1320"/>
    <cellStyle name="20% - Accent5 3 2 3 5" xfId="1321"/>
    <cellStyle name="20% - Accent5 3 2 3 5 2" xfId="1322"/>
    <cellStyle name="20% - Accent5 3 2 3 6" xfId="1323"/>
    <cellStyle name="20% - Accent5 3 2 4" xfId="1324"/>
    <cellStyle name="20% - Accent5 3 2 4 2" xfId="1325"/>
    <cellStyle name="20% - Accent5 3 2 4 2 2" xfId="1326"/>
    <cellStyle name="20% - Accent5 3 2 4 2 2 2" xfId="1327"/>
    <cellStyle name="20% - Accent5 3 2 4 2 3" xfId="1328"/>
    <cellStyle name="20% - Accent5 3 2 4 3" xfId="1329"/>
    <cellStyle name="20% - Accent5 3 2 4 3 2" xfId="1330"/>
    <cellStyle name="20% - Accent5 3 2 4 4" xfId="1331"/>
    <cellStyle name="20% - Accent5 3 2 5" xfId="1332"/>
    <cellStyle name="20% - Accent5 3 2 5 2" xfId="1333"/>
    <cellStyle name="20% - Accent5 3 2 5 2 2" xfId="1334"/>
    <cellStyle name="20% - Accent5 3 2 5 2 2 2" xfId="1335"/>
    <cellStyle name="20% - Accent5 3 2 5 2 3" xfId="1336"/>
    <cellStyle name="20% - Accent5 3 2 5 3" xfId="1337"/>
    <cellStyle name="20% - Accent5 3 2 5 3 2" xfId="1338"/>
    <cellStyle name="20% - Accent5 3 2 5 4" xfId="1339"/>
    <cellStyle name="20% - Accent5 3 2 6" xfId="1340"/>
    <cellStyle name="20% - Accent5 3 2 6 2" xfId="1341"/>
    <cellStyle name="20% - Accent5 3 2 6 2 2" xfId="1342"/>
    <cellStyle name="20% - Accent5 3 2 6 3" xfId="1343"/>
    <cellStyle name="20% - Accent5 3 2 7" xfId="1344"/>
    <cellStyle name="20% - Accent5 3 2 7 2" xfId="1345"/>
    <cellStyle name="20% - Accent5 3 2 8" xfId="1346"/>
    <cellStyle name="20% - Accent5 3 3" xfId="1347"/>
    <cellStyle name="20% - Accent5 3 3 2" xfId="1348"/>
    <cellStyle name="20% - Accent5 3 3 2 2" xfId="1349"/>
    <cellStyle name="20% - Accent5 3 3 2 2 2" xfId="1350"/>
    <cellStyle name="20% - Accent5 3 3 2 2 2 2" xfId="1351"/>
    <cellStyle name="20% - Accent5 3 3 2 2 3" xfId="1352"/>
    <cellStyle name="20% - Accent5 3 3 2 3" xfId="1353"/>
    <cellStyle name="20% - Accent5 3 3 2 3 2" xfId="1354"/>
    <cellStyle name="20% - Accent5 3 3 2 4" xfId="1355"/>
    <cellStyle name="20% - Accent5 3 3 3" xfId="1356"/>
    <cellStyle name="20% - Accent5 3 3 3 2" xfId="1357"/>
    <cellStyle name="20% - Accent5 3 3 3 2 2" xfId="1358"/>
    <cellStyle name="20% - Accent5 3 3 3 2 2 2" xfId="1359"/>
    <cellStyle name="20% - Accent5 3 3 3 2 3" xfId="1360"/>
    <cellStyle name="20% - Accent5 3 3 3 3" xfId="1361"/>
    <cellStyle name="20% - Accent5 3 3 3 3 2" xfId="1362"/>
    <cellStyle name="20% - Accent5 3 3 3 4" xfId="1363"/>
    <cellStyle name="20% - Accent5 3 3 4" xfId="1364"/>
    <cellStyle name="20% - Accent5 3 3 4 2" xfId="1365"/>
    <cellStyle name="20% - Accent5 3 3 4 2 2" xfId="1366"/>
    <cellStyle name="20% - Accent5 3 3 4 3" xfId="1367"/>
    <cellStyle name="20% - Accent5 3 3 5" xfId="1368"/>
    <cellStyle name="20% - Accent5 3 3 5 2" xfId="1369"/>
    <cellStyle name="20% - Accent5 3 3 6" xfId="1370"/>
    <cellStyle name="20% - Accent5 3 4" xfId="1371"/>
    <cellStyle name="20% - Accent5 3 4 2" xfId="1372"/>
    <cellStyle name="20% - Accent5 3 4 2 2" xfId="1373"/>
    <cellStyle name="20% - Accent5 3 4 2 2 2" xfId="1374"/>
    <cellStyle name="20% - Accent5 3 4 2 2 2 2" xfId="1375"/>
    <cellStyle name="20% - Accent5 3 4 2 2 3" xfId="1376"/>
    <cellStyle name="20% - Accent5 3 4 2 3" xfId="1377"/>
    <cellStyle name="20% - Accent5 3 4 2 3 2" xfId="1378"/>
    <cellStyle name="20% - Accent5 3 4 2 4" xfId="1379"/>
    <cellStyle name="20% - Accent5 3 4 3" xfId="1380"/>
    <cellStyle name="20% - Accent5 3 4 3 2" xfId="1381"/>
    <cellStyle name="20% - Accent5 3 4 3 2 2" xfId="1382"/>
    <cellStyle name="20% - Accent5 3 4 3 2 2 2" xfId="1383"/>
    <cellStyle name="20% - Accent5 3 4 3 2 3" xfId="1384"/>
    <cellStyle name="20% - Accent5 3 4 3 3" xfId="1385"/>
    <cellStyle name="20% - Accent5 3 4 3 3 2" xfId="1386"/>
    <cellStyle name="20% - Accent5 3 4 3 4" xfId="1387"/>
    <cellStyle name="20% - Accent5 3 4 4" xfId="1388"/>
    <cellStyle name="20% - Accent5 3 4 4 2" xfId="1389"/>
    <cellStyle name="20% - Accent5 3 4 4 2 2" xfId="1390"/>
    <cellStyle name="20% - Accent5 3 4 4 3" xfId="1391"/>
    <cellStyle name="20% - Accent5 3 4 5" xfId="1392"/>
    <cellStyle name="20% - Accent5 3 4 5 2" xfId="1393"/>
    <cellStyle name="20% - Accent5 3 4 6" xfId="1394"/>
    <cellStyle name="20% - Accent5 3 5" xfId="1395"/>
    <cellStyle name="20% - Accent5 3 5 2" xfId="1396"/>
    <cellStyle name="20% - Accent5 3 5 2 2" xfId="1397"/>
    <cellStyle name="20% - Accent5 3 5 2 2 2" xfId="1398"/>
    <cellStyle name="20% - Accent5 3 5 2 3" xfId="1399"/>
    <cellStyle name="20% - Accent5 3 5 3" xfId="1400"/>
    <cellStyle name="20% - Accent5 3 5 3 2" xfId="1401"/>
    <cellStyle name="20% - Accent5 3 5 4" xfId="1402"/>
    <cellStyle name="20% - Accent5 3 6" xfId="1403"/>
    <cellStyle name="20% - Accent5 3 6 2" xfId="1404"/>
    <cellStyle name="20% - Accent5 3 6 2 2" xfId="1405"/>
    <cellStyle name="20% - Accent5 3 6 2 2 2" xfId="1406"/>
    <cellStyle name="20% - Accent5 3 6 2 3" xfId="1407"/>
    <cellStyle name="20% - Accent5 3 6 3" xfId="1408"/>
    <cellStyle name="20% - Accent5 3 6 3 2" xfId="1409"/>
    <cellStyle name="20% - Accent5 3 6 4" xfId="1410"/>
    <cellStyle name="20% - Accent5 3 7" xfId="1411"/>
    <cellStyle name="20% - Accent5 3 7 2" xfId="1412"/>
    <cellStyle name="20% - Accent5 3 7 2 2" xfId="1413"/>
    <cellStyle name="20% - Accent5 3 7 3" xfId="1414"/>
    <cellStyle name="20% - Accent5 3 8" xfId="1415"/>
    <cellStyle name="20% - Accent5 3 8 2" xfId="1416"/>
    <cellStyle name="20% - Accent5 3 9" xfId="1417"/>
    <cellStyle name="20% - Accent5 4" xfId="1418"/>
    <cellStyle name="20% - Accent5 5" xfId="1419"/>
    <cellStyle name="20% - Accent5 5 2" xfId="1420"/>
    <cellStyle name="20% - Accent5 5 2 2" xfId="1421"/>
    <cellStyle name="20% - Accent5 5 2 2 2" xfId="1422"/>
    <cellStyle name="20% - Accent5 5 2 2 2 2" xfId="1423"/>
    <cellStyle name="20% - Accent5 5 2 2 2 2 2" xfId="1424"/>
    <cellStyle name="20% - Accent5 5 2 2 2 3" xfId="1425"/>
    <cellStyle name="20% - Accent5 5 2 2 3" xfId="1426"/>
    <cellStyle name="20% - Accent5 5 2 2 3 2" xfId="1427"/>
    <cellStyle name="20% - Accent5 5 2 2 4" xfId="1428"/>
    <cellStyle name="20% - Accent5 5 2 3" xfId="1429"/>
    <cellStyle name="20% - Accent5 5 2 3 2" xfId="1430"/>
    <cellStyle name="20% - Accent5 5 2 3 2 2" xfId="1431"/>
    <cellStyle name="20% - Accent5 5 2 3 2 2 2" xfId="1432"/>
    <cellStyle name="20% - Accent5 5 2 3 2 3" xfId="1433"/>
    <cellStyle name="20% - Accent5 5 2 3 3" xfId="1434"/>
    <cellStyle name="20% - Accent5 5 2 3 3 2" xfId="1435"/>
    <cellStyle name="20% - Accent5 5 2 3 4" xfId="1436"/>
    <cellStyle name="20% - Accent5 5 2 4" xfId="1437"/>
    <cellStyle name="20% - Accent5 5 2 4 2" xfId="1438"/>
    <cellStyle name="20% - Accent5 5 2 4 2 2" xfId="1439"/>
    <cellStyle name="20% - Accent5 5 2 4 3" xfId="1440"/>
    <cellStyle name="20% - Accent5 5 2 5" xfId="1441"/>
    <cellStyle name="20% - Accent5 5 2 5 2" xfId="1442"/>
    <cellStyle name="20% - Accent5 5 2 6" xfId="1443"/>
    <cellStyle name="20% - Accent5 5 3" xfId="1444"/>
    <cellStyle name="20% - Accent5 5 3 2" xfId="1445"/>
    <cellStyle name="20% - Accent5 5 3 2 2" xfId="1446"/>
    <cellStyle name="20% - Accent5 5 3 2 2 2" xfId="1447"/>
    <cellStyle name="20% - Accent5 5 3 2 2 2 2" xfId="1448"/>
    <cellStyle name="20% - Accent5 5 3 2 2 3" xfId="1449"/>
    <cellStyle name="20% - Accent5 5 3 2 3" xfId="1450"/>
    <cellStyle name="20% - Accent5 5 3 2 3 2" xfId="1451"/>
    <cellStyle name="20% - Accent5 5 3 2 4" xfId="1452"/>
    <cellStyle name="20% - Accent5 5 3 3" xfId="1453"/>
    <cellStyle name="20% - Accent5 5 3 3 2" xfId="1454"/>
    <cellStyle name="20% - Accent5 5 3 3 2 2" xfId="1455"/>
    <cellStyle name="20% - Accent5 5 3 3 2 2 2" xfId="1456"/>
    <cellStyle name="20% - Accent5 5 3 3 2 3" xfId="1457"/>
    <cellStyle name="20% - Accent5 5 3 3 3" xfId="1458"/>
    <cellStyle name="20% - Accent5 5 3 3 3 2" xfId="1459"/>
    <cellStyle name="20% - Accent5 5 3 3 4" xfId="1460"/>
    <cellStyle name="20% - Accent5 5 3 4" xfId="1461"/>
    <cellStyle name="20% - Accent5 5 3 4 2" xfId="1462"/>
    <cellStyle name="20% - Accent5 5 3 4 2 2" xfId="1463"/>
    <cellStyle name="20% - Accent5 5 3 4 3" xfId="1464"/>
    <cellStyle name="20% - Accent5 5 3 5" xfId="1465"/>
    <cellStyle name="20% - Accent5 5 3 5 2" xfId="1466"/>
    <cellStyle name="20% - Accent5 5 3 6" xfId="1467"/>
    <cellStyle name="20% - Accent5 5 4" xfId="1468"/>
    <cellStyle name="20% - Accent5 5 4 2" xfId="1469"/>
    <cellStyle name="20% - Accent5 5 4 2 2" xfId="1470"/>
    <cellStyle name="20% - Accent5 5 4 2 2 2" xfId="1471"/>
    <cellStyle name="20% - Accent5 5 4 2 3" xfId="1472"/>
    <cellStyle name="20% - Accent5 5 4 3" xfId="1473"/>
    <cellStyle name="20% - Accent5 5 4 3 2" xfId="1474"/>
    <cellStyle name="20% - Accent5 5 4 4" xfId="1475"/>
    <cellStyle name="20% - Accent5 5 5" xfId="1476"/>
    <cellStyle name="20% - Accent5 5 5 2" xfId="1477"/>
    <cellStyle name="20% - Accent5 5 5 2 2" xfId="1478"/>
    <cellStyle name="20% - Accent5 5 5 2 2 2" xfId="1479"/>
    <cellStyle name="20% - Accent5 5 5 2 3" xfId="1480"/>
    <cellStyle name="20% - Accent5 5 5 3" xfId="1481"/>
    <cellStyle name="20% - Accent5 5 5 3 2" xfId="1482"/>
    <cellStyle name="20% - Accent5 5 5 4" xfId="1483"/>
    <cellStyle name="20% - Accent5 5 6" xfId="1484"/>
    <cellStyle name="20% - Accent5 5 6 2" xfId="1485"/>
    <cellStyle name="20% - Accent5 5 6 2 2" xfId="1486"/>
    <cellStyle name="20% - Accent5 5 6 3" xfId="1487"/>
    <cellStyle name="20% - Accent5 5 7" xfId="1488"/>
    <cellStyle name="20% - Accent5 5 7 2" xfId="1489"/>
    <cellStyle name="20% - Accent5 5 8" xfId="1490"/>
    <cellStyle name="20% - Accent5 6" xfId="1491"/>
    <cellStyle name="20% - Accent5 6 2" xfId="1492"/>
    <cellStyle name="20% - Accent5 6 2 2" xfId="1493"/>
    <cellStyle name="20% - Accent5 6 2 2 2" xfId="1494"/>
    <cellStyle name="20% - Accent5 6 2 2 2 2" xfId="1495"/>
    <cellStyle name="20% - Accent5 6 2 2 2 2 2" xfId="1496"/>
    <cellStyle name="20% - Accent5 6 2 2 2 3" xfId="1497"/>
    <cellStyle name="20% - Accent5 6 2 2 3" xfId="1498"/>
    <cellStyle name="20% - Accent5 6 2 2 3 2" xfId="1499"/>
    <cellStyle name="20% - Accent5 6 2 2 4" xfId="1500"/>
    <cellStyle name="20% - Accent5 6 2 3" xfId="1501"/>
    <cellStyle name="20% - Accent5 6 2 3 2" xfId="1502"/>
    <cellStyle name="20% - Accent5 6 2 3 2 2" xfId="1503"/>
    <cellStyle name="20% - Accent5 6 2 3 2 2 2" xfId="1504"/>
    <cellStyle name="20% - Accent5 6 2 3 2 3" xfId="1505"/>
    <cellStyle name="20% - Accent5 6 2 3 3" xfId="1506"/>
    <cellStyle name="20% - Accent5 6 2 3 3 2" xfId="1507"/>
    <cellStyle name="20% - Accent5 6 2 3 4" xfId="1508"/>
    <cellStyle name="20% - Accent5 6 2 4" xfId="1509"/>
    <cellStyle name="20% - Accent5 6 2 4 2" xfId="1510"/>
    <cellStyle name="20% - Accent5 6 2 4 2 2" xfId="1511"/>
    <cellStyle name="20% - Accent5 6 2 4 3" xfId="1512"/>
    <cellStyle name="20% - Accent5 6 2 5" xfId="1513"/>
    <cellStyle name="20% - Accent5 6 2 5 2" xfId="1514"/>
    <cellStyle name="20% - Accent5 6 2 6" xfId="1515"/>
    <cellStyle name="20% - Accent5 6 3" xfId="1516"/>
    <cellStyle name="20% - Accent5 6 3 2" xfId="1517"/>
    <cellStyle name="20% - Accent5 6 3 2 2" xfId="1518"/>
    <cellStyle name="20% - Accent5 6 3 2 2 2" xfId="1519"/>
    <cellStyle name="20% - Accent5 6 3 2 2 2 2" xfId="1520"/>
    <cellStyle name="20% - Accent5 6 3 2 2 3" xfId="1521"/>
    <cellStyle name="20% - Accent5 6 3 2 3" xfId="1522"/>
    <cellStyle name="20% - Accent5 6 3 2 3 2" xfId="1523"/>
    <cellStyle name="20% - Accent5 6 3 2 4" xfId="1524"/>
    <cellStyle name="20% - Accent5 6 3 3" xfId="1525"/>
    <cellStyle name="20% - Accent5 6 3 3 2" xfId="1526"/>
    <cellStyle name="20% - Accent5 6 3 3 2 2" xfId="1527"/>
    <cellStyle name="20% - Accent5 6 3 3 2 2 2" xfId="1528"/>
    <cellStyle name="20% - Accent5 6 3 3 2 3" xfId="1529"/>
    <cellStyle name="20% - Accent5 6 3 3 3" xfId="1530"/>
    <cellStyle name="20% - Accent5 6 3 3 3 2" xfId="1531"/>
    <cellStyle name="20% - Accent5 6 3 3 4" xfId="1532"/>
    <cellStyle name="20% - Accent5 6 3 4" xfId="1533"/>
    <cellStyle name="20% - Accent5 6 3 4 2" xfId="1534"/>
    <cellStyle name="20% - Accent5 6 3 4 2 2" xfId="1535"/>
    <cellStyle name="20% - Accent5 6 3 4 3" xfId="1536"/>
    <cellStyle name="20% - Accent5 6 3 5" xfId="1537"/>
    <cellStyle name="20% - Accent5 6 3 5 2" xfId="1538"/>
    <cellStyle name="20% - Accent5 6 3 6" xfId="1539"/>
    <cellStyle name="20% - Accent5 6 4" xfId="1540"/>
    <cellStyle name="20% - Accent5 6 4 2" xfId="1541"/>
    <cellStyle name="20% - Accent5 6 4 2 2" xfId="1542"/>
    <cellStyle name="20% - Accent5 6 4 2 2 2" xfId="1543"/>
    <cellStyle name="20% - Accent5 6 4 2 3" xfId="1544"/>
    <cellStyle name="20% - Accent5 6 4 3" xfId="1545"/>
    <cellStyle name="20% - Accent5 6 4 3 2" xfId="1546"/>
    <cellStyle name="20% - Accent5 6 4 4" xfId="1547"/>
    <cellStyle name="20% - Accent5 6 5" xfId="1548"/>
    <cellStyle name="20% - Accent5 6 5 2" xfId="1549"/>
    <cellStyle name="20% - Accent5 6 5 2 2" xfId="1550"/>
    <cellStyle name="20% - Accent5 6 5 2 2 2" xfId="1551"/>
    <cellStyle name="20% - Accent5 6 5 2 3" xfId="1552"/>
    <cellStyle name="20% - Accent5 6 5 3" xfId="1553"/>
    <cellStyle name="20% - Accent5 6 5 3 2" xfId="1554"/>
    <cellStyle name="20% - Accent5 6 5 4" xfId="1555"/>
    <cellStyle name="20% - Accent5 6 6" xfId="1556"/>
    <cellStyle name="20% - Accent5 6 6 2" xfId="1557"/>
    <cellStyle name="20% - Accent5 6 6 2 2" xfId="1558"/>
    <cellStyle name="20% - Accent5 6 6 3" xfId="1559"/>
    <cellStyle name="20% - Accent5 6 7" xfId="1560"/>
    <cellStyle name="20% - Accent5 6 7 2" xfId="1561"/>
    <cellStyle name="20% - Accent5 6 8" xfId="1562"/>
    <cellStyle name="20% - Accent5 7" xfId="1563"/>
    <cellStyle name="20% - Accent5 8" xfId="1564"/>
    <cellStyle name="20% - Accent5 9" xfId="1565"/>
    <cellStyle name="20% - Accent6 10" xfId="1566"/>
    <cellStyle name="20% - Accent6 10 2" xfId="1567"/>
    <cellStyle name="20% - Accent6 11" xfId="1568"/>
    <cellStyle name="20% - Accent6 12" xfId="1569"/>
    <cellStyle name="20% - Accent6 12 2" xfId="1570"/>
    <cellStyle name="20% - Accent6 13" xfId="1571"/>
    <cellStyle name="20% - Accent6 14" xfId="1572"/>
    <cellStyle name="20% - Accent6 15" xfId="1573"/>
    <cellStyle name="20% - Accent6 16" xfId="1574"/>
    <cellStyle name="20% - Accent6 17" xfId="1575"/>
    <cellStyle name="20% - Accent6 18" xfId="1576"/>
    <cellStyle name="20% - Accent6 19" xfId="1577"/>
    <cellStyle name="20% - Accent6 2" xfId="1578"/>
    <cellStyle name="20% - Accent6 20" xfId="1579"/>
    <cellStyle name="20% - Accent6 21" xfId="1580"/>
    <cellStyle name="20% - Accent6 22" xfId="1581"/>
    <cellStyle name="20% - Accent6 3" xfId="1582"/>
    <cellStyle name="20% - Accent6 3 2" xfId="1583"/>
    <cellStyle name="20% - Accent6 3 2 2" xfId="1584"/>
    <cellStyle name="20% - Accent6 3 2 2 2" xfId="1585"/>
    <cellStyle name="20% - Accent6 3 2 2 2 2" xfId="1586"/>
    <cellStyle name="20% - Accent6 3 2 2 2 2 2" xfId="1587"/>
    <cellStyle name="20% - Accent6 3 2 2 2 2 2 2" xfId="1588"/>
    <cellStyle name="20% - Accent6 3 2 2 2 2 3" xfId="1589"/>
    <cellStyle name="20% - Accent6 3 2 2 2 3" xfId="1590"/>
    <cellStyle name="20% - Accent6 3 2 2 2 3 2" xfId="1591"/>
    <cellStyle name="20% - Accent6 3 2 2 2 4" xfId="1592"/>
    <cellStyle name="20% - Accent6 3 2 2 3" xfId="1593"/>
    <cellStyle name="20% - Accent6 3 2 2 3 2" xfId="1594"/>
    <cellStyle name="20% - Accent6 3 2 2 3 2 2" xfId="1595"/>
    <cellStyle name="20% - Accent6 3 2 2 3 2 2 2" xfId="1596"/>
    <cellStyle name="20% - Accent6 3 2 2 3 2 3" xfId="1597"/>
    <cellStyle name="20% - Accent6 3 2 2 3 3" xfId="1598"/>
    <cellStyle name="20% - Accent6 3 2 2 3 3 2" xfId="1599"/>
    <cellStyle name="20% - Accent6 3 2 2 3 4" xfId="1600"/>
    <cellStyle name="20% - Accent6 3 2 2 4" xfId="1601"/>
    <cellStyle name="20% - Accent6 3 2 2 4 2" xfId="1602"/>
    <cellStyle name="20% - Accent6 3 2 2 4 2 2" xfId="1603"/>
    <cellStyle name="20% - Accent6 3 2 2 4 3" xfId="1604"/>
    <cellStyle name="20% - Accent6 3 2 2 5" xfId="1605"/>
    <cellStyle name="20% - Accent6 3 2 2 5 2" xfId="1606"/>
    <cellStyle name="20% - Accent6 3 2 2 6" xfId="1607"/>
    <cellStyle name="20% - Accent6 3 2 3" xfId="1608"/>
    <cellStyle name="20% - Accent6 3 2 3 2" xfId="1609"/>
    <cellStyle name="20% - Accent6 3 2 3 2 2" xfId="1610"/>
    <cellStyle name="20% - Accent6 3 2 3 2 2 2" xfId="1611"/>
    <cellStyle name="20% - Accent6 3 2 3 2 2 2 2" xfId="1612"/>
    <cellStyle name="20% - Accent6 3 2 3 2 2 3" xfId="1613"/>
    <cellStyle name="20% - Accent6 3 2 3 2 3" xfId="1614"/>
    <cellStyle name="20% - Accent6 3 2 3 2 3 2" xfId="1615"/>
    <cellStyle name="20% - Accent6 3 2 3 2 4" xfId="1616"/>
    <cellStyle name="20% - Accent6 3 2 3 3" xfId="1617"/>
    <cellStyle name="20% - Accent6 3 2 3 3 2" xfId="1618"/>
    <cellStyle name="20% - Accent6 3 2 3 3 2 2" xfId="1619"/>
    <cellStyle name="20% - Accent6 3 2 3 3 2 2 2" xfId="1620"/>
    <cellStyle name="20% - Accent6 3 2 3 3 2 3" xfId="1621"/>
    <cellStyle name="20% - Accent6 3 2 3 3 3" xfId="1622"/>
    <cellStyle name="20% - Accent6 3 2 3 3 3 2" xfId="1623"/>
    <cellStyle name="20% - Accent6 3 2 3 3 4" xfId="1624"/>
    <cellStyle name="20% - Accent6 3 2 3 4" xfId="1625"/>
    <cellStyle name="20% - Accent6 3 2 3 4 2" xfId="1626"/>
    <cellStyle name="20% - Accent6 3 2 3 4 2 2" xfId="1627"/>
    <cellStyle name="20% - Accent6 3 2 3 4 3" xfId="1628"/>
    <cellStyle name="20% - Accent6 3 2 3 5" xfId="1629"/>
    <cellStyle name="20% - Accent6 3 2 3 5 2" xfId="1630"/>
    <cellStyle name="20% - Accent6 3 2 3 6" xfId="1631"/>
    <cellStyle name="20% - Accent6 3 2 4" xfId="1632"/>
    <cellStyle name="20% - Accent6 3 2 4 2" xfId="1633"/>
    <cellStyle name="20% - Accent6 3 2 4 2 2" xfId="1634"/>
    <cellStyle name="20% - Accent6 3 2 4 2 2 2" xfId="1635"/>
    <cellStyle name="20% - Accent6 3 2 4 2 3" xfId="1636"/>
    <cellStyle name="20% - Accent6 3 2 4 3" xfId="1637"/>
    <cellStyle name="20% - Accent6 3 2 4 3 2" xfId="1638"/>
    <cellStyle name="20% - Accent6 3 2 4 4" xfId="1639"/>
    <cellStyle name="20% - Accent6 3 2 5" xfId="1640"/>
    <cellStyle name="20% - Accent6 3 2 5 2" xfId="1641"/>
    <cellStyle name="20% - Accent6 3 2 5 2 2" xfId="1642"/>
    <cellStyle name="20% - Accent6 3 2 5 2 2 2" xfId="1643"/>
    <cellStyle name="20% - Accent6 3 2 5 2 3" xfId="1644"/>
    <cellStyle name="20% - Accent6 3 2 5 3" xfId="1645"/>
    <cellStyle name="20% - Accent6 3 2 5 3 2" xfId="1646"/>
    <cellStyle name="20% - Accent6 3 2 5 4" xfId="1647"/>
    <cellStyle name="20% - Accent6 3 2 6" xfId="1648"/>
    <cellStyle name="20% - Accent6 3 2 6 2" xfId="1649"/>
    <cellStyle name="20% - Accent6 3 2 6 2 2" xfId="1650"/>
    <cellStyle name="20% - Accent6 3 2 6 3" xfId="1651"/>
    <cellStyle name="20% - Accent6 3 2 7" xfId="1652"/>
    <cellStyle name="20% - Accent6 3 2 7 2" xfId="1653"/>
    <cellStyle name="20% - Accent6 3 2 8" xfId="1654"/>
    <cellStyle name="20% - Accent6 3 3" xfId="1655"/>
    <cellStyle name="20% - Accent6 3 3 2" xfId="1656"/>
    <cellStyle name="20% - Accent6 3 3 2 2" xfId="1657"/>
    <cellStyle name="20% - Accent6 3 3 2 2 2" xfId="1658"/>
    <cellStyle name="20% - Accent6 3 3 2 2 2 2" xfId="1659"/>
    <cellStyle name="20% - Accent6 3 3 2 2 3" xfId="1660"/>
    <cellStyle name="20% - Accent6 3 3 2 3" xfId="1661"/>
    <cellStyle name="20% - Accent6 3 3 2 3 2" xfId="1662"/>
    <cellStyle name="20% - Accent6 3 3 2 4" xfId="1663"/>
    <cellStyle name="20% - Accent6 3 3 3" xfId="1664"/>
    <cellStyle name="20% - Accent6 3 3 3 2" xfId="1665"/>
    <cellStyle name="20% - Accent6 3 3 3 2 2" xfId="1666"/>
    <cellStyle name="20% - Accent6 3 3 3 2 2 2" xfId="1667"/>
    <cellStyle name="20% - Accent6 3 3 3 2 3" xfId="1668"/>
    <cellStyle name="20% - Accent6 3 3 3 3" xfId="1669"/>
    <cellStyle name="20% - Accent6 3 3 3 3 2" xfId="1670"/>
    <cellStyle name="20% - Accent6 3 3 3 4" xfId="1671"/>
    <cellStyle name="20% - Accent6 3 3 4" xfId="1672"/>
    <cellStyle name="20% - Accent6 3 3 4 2" xfId="1673"/>
    <cellStyle name="20% - Accent6 3 3 4 2 2" xfId="1674"/>
    <cellStyle name="20% - Accent6 3 3 4 3" xfId="1675"/>
    <cellStyle name="20% - Accent6 3 3 5" xfId="1676"/>
    <cellStyle name="20% - Accent6 3 3 5 2" xfId="1677"/>
    <cellStyle name="20% - Accent6 3 3 6" xfId="1678"/>
    <cellStyle name="20% - Accent6 3 4" xfId="1679"/>
    <cellStyle name="20% - Accent6 3 4 2" xfId="1680"/>
    <cellStyle name="20% - Accent6 3 4 2 2" xfId="1681"/>
    <cellStyle name="20% - Accent6 3 4 2 2 2" xfId="1682"/>
    <cellStyle name="20% - Accent6 3 4 2 2 2 2" xfId="1683"/>
    <cellStyle name="20% - Accent6 3 4 2 2 3" xfId="1684"/>
    <cellStyle name="20% - Accent6 3 4 2 3" xfId="1685"/>
    <cellStyle name="20% - Accent6 3 4 2 3 2" xfId="1686"/>
    <cellStyle name="20% - Accent6 3 4 2 4" xfId="1687"/>
    <cellStyle name="20% - Accent6 3 4 3" xfId="1688"/>
    <cellStyle name="20% - Accent6 3 4 3 2" xfId="1689"/>
    <cellStyle name="20% - Accent6 3 4 3 2 2" xfId="1690"/>
    <cellStyle name="20% - Accent6 3 4 3 2 2 2" xfId="1691"/>
    <cellStyle name="20% - Accent6 3 4 3 2 3" xfId="1692"/>
    <cellStyle name="20% - Accent6 3 4 3 3" xfId="1693"/>
    <cellStyle name="20% - Accent6 3 4 3 3 2" xfId="1694"/>
    <cellStyle name="20% - Accent6 3 4 3 4" xfId="1695"/>
    <cellStyle name="20% - Accent6 3 4 4" xfId="1696"/>
    <cellStyle name="20% - Accent6 3 4 4 2" xfId="1697"/>
    <cellStyle name="20% - Accent6 3 4 4 2 2" xfId="1698"/>
    <cellStyle name="20% - Accent6 3 4 4 3" xfId="1699"/>
    <cellStyle name="20% - Accent6 3 4 5" xfId="1700"/>
    <cellStyle name="20% - Accent6 3 4 5 2" xfId="1701"/>
    <cellStyle name="20% - Accent6 3 4 6" xfId="1702"/>
    <cellStyle name="20% - Accent6 3 5" xfId="1703"/>
    <cellStyle name="20% - Accent6 3 5 2" xfId="1704"/>
    <cellStyle name="20% - Accent6 3 5 2 2" xfId="1705"/>
    <cellStyle name="20% - Accent6 3 5 2 2 2" xfId="1706"/>
    <cellStyle name="20% - Accent6 3 5 2 3" xfId="1707"/>
    <cellStyle name="20% - Accent6 3 5 3" xfId="1708"/>
    <cellStyle name="20% - Accent6 3 5 3 2" xfId="1709"/>
    <cellStyle name="20% - Accent6 3 5 4" xfId="1710"/>
    <cellStyle name="20% - Accent6 3 6" xfId="1711"/>
    <cellStyle name="20% - Accent6 3 6 2" xfId="1712"/>
    <cellStyle name="20% - Accent6 3 6 2 2" xfId="1713"/>
    <cellStyle name="20% - Accent6 3 6 2 2 2" xfId="1714"/>
    <cellStyle name="20% - Accent6 3 6 2 3" xfId="1715"/>
    <cellStyle name="20% - Accent6 3 6 3" xfId="1716"/>
    <cellStyle name="20% - Accent6 3 6 3 2" xfId="1717"/>
    <cellStyle name="20% - Accent6 3 6 4" xfId="1718"/>
    <cellStyle name="20% - Accent6 3 7" xfId="1719"/>
    <cellStyle name="20% - Accent6 3 7 2" xfId="1720"/>
    <cellStyle name="20% - Accent6 3 7 2 2" xfId="1721"/>
    <cellStyle name="20% - Accent6 3 7 3" xfId="1722"/>
    <cellStyle name="20% - Accent6 3 8" xfId="1723"/>
    <cellStyle name="20% - Accent6 3 8 2" xfId="1724"/>
    <cellStyle name="20% - Accent6 3 9" xfId="1725"/>
    <cellStyle name="20% - Accent6 4" xfId="1726"/>
    <cellStyle name="20% - Accent6 5" xfId="1727"/>
    <cellStyle name="20% - Accent6 5 2" xfId="1728"/>
    <cellStyle name="20% - Accent6 5 2 2" xfId="1729"/>
    <cellStyle name="20% - Accent6 5 2 2 2" xfId="1730"/>
    <cellStyle name="20% - Accent6 5 2 2 2 2" xfId="1731"/>
    <cellStyle name="20% - Accent6 5 2 2 2 2 2" xfId="1732"/>
    <cellStyle name="20% - Accent6 5 2 2 2 3" xfId="1733"/>
    <cellStyle name="20% - Accent6 5 2 2 3" xfId="1734"/>
    <cellStyle name="20% - Accent6 5 2 2 3 2" xfId="1735"/>
    <cellStyle name="20% - Accent6 5 2 2 4" xfId="1736"/>
    <cellStyle name="20% - Accent6 5 2 3" xfId="1737"/>
    <cellStyle name="20% - Accent6 5 2 3 2" xfId="1738"/>
    <cellStyle name="20% - Accent6 5 2 3 2 2" xfId="1739"/>
    <cellStyle name="20% - Accent6 5 2 3 2 2 2" xfId="1740"/>
    <cellStyle name="20% - Accent6 5 2 3 2 3" xfId="1741"/>
    <cellStyle name="20% - Accent6 5 2 3 3" xfId="1742"/>
    <cellStyle name="20% - Accent6 5 2 3 3 2" xfId="1743"/>
    <cellStyle name="20% - Accent6 5 2 3 4" xfId="1744"/>
    <cellStyle name="20% - Accent6 5 2 4" xfId="1745"/>
    <cellStyle name="20% - Accent6 5 2 4 2" xfId="1746"/>
    <cellStyle name="20% - Accent6 5 2 4 2 2" xfId="1747"/>
    <cellStyle name="20% - Accent6 5 2 4 3" xfId="1748"/>
    <cellStyle name="20% - Accent6 5 2 5" xfId="1749"/>
    <cellStyle name="20% - Accent6 5 2 5 2" xfId="1750"/>
    <cellStyle name="20% - Accent6 5 2 6" xfId="1751"/>
    <cellStyle name="20% - Accent6 5 3" xfId="1752"/>
    <cellStyle name="20% - Accent6 5 3 2" xfId="1753"/>
    <cellStyle name="20% - Accent6 5 3 2 2" xfId="1754"/>
    <cellStyle name="20% - Accent6 5 3 2 2 2" xfId="1755"/>
    <cellStyle name="20% - Accent6 5 3 2 2 2 2" xfId="1756"/>
    <cellStyle name="20% - Accent6 5 3 2 2 3" xfId="1757"/>
    <cellStyle name="20% - Accent6 5 3 2 3" xfId="1758"/>
    <cellStyle name="20% - Accent6 5 3 2 3 2" xfId="1759"/>
    <cellStyle name="20% - Accent6 5 3 2 4" xfId="1760"/>
    <cellStyle name="20% - Accent6 5 3 3" xfId="1761"/>
    <cellStyle name="20% - Accent6 5 3 3 2" xfId="1762"/>
    <cellStyle name="20% - Accent6 5 3 3 2 2" xfId="1763"/>
    <cellStyle name="20% - Accent6 5 3 3 2 2 2" xfId="1764"/>
    <cellStyle name="20% - Accent6 5 3 3 2 3" xfId="1765"/>
    <cellStyle name="20% - Accent6 5 3 3 3" xfId="1766"/>
    <cellStyle name="20% - Accent6 5 3 3 3 2" xfId="1767"/>
    <cellStyle name="20% - Accent6 5 3 3 4" xfId="1768"/>
    <cellStyle name="20% - Accent6 5 3 4" xfId="1769"/>
    <cellStyle name="20% - Accent6 5 3 4 2" xfId="1770"/>
    <cellStyle name="20% - Accent6 5 3 4 2 2" xfId="1771"/>
    <cellStyle name="20% - Accent6 5 3 4 3" xfId="1772"/>
    <cellStyle name="20% - Accent6 5 3 5" xfId="1773"/>
    <cellStyle name="20% - Accent6 5 3 5 2" xfId="1774"/>
    <cellStyle name="20% - Accent6 5 3 6" xfId="1775"/>
    <cellStyle name="20% - Accent6 5 4" xfId="1776"/>
    <cellStyle name="20% - Accent6 5 4 2" xfId="1777"/>
    <cellStyle name="20% - Accent6 5 4 2 2" xfId="1778"/>
    <cellStyle name="20% - Accent6 5 4 2 2 2" xfId="1779"/>
    <cellStyle name="20% - Accent6 5 4 2 3" xfId="1780"/>
    <cellStyle name="20% - Accent6 5 4 3" xfId="1781"/>
    <cellStyle name="20% - Accent6 5 4 3 2" xfId="1782"/>
    <cellStyle name="20% - Accent6 5 4 4" xfId="1783"/>
    <cellStyle name="20% - Accent6 5 5" xfId="1784"/>
    <cellStyle name="20% - Accent6 5 5 2" xfId="1785"/>
    <cellStyle name="20% - Accent6 5 5 2 2" xfId="1786"/>
    <cellStyle name="20% - Accent6 5 5 2 2 2" xfId="1787"/>
    <cellStyle name="20% - Accent6 5 5 2 3" xfId="1788"/>
    <cellStyle name="20% - Accent6 5 5 3" xfId="1789"/>
    <cellStyle name="20% - Accent6 5 5 3 2" xfId="1790"/>
    <cellStyle name="20% - Accent6 5 5 4" xfId="1791"/>
    <cellStyle name="20% - Accent6 5 6" xfId="1792"/>
    <cellStyle name="20% - Accent6 5 6 2" xfId="1793"/>
    <cellStyle name="20% - Accent6 5 6 2 2" xfId="1794"/>
    <cellStyle name="20% - Accent6 5 6 3" xfId="1795"/>
    <cellStyle name="20% - Accent6 5 7" xfId="1796"/>
    <cellStyle name="20% - Accent6 5 7 2" xfId="1797"/>
    <cellStyle name="20% - Accent6 5 8" xfId="1798"/>
    <cellStyle name="20% - Accent6 6" xfId="1799"/>
    <cellStyle name="20% - Accent6 6 2" xfId="1800"/>
    <cellStyle name="20% - Accent6 6 2 2" xfId="1801"/>
    <cellStyle name="20% - Accent6 6 2 2 2" xfId="1802"/>
    <cellStyle name="20% - Accent6 6 2 2 2 2" xfId="1803"/>
    <cellStyle name="20% - Accent6 6 2 2 2 2 2" xfId="1804"/>
    <cellStyle name="20% - Accent6 6 2 2 2 3" xfId="1805"/>
    <cellStyle name="20% - Accent6 6 2 2 3" xfId="1806"/>
    <cellStyle name="20% - Accent6 6 2 2 3 2" xfId="1807"/>
    <cellStyle name="20% - Accent6 6 2 2 4" xfId="1808"/>
    <cellStyle name="20% - Accent6 6 2 3" xfId="1809"/>
    <cellStyle name="20% - Accent6 6 2 3 2" xfId="1810"/>
    <cellStyle name="20% - Accent6 6 2 3 2 2" xfId="1811"/>
    <cellStyle name="20% - Accent6 6 2 3 2 2 2" xfId="1812"/>
    <cellStyle name="20% - Accent6 6 2 3 2 3" xfId="1813"/>
    <cellStyle name="20% - Accent6 6 2 3 3" xfId="1814"/>
    <cellStyle name="20% - Accent6 6 2 3 3 2" xfId="1815"/>
    <cellStyle name="20% - Accent6 6 2 3 4" xfId="1816"/>
    <cellStyle name="20% - Accent6 6 2 4" xfId="1817"/>
    <cellStyle name="20% - Accent6 6 2 4 2" xfId="1818"/>
    <cellStyle name="20% - Accent6 6 2 4 2 2" xfId="1819"/>
    <cellStyle name="20% - Accent6 6 2 4 3" xfId="1820"/>
    <cellStyle name="20% - Accent6 6 2 5" xfId="1821"/>
    <cellStyle name="20% - Accent6 6 2 5 2" xfId="1822"/>
    <cellStyle name="20% - Accent6 6 2 6" xfId="1823"/>
    <cellStyle name="20% - Accent6 6 3" xfId="1824"/>
    <cellStyle name="20% - Accent6 6 3 2" xfId="1825"/>
    <cellStyle name="20% - Accent6 6 3 2 2" xfId="1826"/>
    <cellStyle name="20% - Accent6 6 3 2 2 2" xfId="1827"/>
    <cellStyle name="20% - Accent6 6 3 2 2 2 2" xfId="1828"/>
    <cellStyle name="20% - Accent6 6 3 2 2 3" xfId="1829"/>
    <cellStyle name="20% - Accent6 6 3 2 3" xfId="1830"/>
    <cellStyle name="20% - Accent6 6 3 2 3 2" xfId="1831"/>
    <cellStyle name="20% - Accent6 6 3 2 4" xfId="1832"/>
    <cellStyle name="20% - Accent6 6 3 3" xfId="1833"/>
    <cellStyle name="20% - Accent6 6 3 3 2" xfId="1834"/>
    <cellStyle name="20% - Accent6 6 3 3 2 2" xfId="1835"/>
    <cellStyle name="20% - Accent6 6 3 3 2 2 2" xfId="1836"/>
    <cellStyle name="20% - Accent6 6 3 3 2 3" xfId="1837"/>
    <cellStyle name="20% - Accent6 6 3 3 3" xfId="1838"/>
    <cellStyle name="20% - Accent6 6 3 3 3 2" xfId="1839"/>
    <cellStyle name="20% - Accent6 6 3 3 4" xfId="1840"/>
    <cellStyle name="20% - Accent6 6 3 4" xfId="1841"/>
    <cellStyle name="20% - Accent6 6 3 4 2" xfId="1842"/>
    <cellStyle name="20% - Accent6 6 3 4 2 2" xfId="1843"/>
    <cellStyle name="20% - Accent6 6 3 4 3" xfId="1844"/>
    <cellStyle name="20% - Accent6 6 3 5" xfId="1845"/>
    <cellStyle name="20% - Accent6 6 3 5 2" xfId="1846"/>
    <cellStyle name="20% - Accent6 6 3 6" xfId="1847"/>
    <cellStyle name="20% - Accent6 6 4" xfId="1848"/>
    <cellStyle name="20% - Accent6 6 4 2" xfId="1849"/>
    <cellStyle name="20% - Accent6 6 4 2 2" xfId="1850"/>
    <cellStyle name="20% - Accent6 6 4 2 2 2" xfId="1851"/>
    <cellStyle name="20% - Accent6 6 4 2 3" xfId="1852"/>
    <cellStyle name="20% - Accent6 6 4 3" xfId="1853"/>
    <cellStyle name="20% - Accent6 6 4 3 2" xfId="1854"/>
    <cellStyle name="20% - Accent6 6 4 4" xfId="1855"/>
    <cellStyle name="20% - Accent6 6 5" xfId="1856"/>
    <cellStyle name="20% - Accent6 6 5 2" xfId="1857"/>
    <cellStyle name="20% - Accent6 6 5 2 2" xfId="1858"/>
    <cellStyle name="20% - Accent6 6 5 2 2 2" xfId="1859"/>
    <cellStyle name="20% - Accent6 6 5 2 3" xfId="1860"/>
    <cellStyle name="20% - Accent6 6 5 3" xfId="1861"/>
    <cellStyle name="20% - Accent6 6 5 3 2" xfId="1862"/>
    <cellStyle name="20% - Accent6 6 5 4" xfId="1863"/>
    <cellStyle name="20% - Accent6 6 6" xfId="1864"/>
    <cellStyle name="20% - Accent6 6 6 2" xfId="1865"/>
    <cellStyle name="20% - Accent6 6 6 2 2" xfId="1866"/>
    <cellStyle name="20% - Accent6 6 6 3" xfId="1867"/>
    <cellStyle name="20% - Accent6 6 7" xfId="1868"/>
    <cellStyle name="20% - Accent6 6 7 2" xfId="1869"/>
    <cellStyle name="20% - Accent6 6 8" xfId="1870"/>
    <cellStyle name="20% - Accent6 7" xfId="1871"/>
    <cellStyle name="20% - Accent6 8" xfId="1872"/>
    <cellStyle name="20% - Accent6 9" xfId="1873"/>
    <cellStyle name="40% - Accent1 10" xfId="1874"/>
    <cellStyle name="40% - Accent1 10 2" xfId="1875"/>
    <cellStyle name="40% - Accent1 11" xfId="1876"/>
    <cellStyle name="40% - Accent1 12" xfId="1877"/>
    <cellStyle name="40% - Accent1 12 2" xfId="1878"/>
    <cellStyle name="40% - Accent1 13" xfId="1879"/>
    <cellStyle name="40% - Accent1 14" xfId="1880"/>
    <cellStyle name="40% - Accent1 15" xfId="1881"/>
    <cellStyle name="40% - Accent1 16" xfId="1882"/>
    <cellStyle name="40% - Accent1 17" xfId="1883"/>
    <cellStyle name="40% - Accent1 18" xfId="1884"/>
    <cellStyle name="40% - Accent1 19" xfId="1885"/>
    <cellStyle name="40% - Accent1 2" xfId="1886"/>
    <cellStyle name="40% - Accent1 20" xfId="1887"/>
    <cellStyle name="40% - Accent1 21" xfId="1888"/>
    <cellStyle name="40% - Accent1 22" xfId="1889"/>
    <cellStyle name="40% - Accent1 3" xfId="1890"/>
    <cellStyle name="40% - Accent1 3 2" xfId="1891"/>
    <cellStyle name="40% - Accent1 3 2 2" xfId="1892"/>
    <cellStyle name="40% - Accent1 3 2 2 2" xfId="1893"/>
    <cellStyle name="40% - Accent1 3 2 2 2 2" xfId="1894"/>
    <cellStyle name="40% - Accent1 3 2 2 2 2 2" xfId="1895"/>
    <cellStyle name="40% - Accent1 3 2 2 2 2 2 2" xfId="1896"/>
    <cellStyle name="40% - Accent1 3 2 2 2 2 3" xfId="1897"/>
    <cellStyle name="40% - Accent1 3 2 2 2 3" xfId="1898"/>
    <cellStyle name="40% - Accent1 3 2 2 2 3 2" xfId="1899"/>
    <cellStyle name="40% - Accent1 3 2 2 2 4" xfId="1900"/>
    <cellStyle name="40% - Accent1 3 2 2 3" xfId="1901"/>
    <cellStyle name="40% - Accent1 3 2 2 3 2" xfId="1902"/>
    <cellStyle name="40% - Accent1 3 2 2 3 2 2" xfId="1903"/>
    <cellStyle name="40% - Accent1 3 2 2 3 2 2 2" xfId="1904"/>
    <cellStyle name="40% - Accent1 3 2 2 3 2 3" xfId="1905"/>
    <cellStyle name="40% - Accent1 3 2 2 3 3" xfId="1906"/>
    <cellStyle name="40% - Accent1 3 2 2 3 3 2" xfId="1907"/>
    <cellStyle name="40% - Accent1 3 2 2 3 4" xfId="1908"/>
    <cellStyle name="40% - Accent1 3 2 2 4" xfId="1909"/>
    <cellStyle name="40% - Accent1 3 2 2 4 2" xfId="1910"/>
    <cellStyle name="40% - Accent1 3 2 2 4 2 2" xfId="1911"/>
    <cellStyle name="40% - Accent1 3 2 2 4 3" xfId="1912"/>
    <cellStyle name="40% - Accent1 3 2 2 5" xfId="1913"/>
    <cellStyle name="40% - Accent1 3 2 2 5 2" xfId="1914"/>
    <cellStyle name="40% - Accent1 3 2 2 6" xfId="1915"/>
    <cellStyle name="40% - Accent1 3 2 3" xfId="1916"/>
    <cellStyle name="40% - Accent1 3 2 3 2" xfId="1917"/>
    <cellStyle name="40% - Accent1 3 2 3 2 2" xfId="1918"/>
    <cellStyle name="40% - Accent1 3 2 3 2 2 2" xfId="1919"/>
    <cellStyle name="40% - Accent1 3 2 3 2 2 2 2" xfId="1920"/>
    <cellStyle name="40% - Accent1 3 2 3 2 2 3" xfId="1921"/>
    <cellStyle name="40% - Accent1 3 2 3 2 3" xfId="1922"/>
    <cellStyle name="40% - Accent1 3 2 3 2 3 2" xfId="1923"/>
    <cellStyle name="40% - Accent1 3 2 3 2 4" xfId="1924"/>
    <cellStyle name="40% - Accent1 3 2 3 3" xfId="1925"/>
    <cellStyle name="40% - Accent1 3 2 3 3 2" xfId="1926"/>
    <cellStyle name="40% - Accent1 3 2 3 3 2 2" xfId="1927"/>
    <cellStyle name="40% - Accent1 3 2 3 3 2 2 2" xfId="1928"/>
    <cellStyle name="40% - Accent1 3 2 3 3 2 3" xfId="1929"/>
    <cellStyle name="40% - Accent1 3 2 3 3 3" xfId="1930"/>
    <cellStyle name="40% - Accent1 3 2 3 3 3 2" xfId="1931"/>
    <cellStyle name="40% - Accent1 3 2 3 3 4" xfId="1932"/>
    <cellStyle name="40% - Accent1 3 2 3 4" xfId="1933"/>
    <cellStyle name="40% - Accent1 3 2 3 4 2" xfId="1934"/>
    <cellStyle name="40% - Accent1 3 2 3 4 2 2" xfId="1935"/>
    <cellStyle name="40% - Accent1 3 2 3 4 3" xfId="1936"/>
    <cellStyle name="40% - Accent1 3 2 3 5" xfId="1937"/>
    <cellStyle name="40% - Accent1 3 2 3 5 2" xfId="1938"/>
    <cellStyle name="40% - Accent1 3 2 3 6" xfId="1939"/>
    <cellStyle name="40% - Accent1 3 2 4" xfId="1940"/>
    <cellStyle name="40% - Accent1 3 2 4 2" xfId="1941"/>
    <cellStyle name="40% - Accent1 3 2 4 2 2" xfId="1942"/>
    <cellStyle name="40% - Accent1 3 2 4 2 2 2" xfId="1943"/>
    <cellStyle name="40% - Accent1 3 2 4 2 3" xfId="1944"/>
    <cellStyle name="40% - Accent1 3 2 4 3" xfId="1945"/>
    <cellStyle name="40% - Accent1 3 2 4 3 2" xfId="1946"/>
    <cellStyle name="40% - Accent1 3 2 4 4" xfId="1947"/>
    <cellStyle name="40% - Accent1 3 2 5" xfId="1948"/>
    <cellStyle name="40% - Accent1 3 2 5 2" xfId="1949"/>
    <cellStyle name="40% - Accent1 3 2 5 2 2" xfId="1950"/>
    <cellStyle name="40% - Accent1 3 2 5 2 2 2" xfId="1951"/>
    <cellStyle name="40% - Accent1 3 2 5 2 3" xfId="1952"/>
    <cellStyle name="40% - Accent1 3 2 5 3" xfId="1953"/>
    <cellStyle name="40% - Accent1 3 2 5 3 2" xfId="1954"/>
    <cellStyle name="40% - Accent1 3 2 5 4" xfId="1955"/>
    <cellStyle name="40% - Accent1 3 2 6" xfId="1956"/>
    <cellStyle name="40% - Accent1 3 2 6 2" xfId="1957"/>
    <cellStyle name="40% - Accent1 3 2 6 2 2" xfId="1958"/>
    <cellStyle name="40% - Accent1 3 2 6 3" xfId="1959"/>
    <cellStyle name="40% - Accent1 3 2 7" xfId="1960"/>
    <cellStyle name="40% - Accent1 3 2 7 2" xfId="1961"/>
    <cellStyle name="40% - Accent1 3 2 8" xfId="1962"/>
    <cellStyle name="40% - Accent1 3 3" xfId="1963"/>
    <cellStyle name="40% - Accent1 3 3 2" xfId="1964"/>
    <cellStyle name="40% - Accent1 3 3 2 2" xfId="1965"/>
    <cellStyle name="40% - Accent1 3 3 2 2 2" xfId="1966"/>
    <cellStyle name="40% - Accent1 3 3 2 2 2 2" xfId="1967"/>
    <cellStyle name="40% - Accent1 3 3 2 2 3" xfId="1968"/>
    <cellStyle name="40% - Accent1 3 3 2 3" xfId="1969"/>
    <cellStyle name="40% - Accent1 3 3 2 3 2" xfId="1970"/>
    <cellStyle name="40% - Accent1 3 3 2 4" xfId="1971"/>
    <cellStyle name="40% - Accent1 3 3 3" xfId="1972"/>
    <cellStyle name="40% - Accent1 3 3 3 2" xfId="1973"/>
    <cellStyle name="40% - Accent1 3 3 3 2 2" xfId="1974"/>
    <cellStyle name="40% - Accent1 3 3 3 2 2 2" xfId="1975"/>
    <cellStyle name="40% - Accent1 3 3 3 2 3" xfId="1976"/>
    <cellStyle name="40% - Accent1 3 3 3 3" xfId="1977"/>
    <cellStyle name="40% - Accent1 3 3 3 3 2" xfId="1978"/>
    <cellStyle name="40% - Accent1 3 3 3 4" xfId="1979"/>
    <cellStyle name="40% - Accent1 3 3 4" xfId="1980"/>
    <cellStyle name="40% - Accent1 3 3 4 2" xfId="1981"/>
    <cellStyle name="40% - Accent1 3 3 4 2 2" xfId="1982"/>
    <cellStyle name="40% - Accent1 3 3 4 3" xfId="1983"/>
    <cellStyle name="40% - Accent1 3 3 5" xfId="1984"/>
    <cellStyle name="40% - Accent1 3 3 5 2" xfId="1985"/>
    <cellStyle name="40% - Accent1 3 3 6" xfId="1986"/>
    <cellStyle name="40% - Accent1 3 4" xfId="1987"/>
    <cellStyle name="40% - Accent1 3 4 2" xfId="1988"/>
    <cellStyle name="40% - Accent1 3 4 2 2" xfId="1989"/>
    <cellStyle name="40% - Accent1 3 4 2 2 2" xfId="1990"/>
    <cellStyle name="40% - Accent1 3 4 2 2 2 2" xfId="1991"/>
    <cellStyle name="40% - Accent1 3 4 2 2 3" xfId="1992"/>
    <cellStyle name="40% - Accent1 3 4 2 3" xfId="1993"/>
    <cellStyle name="40% - Accent1 3 4 2 3 2" xfId="1994"/>
    <cellStyle name="40% - Accent1 3 4 2 4" xfId="1995"/>
    <cellStyle name="40% - Accent1 3 4 3" xfId="1996"/>
    <cellStyle name="40% - Accent1 3 4 3 2" xfId="1997"/>
    <cellStyle name="40% - Accent1 3 4 3 2 2" xfId="1998"/>
    <cellStyle name="40% - Accent1 3 4 3 2 2 2" xfId="1999"/>
    <cellStyle name="40% - Accent1 3 4 3 2 3" xfId="2000"/>
    <cellStyle name="40% - Accent1 3 4 3 3" xfId="2001"/>
    <cellStyle name="40% - Accent1 3 4 3 3 2" xfId="2002"/>
    <cellStyle name="40% - Accent1 3 4 3 4" xfId="2003"/>
    <cellStyle name="40% - Accent1 3 4 4" xfId="2004"/>
    <cellStyle name="40% - Accent1 3 4 4 2" xfId="2005"/>
    <cellStyle name="40% - Accent1 3 4 4 2 2" xfId="2006"/>
    <cellStyle name="40% - Accent1 3 4 4 3" xfId="2007"/>
    <cellStyle name="40% - Accent1 3 4 5" xfId="2008"/>
    <cellStyle name="40% - Accent1 3 4 5 2" xfId="2009"/>
    <cellStyle name="40% - Accent1 3 4 6" xfId="2010"/>
    <cellStyle name="40% - Accent1 3 5" xfId="2011"/>
    <cellStyle name="40% - Accent1 3 5 2" xfId="2012"/>
    <cellStyle name="40% - Accent1 3 5 2 2" xfId="2013"/>
    <cellStyle name="40% - Accent1 3 5 2 2 2" xfId="2014"/>
    <cellStyle name="40% - Accent1 3 5 2 3" xfId="2015"/>
    <cellStyle name="40% - Accent1 3 5 3" xfId="2016"/>
    <cellStyle name="40% - Accent1 3 5 3 2" xfId="2017"/>
    <cellStyle name="40% - Accent1 3 5 4" xfId="2018"/>
    <cellStyle name="40% - Accent1 3 6" xfId="2019"/>
    <cellStyle name="40% - Accent1 3 6 2" xfId="2020"/>
    <cellStyle name="40% - Accent1 3 6 2 2" xfId="2021"/>
    <cellStyle name="40% - Accent1 3 6 2 2 2" xfId="2022"/>
    <cellStyle name="40% - Accent1 3 6 2 3" xfId="2023"/>
    <cellStyle name="40% - Accent1 3 6 3" xfId="2024"/>
    <cellStyle name="40% - Accent1 3 6 3 2" xfId="2025"/>
    <cellStyle name="40% - Accent1 3 6 4" xfId="2026"/>
    <cellStyle name="40% - Accent1 3 7" xfId="2027"/>
    <cellStyle name="40% - Accent1 3 7 2" xfId="2028"/>
    <cellStyle name="40% - Accent1 3 7 2 2" xfId="2029"/>
    <cellStyle name="40% - Accent1 3 7 3" xfId="2030"/>
    <cellStyle name="40% - Accent1 3 8" xfId="2031"/>
    <cellStyle name="40% - Accent1 3 8 2" xfId="2032"/>
    <cellStyle name="40% - Accent1 3 9" xfId="2033"/>
    <cellStyle name="40% - Accent1 4" xfId="2034"/>
    <cellStyle name="40% - Accent1 5" xfId="2035"/>
    <cellStyle name="40% - Accent1 5 2" xfId="2036"/>
    <cellStyle name="40% - Accent1 5 2 2" xfId="2037"/>
    <cellStyle name="40% - Accent1 5 2 2 2" xfId="2038"/>
    <cellStyle name="40% - Accent1 5 2 2 2 2" xfId="2039"/>
    <cellStyle name="40% - Accent1 5 2 2 2 2 2" xfId="2040"/>
    <cellStyle name="40% - Accent1 5 2 2 2 3" xfId="2041"/>
    <cellStyle name="40% - Accent1 5 2 2 3" xfId="2042"/>
    <cellStyle name="40% - Accent1 5 2 2 3 2" xfId="2043"/>
    <cellStyle name="40% - Accent1 5 2 2 4" xfId="2044"/>
    <cellStyle name="40% - Accent1 5 2 3" xfId="2045"/>
    <cellStyle name="40% - Accent1 5 2 3 2" xfId="2046"/>
    <cellStyle name="40% - Accent1 5 2 3 2 2" xfId="2047"/>
    <cellStyle name="40% - Accent1 5 2 3 2 2 2" xfId="2048"/>
    <cellStyle name="40% - Accent1 5 2 3 2 3" xfId="2049"/>
    <cellStyle name="40% - Accent1 5 2 3 3" xfId="2050"/>
    <cellStyle name="40% - Accent1 5 2 3 3 2" xfId="2051"/>
    <cellStyle name="40% - Accent1 5 2 3 4" xfId="2052"/>
    <cellStyle name="40% - Accent1 5 2 4" xfId="2053"/>
    <cellStyle name="40% - Accent1 5 2 4 2" xfId="2054"/>
    <cellStyle name="40% - Accent1 5 2 4 2 2" xfId="2055"/>
    <cellStyle name="40% - Accent1 5 2 4 3" xfId="2056"/>
    <cellStyle name="40% - Accent1 5 2 5" xfId="2057"/>
    <cellStyle name="40% - Accent1 5 2 5 2" xfId="2058"/>
    <cellStyle name="40% - Accent1 5 2 6" xfId="2059"/>
    <cellStyle name="40% - Accent1 5 3" xfId="2060"/>
    <cellStyle name="40% - Accent1 5 3 2" xfId="2061"/>
    <cellStyle name="40% - Accent1 5 3 2 2" xfId="2062"/>
    <cellStyle name="40% - Accent1 5 3 2 2 2" xfId="2063"/>
    <cellStyle name="40% - Accent1 5 3 2 2 2 2" xfId="2064"/>
    <cellStyle name="40% - Accent1 5 3 2 2 3" xfId="2065"/>
    <cellStyle name="40% - Accent1 5 3 2 3" xfId="2066"/>
    <cellStyle name="40% - Accent1 5 3 2 3 2" xfId="2067"/>
    <cellStyle name="40% - Accent1 5 3 2 4" xfId="2068"/>
    <cellStyle name="40% - Accent1 5 3 3" xfId="2069"/>
    <cellStyle name="40% - Accent1 5 3 3 2" xfId="2070"/>
    <cellStyle name="40% - Accent1 5 3 3 2 2" xfId="2071"/>
    <cellStyle name="40% - Accent1 5 3 3 2 2 2" xfId="2072"/>
    <cellStyle name="40% - Accent1 5 3 3 2 3" xfId="2073"/>
    <cellStyle name="40% - Accent1 5 3 3 3" xfId="2074"/>
    <cellStyle name="40% - Accent1 5 3 3 3 2" xfId="2075"/>
    <cellStyle name="40% - Accent1 5 3 3 4" xfId="2076"/>
    <cellStyle name="40% - Accent1 5 3 4" xfId="2077"/>
    <cellStyle name="40% - Accent1 5 3 4 2" xfId="2078"/>
    <cellStyle name="40% - Accent1 5 3 4 2 2" xfId="2079"/>
    <cellStyle name="40% - Accent1 5 3 4 3" xfId="2080"/>
    <cellStyle name="40% - Accent1 5 3 5" xfId="2081"/>
    <cellStyle name="40% - Accent1 5 3 5 2" xfId="2082"/>
    <cellStyle name="40% - Accent1 5 3 6" xfId="2083"/>
    <cellStyle name="40% - Accent1 5 4" xfId="2084"/>
    <cellStyle name="40% - Accent1 5 4 2" xfId="2085"/>
    <cellStyle name="40% - Accent1 5 4 2 2" xfId="2086"/>
    <cellStyle name="40% - Accent1 5 4 2 2 2" xfId="2087"/>
    <cellStyle name="40% - Accent1 5 4 2 3" xfId="2088"/>
    <cellStyle name="40% - Accent1 5 4 3" xfId="2089"/>
    <cellStyle name="40% - Accent1 5 4 3 2" xfId="2090"/>
    <cellStyle name="40% - Accent1 5 4 4" xfId="2091"/>
    <cellStyle name="40% - Accent1 5 5" xfId="2092"/>
    <cellStyle name="40% - Accent1 5 5 2" xfId="2093"/>
    <cellStyle name="40% - Accent1 5 5 2 2" xfId="2094"/>
    <cellStyle name="40% - Accent1 5 5 2 2 2" xfId="2095"/>
    <cellStyle name="40% - Accent1 5 5 2 3" xfId="2096"/>
    <cellStyle name="40% - Accent1 5 5 3" xfId="2097"/>
    <cellStyle name="40% - Accent1 5 5 3 2" xfId="2098"/>
    <cellStyle name="40% - Accent1 5 5 4" xfId="2099"/>
    <cellStyle name="40% - Accent1 5 6" xfId="2100"/>
    <cellStyle name="40% - Accent1 5 6 2" xfId="2101"/>
    <cellStyle name="40% - Accent1 5 6 2 2" xfId="2102"/>
    <cellStyle name="40% - Accent1 5 6 3" xfId="2103"/>
    <cellStyle name="40% - Accent1 5 7" xfId="2104"/>
    <cellStyle name="40% - Accent1 5 7 2" xfId="2105"/>
    <cellStyle name="40% - Accent1 5 8" xfId="2106"/>
    <cellStyle name="40% - Accent1 6" xfId="2107"/>
    <cellStyle name="40% - Accent1 6 2" xfId="2108"/>
    <cellStyle name="40% - Accent1 6 2 2" xfId="2109"/>
    <cellStyle name="40% - Accent1 6 2 2 2" xfId="2110"/>
    <cellStyle name="40% - Accent1 6 2 2 2 2" xfId="2111"/>
    <cellStyle name="40% - Accent1 6 2 2 2 2 2" xfId="2112"/>
    <cellStyle name="40% - Accent1 6 2 2 2 3" xfId="2113"/>
    <cellStyle name="40% - Accent1 6 2 2 3" xfId="2114"/>
    <cellStyle name="40% - Accent1 6 2 2 3 2" xfId="2115"/>
    <cellStyle name="40% - Accent1 6 2 2 4" xfId="2116"/>
    <cellStyle name="40% - Accent1 6 2 3" xfId="2117"/>
    <cellStyle name="40% - Accent1 6 2 3 2" xfId="2118"/>
    <cellStyle name="40% - Accent1 6 2 3 2 2" xfId="2119"/>
    <cellStyle name="40% - Accent1 6 2 3 2 2 2" xfId="2120"/>
    <cellStyle name="40% - Accent1 6 2 3 2 3" xfId="2121"/>
    <cellStyle name="40% - Accent1 6 2 3 3" xfId="2122"/>
    <cellStyle name="40% - Accent1 6 2 3 3 2" xfId="2123"/>
    <cellStyle name="40% - Accent1 6 2 3 4" xfId="2124"/>
    <cellStyle name="40% - Accent1 6 2 4" xfId="2125"/>
    <cellStyle name="40% - Accent1 6 2 4 2" xfId="2126"/>
    <cellStyle name="40% - Accent1 6 2 4 2 2" xfId="2127"/>
    <cellStyle name="40% - Accent1 6 2 4 3" xfId="2128"/>
    <cellStyle name="40% - Accent1 6 2 5" xfId="2129"/>
    <cellStyle name="40% - Accent1 6 2 5 2" xfId="2130"/>
    <cellStyle name="40% - Accent1 6 2 6" xfId="2131"/>
    <cellStyle name="40% - Accent1 6 3" xfId="2132"/>
    <cellStyle name="40% - Accent1 6 3 2" xfId="2133"/>
    <cellStyle name="40% - Accent1 6 3 2 2" xfId="2134"/>
    <cellStyle name="40% - Accent1 6 3 2 2 2" xfId="2135"/>
    <cellStyle name="40% - Accent1 6 3 2 2 2 2" xfId="2136"/>
    <cellStyle name="40% - Accent1 6 3 2 2 3" xfId="2137"/>
    <cellStyle name="40% - Accent1 6 3 2 3" xfId="2138"/>
    <cellStyle name="40% - Accent1 6 3 2 3 2" xfId="2139"/>
    <cellStyle name="40% - Accent1 6 3 2 4" xfId="2140"/>
    <cellStyle name="40% - Accent1 6 3 3" xfId="2141"/>
    <cellStyle name="40% - Accent1 6 3 3 2" xfId="2142"/>
    <cellStyle name="40% - Accent1 6 3 3 2 2" xfId="2143"/>
    <cellStyle name="40% - Accent1 6 3 3 2 2 2" xfId="2144"/>
    <cellStyle name="40% - Accent1 6 3 3 2 3" xfId="2145"/>
    <cellStyle name="40% - Accent1 6 3 3 3" xfId="2146"/>
    <cellStyle name="40% - Accent1 6 3 3 3 2" xfId="2147"/>
    <cellStyle name="40% - Accent1 6 3 3 4" xfId="2148"/>
    <cellStyle name="40% - Accent1 6 3 4" xfId="2149"/>
    <cellStyle name="40% - Accent1 6 3 4 2" xfId="2150"/>
    <cellStyle name="40% - Accent1 6 3 4 2 2" xfId="2151"/>
    <cellStyle name="40% - Accent1 6 3 4 3" xfId="2152"/>
    <cellStyle name="40% - Accent1 6 3 5" xfId="2153"/>
    <cellStyle name="40% - Accent1 6 3 5 2" xfId="2154"/>
    <cellStyle name="40% - Accent1 6 3 6" xfId="2155"/>
    <cellStyle name="40% - Accent1 6 4" xfId="2156"/>
    <cellStyle name="40% - Accent1 6 4 2" xfId="2157"/>
    <cellStyle name="40% - Accent1 6 4 2 2" xfId="2158"/>
    <cellStyle name="40% - Accent1 6 4 2 2 2" xfId="2159"/>
    <cellStyle name="40% - Accent1 6 4 2 3" xfId="2160"/>
    <cellStyle name="40% - Accent1 6 4 3" xfId="2161"/>
    <cellStyle name="40% - Accent1 6 4 3 2" xfId="2162"/>
    <cellStyle name="40% - Accent1 6 4 4" xfId="2163"/>
    <cellStyle name="40% - Accent1 6 5" xfId="2164"/>
    <cellStyle name="40% - Accent1 6 5 2" xfId="2165"/>
    <cellStyle name="40% - Accent1 6 5 2 2" xfId="2166"/>
    <cellStyle name="40% - Accent1 6 5 2 2 2" xfId="2167"/>
    <cellStyle name="40% - Accent1 6 5 2 3" xfId="2168"/>
    <cellStyle name="40% - Accent1 6 5 3" xfId="2169"/>
    <cellStyle name="40% - Accent1 6 5 3 2" xfId="2170"/>
    <cellStyle name="40% - Accent1 6 5 4" xfId="2171"/>
    <cellStyle name="40% - Accent1 6 6" xfId="2172"/>
    <cellStyle name="40% - Accent1 6 6 2" xfId="2173"/>
    <cellStyle name="40% - Accent1 6 6 2 2" xfId="2174"/>
    <cellStyle name="40% - Accent1 6 6 3" xfId="2175"/>
    <cellStyle name="40% - Accent1 6 7" xfId="2176"/>
    <cellStyle name="40% - Accent1 6 7 2" xfId="2177"/>
    <cellStyle name="40% - Accent1 6 8" xfId="2178"/>
    <cellStyle name="40% - Accent1 7" xfId="2179"/>
    <cellStyle name="40% - Accent1 8" xfId="2180"/>
    <cellStyle name="40% - Accent1 9" xfId="2181"/>
    <cellStyle name="40% - Accent2 10" xfId="2182"/>
    <cellStyle name="40% - Accent2 10 2" xfId="2183"/>
    <cellStyle name="40% - Accent2 11" xfId="2184"/>
    <cellStyle name="40% - Accent2 12" xfId="2185"/>
    <cellStyle name="40% - Accent2 12 2" xfId="2186"/>
    <cellStyle name="40% - Accent2 13" xfId="2187"/>
    <cellStyle name="40% - Accent2 14" xfId="2188"/>
    <cellStyle name="40% - Accent2 15" xfId="2189"/>
    <cellStyle name="40% - Accent2 16" xfId="2190"/>
    <cellStyle name="40% - Accent2 17" xfId="2191"/>
    <cellStyle name="40% - Accent2 18" xfId="2192"/>
    <cellStyle name="40% - Accent2 19" xfId="2193"/>
    <cellStyle name="40% - Accent2 2" xfId="2194"/>
    <cellStyle name="40% - Accent2 20" xfId="2195"/>
    <cellStyle name="40% - Accent2 21" xfId="2196"/>
    <cellStyle name="40% - Accent2 22" xfId="2197"/>
    <cellStyle name="40% - Accent2 3" xfId="2198"/>
    <cellStyle name="40% - Accent2 3 2" xfId="2199"/>
    <cellStyle name="40% - Accent2 3 2 2" xfId="2200"/>
    <cellStyle name="40% - Accent2 3 2 2 2" xfId="2201"/>
    <cellStyle name="40% - Accent2 3 2 2 2 2" xfId="2202"/>
    <cellStyle name="40% - Accent2 3 2 2 2 2 2" xfId="2203"/>
    <cellStyle name="40% - Accent2 3 2 2 2 2 2 2" xfId="2204"/>
    <cellStyle name="40% - Accent2 3 2 2 2 2 3" xfId="2205"/>
    <cellStyle name="40% - Accent2 3 2 2 2 3" xfId="2206"/>
    <cellStyle name="40% - Accent2 3 2 2 2 3 2" xfId="2207"/>
    <cellStyle name="40% - Accent2 3 2 2 2 4" xfId="2208"/>
    <cellStyle name="40% - Accent2 3 2 2 3" xfId="2209"/>
    <cellStyle name="40% - Accent2 3 2 2 3 2" xfId="2210"/>
    <cellStyle name="40% - Accent2 3 2 2 3 2 2" xfId="2211"/>
    <cellStyle name="40% - Accent2 3 2 2 3 2 2 2" xfId="2212"/>
    <cellStyle name="40% - Accent2 3 2 2 3 2 3" xfId="2213"/>
    <cellStyle name="40% - Accent2 3 2 2 3 3" xfId="2214"/>
    <cellStyle name="40% - Accent2 3 2 2 3 3 2" xfId="2215"/>
    <cellStyle name="40% - Accent2 3 2 2 3 4" xfId="2216"/>
    <cellStyle name="40% - Accent2 3 2 2 4" xfId="2217"/>
    <cellStyle name="40% - Accent2 3 2 2 4 2" xfId="2218"/>
    <cellStyle name="40% - Accent2 3 2 2 4 2 2" xfId="2219"/>
    <cellStyle name="40% - Accent2 3 2 2 4 3" xfId="2220"/>
    <cellStyle name="40% - Accent2 3 2 2 5" xfId="2221"/>
    <cellStyle name="40% - Accent2 3 2 2 5 2" xfId="2222"/>
    <cellStyle name="40% - Accent2 3 2 2 6" xfId="2223"/>
    <cellStyle name="40% - Accent2 3 2 3" xfId="2224"/>
    <cellStyle name="40% - Accent2 3 2 3 2" xfId="2225"/>
    <cellStyle name="40% - Accent2 3 2 3 2 2" xfId="2226"/>
    <cellStyle name="40% - Accent2 3 2 3 2 2 2" xfId="2227"/>
    <cellStyle name="40% - Accent2 3 2 3 2 2 2 2" xfId="2228"/>
    <cellStyle name="40% - Accent2 3 2 3 2 2 3" xfId="2229"/>
    <cellStyle name="40% - Accent2 3 2 3 2 3" xfId="2230"/>
    <cellStyle name="40% - Accent2 3 2 3 2 3 2" xfId="2231"/>
    <cellStyle name="40% - Accent2 3 2 3 2 4" xfId="2232"/>
    <cellStyle name="40% - Accent2 3 2 3 3" xfId="2233"/>
    <cellStyle name="40% - Accent2 3 2 3 3 2" xfId="2234"/>
    <cellStyle name="40% - Accent2 3 2 3 3 2 2" xfId="2235"/>
    <cellStyle name="40% - Accent2 3 2 3 3 2 2 2" xfId="2236"/>
    <cellStyle name="40% - Accent2 3 2 3 3 2 3" xfId="2237"/>
    <cellStyle name="40% - Accent2 3 2 3 3 3" xfId="2238"/>
    <cellStyle name="40% - Accent2 3 2 3 3 3 2" xfId="2239"/>
    <cellStyle name="40% - Accent2 3 2 3 3 4" xfId="2240"/>
    <cellStyle name="40% - Accent2 3 2 3 4" xfId="2241"/>
    <cellStyle name="40% - Accent2 3 2 3 4 2" xfId="2242"/>
    <cellStyle name="40% - Accent2 3 2 3 4 2 2" xfId="2243"/>
    <cellStyle name="40% - Accent2 3 2 3 4 3" xfId="2244"/>
    <cellStyle name="40% - Accent2 3 2 3 5" xfId="2245"/>
    <cellStyle name="40% - Accent2 3 2 3 5 2" xfId="2246"/>
    <cellStyle name="40% - Accent2 3 2 3 6" xfId="2247"/>
    <cellStyle name="40% - Accent2 3 2 4" xfId="2248"/>
    <cellStyle name="40% - Accent2 3 2 4 2" xfId="2249"/>
    <cellStyle name="40% - Accent2 3 2 4 2 2" xfId="2250"/>
    <cellStyle name="40% - Accent2 3 2 4 2 2 2" xfId="2251"/>
    <cellStyle name="40% - Accent2 3 2 4 2 3" xfId="2252"/>
    <cellStyle name="40% - Accent2 3 2 4 3" xfId="2253"/>
    <cellStyle name="40% - Accent2 3 2 4 3 2" xfId="2254"/>
    <cellStyle name="40% - Accent2 3 2 4 4" xfId="2255"/>
    <cellStyle name="40% - Accent2 3 2 5" xfId="2256"/>
    <cellStyle name="40% - Accent2 3 2 5 2" xfId="2257"/>
    <cellStyle name="40% - Accent2 3 2 5 2 2" xfId="2258"/>
    <cellStyle name="40% - Accent2 3 2 5 2 2 2" xfId="2259"/>
    <cellStyle name="40% - Accent2 3 2 5 2 3" xfId="2260"/>
    <cellStyle name="40% - Accent2 3 2 5 3" xfId="2261"/>
    <cellStyle name="40% - Accent2 3 2 5 3 2" xfId="2262"/>
    <cellStyle name="40% - Accent2 3 2 5 4" xfId="2263"/>
    <cellStyle name="40% - Accent2 3 2 6" xfId="2264"/>
    <cellStyle name="40% - Accent2 3 2 6 2" xfId="2265"/>
    <cellStyle name="40% - Accent2 3 2 6 2 2" xfId="2266"/>
    <cellStyle name="40% - Accent2 3 2 6 3" xfId="2267"/>
    <cellStyle name="40% - Accent2 3 2 7" xfId="2268"/>
    <cellStyle name="40% - Accent2 3 2 7 2" xfId="2269"/>
    <cellStyle name="40% - Accent2 3 2 8" xfId="2270"/>
    <cellStyle name="40% - Accent2 3 3" xfId="2271"/>
    <cellStyle name="40% - Accent2 3 3 2" xfId="2272"/>
    <cellStyle name="40% - Accent2 3 3 2 2" xfId="2273"/>
    <cellStyle name="40% - Accent2 3 3 2 2 2" xfId="2274"/>
    <cellStyle name="40% - Accent2 3 3 2 2 2 2" xfId="2275"/>
    <cellStyle name="40% - Accent2 3 3 2 2 3" xfId="2276"/>
    <cellStyle name="40% - Accent2 3 3 2 3" xfId="2277"/>
    <cellStyle name="40% - Accent2 3 3 2 3 2" xfId="2278"/>
    <cellStyle name="40% - Accent2 3 3 2 4" xfId="2279"/>
    <cellStyle name="40% - Accent2 3 3 3" xfId="2280"/>
    <cellStyle name="40% - Accent2 3 3 3 2" xfId="2281"/>
    <cellStyle name="40% - Accent2 3 3 3 2 2" xfId="2282"/>
    <cellStyle name="40% - Accent2 3 3 3 2 2 2" xfId="2283"/>
    <cellStyle name="40% - Accent2 3 3 3 2 3" xfId="2284"/>
    <cellStyle name="40% - Accent2 3 3 3 3" xfId="2285"/>
    <cellStyle name="40% - Accent2 3 3 3 3 2" xfId="2286"/>
    <cellStyle name="40% - Accent2 3 3 3 4" xfId="2287"/>
    <cellStyle name="40% - Accent2 3 3 4" xfId="2288"/>
    <cellStyle name="40% - Accent2 3 3 4 2" xfId="2289"/>
    <cellStyle name="40% - Accent2 3 3 4 2 2" xfId="2290"/>
    <cellStyle name="40% - Accent2 3 3 4 3" xfId="2291"/>
    <cellStyle name="40% - Accent2 3 3 5" xfId="2292"/>
    <cellStyle name="40% - Accent2 3 3 5 2" xfId="2293"/>
    <cellStyle name="40% - Accent2 3 3 6" xfId="2294"/>
    <cellStyle name="40% - Accent2 3 4" xfId="2295"/>
    <cellStyle name="40% - Accent2 3 4 2" xfId="2296"/>
    <cellStyle name="40% - Accent2 3 4 2 2" xfId="2297"/>
    <cellStyle name="40% - Accent2 3 4 2 2 2" xfId="2298"/>
    <cellStyle name="40% - Accent2 3 4 2 2 2 2" xfId="2299"/>
    <cellStyle name="40% - Accent2 3 4 2 2 3" xfId="2300"/>
    <cellStyle name="40% - Accent2 3 4 2 3" xfId="2301"/>
    <cellStyle name="40% - Accent2 3 4 2 3 2" xfId="2302"/>
    <cellStyle name="40% - Accent2 3 4 2 4" xfId="2303"/>
    <cellStyle name="40% - Accent2 3 4 3" xfId="2304"/>
    <cellStyle name="40% - Accent2 3 4 3 2" xfId="2305"/>
    <cellStyle name="40% - Accent2 3 4 3 2 2" xfId="2306"/>
    <cellStyle name="40% - Accent2 3 4 3 2 2 2" xfId="2307"/>
    <cellStyle name="40% - Accent2 3 4 3 2 3" xfId="2308"/>
    <cellStyle name="40% - Accent2 3 4 3 3" xfId="2309"/>
    <cellStyle name="40% - Accent2 3 4 3 3 2" xfId="2310"/>
    <cellStyle name="40% - Accent2 3 4 3 4" xfId="2311"/>
    <cellStyle name="40% - Accent2 3 4 4" xfId="2312"/>
    <cellStyle name="40% - Accent2 3 4 4 2" xfId="2313"/>
    <cellStyle name="40% - Accent2 3 4 4 2 2" xfId="2314"/>
    <cellStyle name="40% - Accent2 3 4 4 3" xfId="2315"/>
    <cellStyle name="40% - Accent2 3 4 5" xfId="2316"/>
    <cellStyle name="40% - Accent2 3 4 5 2" xfId="2317"/>
    <cellStyle name="40% - Accent2 3 4 6" xfId="2318"/>
    <cellStyle name="40% - Accent2 3 5" xfId="2319"/>
    <cellStyle name="40% - Accent2 3 5 2" xfId="2320"/>
    <cellStyle name="40% - Accent2 3 5 2 2" xfId="2321"/>
    <cellStyle name="40% - Accent2 3 5 2 2 2" xfId="2322"/>
    <cellStyle name="40% - Accent2 3 5 2 3" xfId="2323"/>
    <cellStyle name="40% - Accent2 3 5 3" xfId="2324"/>
    <cellStyle name="40% - Accent2 3 5 3 2" xfId="2325"/>
    <cellStyle name="40% - Accent2 3 5 4" xfId="2326"/>
    <cellStyle name="40% - Accent2 3 6" xfId="2327"/>
    <cellStyle name="40% - Accent2 3 6 2" xfId="2328"/>
    <cellStyle name="40% - Accent2 3 6 2 2" xfId="2329"/>
    <cellStyle name="40% - Accent2 3 6 2 2 2" xfId="2330"/>
    <cellStyle name="40% - Accent2 3 6 2 3" xfId="2331"/>
    <cellStyle name="40% - Accent2 3 6 3" xfId="2332"/>
    <cellStyle name="40% - Accent2 3 6 3 2" xfId="2333"/>
    <cellStyle name="40% - Accent2 3 6 4" xfId="2334"/>
    <cellStyle name="40% - Accent2 3 7" xfId="2335"/>
    <cellStyle name="40% - Accent2 3 7 2" xfId="2336"/>
    <cellStyle name="40% - Accent2 3 7 2 2" xfId="2337"/>
    <cellStyle name="40% - Accent2 3 7 3" xfId="2338"/>
    <cellStyle name="40% - Accent2 3 8" xfId="2339"/>
    <cellStyle name="40% - Accent2 3 8 2" xfId="2340"/>
    <cellStyle name="40% - Accent2 3 9" xfId="2341"/>
    <cellStyle name="40% - Accent2 4" xfId="2342"/>
    <cellStyle name="40% - Accent2 5" xfId="2343"/>
    <cellStyle name="40% - Accent2 5 2" xfId="2344"/>
    <cellStyle name="40% - Accent2 5 2 2" xfId="2345"/>
    <cellStyle name="40% - Accent2 5 2 2 2" xfId="2346"/>
    <cellStyle name="40% - Accent2 5 2 2 2 2" xfId="2347"/>
    <cellStyle name="40% - Accent2 5 2 2 2 2 2" xfId="2348"/>
    <cellStyle name="40% - Accent2 5 2 2 2 3" xfId="2349"/>
    <cellStyle name="40% - Accent2 5 2 2 3" xfId="2350"/>
    <cellStyle name="40% - Accent2 5 2 2 3 2" xfId="2351"/>
    <cellStyle name="40% - Accent2 5 2 2 4" xfId="2352"/>
    <cellStyle name="40% - Accent2 5 2 3" xfId="2353"/>
    <cellStyle name="40% - Accent2 5 2 3 2" xfId="2354"/>
    <cellStyle name="40% - Accent2 5 2 3 2 2" xfId="2355"/>
    <cellStyle name="40% - Accent2 5 2 3 2 2 2" xfId="2356"/>
    <cellStyle name="40% - Accent2 5 2 3 2 3" xfId="2357"/>
    <cellStyle name="40% - Accent2 5 2 3 3" xfId="2358"/>
    <cellStyle name="40% - Accent2 5 2 3 3 2" xfId="2359"/>
    <cellStyle name="40% - Accent2 5 2 3 4" xfId="2360"/>
    <cellStyle name="40% - Accent2 5 2 4" xfId="2361"/>
    <cellStyle name="40% - Accent2 5 2 4 2" xfId="2362"/>
    <cellStyle name="40% - Accent2 5 2 4 2 2" xfId="2363"/>
    <cellStyle name="40% - Accent2 5 2 4 3" xfId="2364"/>
    <cellStyle name="40% - Accent2 5 2 5" xfId="2365"/>
    <cellStyle name="40% - Accent2 5 2 5 2" xfId="2366"/>
    <cellStyle name="40% - Accent2 5 2 6" xfId="2367"/>
    <cellStyle name="40% - Accent2 5 3" xfId="2368"/>
    <cellStyle name="40% - Accent2 5 3 2" xfId="2369"/>
    <cellStyle name="40% - Accent2 5 3 2 2" xfId="2370"/>
    <cellStyle name="40% - Accent2 5 3 2 2 2" xfId="2371"/>
    <cellStyle name="40% - Accent2 5 3 2 2 2 2" xfId="2372"/>
    <cellStyle name="40% - Accent2 5 3 2 2 3" xfId="2373"/>
    <cellStyle name="40% - Accent2 5 3 2 3" xfId="2374"/>
    <cellStyle name="40% - Accent2 5 3 2 3 2" xfId="2375"/>
    <cellStyle name="40% - Accent2 5 3 2 4" xfId="2376"/>
    <cellStyle name="40% - Accent2 5 3 3" xfId="2377"/>
    <cellStyle name="40% - Accent2 5 3 3 2" xfId="2378"/>
    <cellStyle name="40% - Accent2 5 3 3 2 2" xfId="2379"/>
    <cellStyle name="40% - Accent2 5 3 3 2 2 2" xfId="2380"/>
    <cellStyle name="40% - Accent2 5 3 3 2 3" xfId="2381"/>
    <cellStyle name="40% - Accent2 5 3 3 3" xfId="2382"/>
    <cellStyle name="40% - Accent2 5 3 3 3 2" xfId="2383"/>
    <cellStyle name="40% - Accent2 5 3 3 4" xfId="2384"/>
    <cellStyle name="40% - Accent2 5 3 4" xfId="2385"/>
    <cellStyle name="40% - Accent2 5 3 4 2" xfId="2386"/>
    <cellStyle name="40% - Accent2 5 3 4 2 2" xfId="2387"/>
    <cellStyle name="40% - Accent2 5 3 4 3" xfId="2388"/>
    <cellStyle name="40% - Accent2 5 3 5" xfId="2389"/>
    <cellStyle name="40% - Accent2 5 3 5 2" xfId="2390"/>
    <cellStyle name="40% - Accent2 5 3 6" xfId="2391"/>
    <cellStyle name="40% - Accent2 5 4" xfId="2392"/>
    <cellStyle name="40% - Accent2 5 4 2" xfId="2393"/>
    <cellStyle name="40% - Accent2 5 4 2 2" xfId="2394"/>
    <cellStyle name="40% - Accent2 5 4 2 2 2" xfId="2395"/>
    <cellStyle name="40% - Accent2 5 4 2 3" xfId="2396"/>
    <cellStyle name="40% - Accent2 5 4 3" xfId="2397"/>
    <cellStyle name="40% - Accent2 5 4 3 2" xfId="2398"/>
    <cellStyle name="40% - Accent2 5 4 4" xfId="2399"/>
    <cellStyle name="40% - Accent2 5 5" xfId="2400"/>
    <cellStyle name="40% - Accent2 5 5 2" xfId="2401"/>
    <cellStyle name="40% - Accent2 5 5 2 2" xfId="2402"/>
    <cellStyle name="40% - Accent2 5 5 2 2 2" xfId="2403"/>
    <cellStyle name="40% - Accent2 5 5 2 3" xfId="2404"/>
    <cellStyle name="40% - Accent2 5 5 3" xfId="2405"/>
    <cellStyle name="40% - Accent2 5 5 3 2" xfId="2406"/>
    <cellStyle name="40% - Accent2 5 5 4" xfId="2407"/>
    <cellStyle name="40% - Accent2 5 6" xfId="2408"/>
    <cellStyle name="40% - Accent2 5 6 2" xfId="2409"/>
    <cellStyle name="40% - Accent2 5 6 2 2" xfId="2410"/>
    <cellStyle name="40% - Accent2 5 6 3" xfId="2411"/>
    <cellStyle name="40% - Accent2 5 7" xfId="2412"/>
    <cellStyle name="40% - Accent2 5 7 2" xfId="2413"/>
    <cellStyle name="40% - Accent2 5 8" xfId="2414"/>
    <cellStyle name="40% - Accent2 6" xfId="2415"/>
    <cellStyle name="40% - Accent2 6 2" xfId="2416"/>
    <cellStyle name="40% - Accent2 6 2 2" xfId="2417"/>
    <cellStyle name="40% - Accent2 6 2 2 2" xfId="2418"/>
    <cellStyle name="40% - Accent2 6 2 2 2 2" xfId="2419"/>
    <cellStyle name="40% - Accent2 6 2 2 2 2 2" xfId="2420"/>
    <cellStyle name="40% - Accent2 6 2 2 2 3" xfId="2421"/>
    <cellStyle name="40% - Accent2 6 2 2 3" xfId="2422"/>
    <cellStyle name="40% - Accent2 6 2 2 3 2" xfId="2423"/>
    <cellStyle name="40% - Accent2 6 2 2 4" xfId="2424"/>
    <cellStyle name="40% - Accent2 6 2 3" xfId="2425"/>
    <cellStyle name="40% - Accent2 6 2 3 2" xfId="2426"/>
    <cellStyle name="40% - Accent2 6 2 3 2 2" xfId="2427"/>
    <cellStyle name="40% - Accent2 6 2 3 2 2 2" xfId="2428"/>
    <cellStyle name="40% - Accent2 6 2 3 2 3" xfId="2429"/>
    <cellStyle name="40% - Accent2 6 2 3 3" xfId="2430"/>
    <cellStyle name="40% - Accent2 6 2 3 3 2" xfId="2431"/>
    <cellStyle name="40% - Accent2 6 2 3 4" xfId="2432"/>
    <cellStyle name="40% - Accent2 6 2 4" xfId="2433"/>
    <cellStyle name="40% - Accent2 6 2 4 2" xfId="2434"/>
    <cellStyle name="40% - Accent2 6 2 4 2 2" xfId="2435"/>
    <cellStyle name="40% - Accent2 6 2 4 3" xfId="2436"/>
    <cellStyle name="40% - Accent2 6 2 5" xfId="2437"/>
    <cellStyle name="40% - Accent2 6 2 5 2" xfId="2438"/>
    <cellStyle name="40% - Accent2 6 2 6" xfId="2439"/>
    <cellStyle name="40% - Accent2 6 3" xfId="2440"/>
    <cellStyle name="40% - Accent2 6 3 2" xfId="2441"/>
    <cellStyle name="40% - Accent2 6 3 2 2" xfId="2442"/>
    <cellStyle name="40% - Accent2 6 3 2 2 2" xfId="2443"/>
    <cellStyle name="40% - Accent2 6 3 2 2 2 2" xfId="2444"/>
    <cellStyle name="40% - Accent2 6 3 2 2 3" xfId="2445"/>
    <cellStyle name="40% - Accent2 6 3 2 3" xfId="2446"/>
    <cellStyle name="40% - Accent2 6 3 2 3 2" xfId="2447"/>
    <cellStyle name="40% - Accent2 6 3 2 4" xfId="2448"/>
    <cellStyle name="40% - Accent2 6 3 3" xfId="2449"/>
    <cellStyle name="40% - Accent2 6 3 3 2" xfId="2450"/>
    <cellStyle name="40% - Accent2 6 3 3 2 2" xfId="2451"/>
    <cellStyle name="40% - Accent2 6 3 3 2 2 2" xfId="2452"/>
    <cellStyle name="40% - Accent2 6 3 3 2 3" xfId="2453"/>
    <cellStyle name="40% - Accent2 6 3 3 3" xfId="2454"/>
    <cellStyle name="40% - Accent2 6 3 3 3 2" xfId="2455"/>
    <cellStyle name="40% - Accent2 6 3 3 4" xfId="2456"/>
    <cellStyle name="40% - Accent2 6 3 4" xfId="2457"/>
    <cellStyle name="40% - Accent2 6 3 4 2" xfId="2458"/>
    <cellStyle name="40% - Accent2 6 3 4 2 2" xfId="2459"/>
    <cellStyle name="40% - Accent2 6 3 4 3" xfId="2460"/>
    <cellStyle name="40% - Accent2 6 3 5" xfId="2461"/>
    <cellStyle name="40% - Accent2 6 3 5 2" xfId="2462"/>
    <cellStyle name="40% - Accent2 6 3 6" xfId="2463"/>
    <cellStyle name="40% - Accent2 6 4" xfId="2464"/>
    <cellStyle name="40% - Accent2 6 4 2" xfId="2465"/>
    <cellStyle name="40% - Accent2 6 4 2 2" xfId="2466"/>
    <cellStyle name="40% - Accent2 6 4 2 2 2" xfId="2467"/>
    <cellStyle name="40% - Accent2 6 4 2 3" xfId="2468"/>
    <cellStyle name="40% - Accent2 6 4 3" xfId="2469"/>
    <cellStyle name="40% - Accent2 6 4 3 2" xfId="2470"/>
    <cellStyle name="40% - Accent2 6 4 4" xfId="2471"/>
    <cellStyle name="40% - Accent2 6 5" xfId="2472"/>
    <cellStyle name="40% - Accent2 6 5 2" xfId="2473"/>
    <cellStyle name="40% - Accent2 6 5 2 2" xfId="2474"/>
    <cellStyle name="40% - Accent2 6 5 2 2 2" xfId="2475"/>
    <cellStyle name="40% - Accent2 6 5 2 3" xfId="2476"/>
    <cellStyle name="40% - Accent2 6 5 3" xfId="2477"/>
    <cellStyle name="40% - Accent2 6 5 3 2" xfId="2478"/>
    <cellStyle name="40% - Accent2 6 5 4" xfId="2479"/>
    <cellStyle name="40% - Accent2 6 6" xfId="2480"/>
    <cellStyle name="40% - Accent2 6 6 2" xfId="2481"/>
    <cellStyle name="40% - Accent2 6 6 2 2" xfId="2482"/>
    <cellStyle name="40% - Accent2 6 6 3" xfId="2483"/>
    <cellStyle name="40% - Accent2 6 7" xfId="2484"/>
    <cellStyle name="40% - Accent2 6 7 2" xfId="2485"/>
    <cellStyle name="40% - Accent2 6 8" xfId="2486"/>
    <cellStyle name="40% - Accent2 7" xfId="2487"/>
    <cellStyle name="40% - Accent2 8" xfId="2488"/>
    <cellStyle name="40% - Accent2 9" xfId="2489"/>
    <cellStyle name="40% - Accent3 10" xfId="2490"/>
    <cellStyle name="40% - Accent3 10 2" xfId="2491"/>
    <cellStyle name="40% - Accent3 11" xfId="2492"/>
    <cellStyle name="40% - Accent3 12" xfId="2493"/>
    <cellStyle name="40% - Accent3 12 2" xfId="2494"/>
    <cellStyle name="40% - Accent3 13" xfId="2495"/>
    <cellStyle name="40% - Accent3 14" xfId="2496"/>
    <cellStyle name="40% - Accent3 15" xfId="2497"/>
    <cellStyle name="40% - Accent3 16" xfId="2498"/>
    <cellStyle name="40% - Accent3 17" xfId="2499"/>
    <cellStyle name="40% - Accent3 18" xfId="2500"/>
    <cellStyle name="40% - Accent3 19" xfId="2501"/>
    <cellStyle name="40% - Accent3 2" xfId="2502"/>
    <cellStyle name="40% - Accent3 20" xfId="2503"/>
    <cellStyle name="40% - Accent3 21" xfId="2504"/>
    <cellStyle name="40% - Accent3 22" xfId="2505"/>
    <cellStyle name="40% - Accent3 3" xfId="2506"/>
    <cellStyle name="40% - Accent3 3 2" xfId="2507"/>
    <cellStyle name="40% - Accent3 3 2 2" xfId="2508"/>
    <cellStyle name="40% - Accent3 3 2 2 2" xfId="2509"/>
    <cellStyle name="40% - Accent3 3 2 2 2 2" xfId="2510"/>
    <cellStyle name="40% - Accent3 3 2 2 2 2 2" xfId="2511"/>
    <cellStyle name="40% - Accent3 3 2 2 2 2 2 2" xfId="2512"/>
    <cellStyle name="40% - Accent3 3 2 2 2 2 3" xfId="2513"/>
    <cellStyle name="40% - Accent3 3 2 2 2 3" xfId="2514"/>
    <cellStyle name="40% - Accent3 3 2 2 2 3 2" xfId="2515"/>
    <cellStyle name="40% - Accent3 3 2 2 2 4" xfId="2516"/>
    <cellStyle name="40% - Accent3 3 2 2 3" xfId="2517"/>
    <cellStyle name="40% - Accent3 3 2 2 3 2" xfId="2518"/>
    <cellStyle name="40% - Accent3 3 2 2 3 2 2" xfId="2519"/>
    <cellStyle name="40% - Accent3 3 2 2 3 2 2 2" xfId="2520"/>
    <cellStyle name="40% - Accent3 3 2 2 3 2 3" xfId="2521"/>
    <cellStyle name="40% - Accent3 3 2 2 3 3" xfId="2522"/>
    <cellStyle name="40% - Accent3 3 2 2 3 3 2" xfId="2523"/>
    <cellStyle name="40% - Accent3 3 2 2 3 4" xfId="2524"/>
    <cellStyle name="40% - Accent3 3 2 2 4" xfId="2525"/>
    <cellStyle name="40% - Accent3 3 2 2 4 2" xfId="2526"/>
    <cellStyle name="40% - Accent3 3 2 2 4 2 2" xfId="2527"/>
    <cellStyle name="40% - Accent3 3 2 2 4 3" xfId="2528"/>
    <cellStyle name="40% - Accent3 3 2 2 5" xfId="2529"/>
    <cellStyle name="40% - Accent3 3 2 2 5 2" xfId="2530"/>
    <cellStyle name="40% - Accent3 3 2 2 6" xfId="2531"/>
    <cellStyle name="40% - Accent3 3 2 3" xfId="2532"/>
    <cellStyle name="40% - Accent3 3 2 3 2" xfId="2533"/>
    <cellStyle name="40% - Accent3 3 2 3 2 2" xfId="2534"/>
    <cellStyle name="40% - Accent3 3 2 3 2 2 2" xfId="2535"/>
    <cellStyle name="40% - Accent3 3 2 3 2 2 2 2" xfId="2536"/>
    <cellStyle name="40% - Accent3 3 2 3 2 2 3" xfId="2537"/>
    <cellStyle name="40% - Accent3 3 2 3 2 3" xfId="2538"/>
    <cellStyle name="40% - Accent3 3 2 3 2 3 2" xfId="2539"/>
    <cellStyle name="40% - Accent3 3 2 3 2 4" xfId="2540"/>
    <cellStyle name="40% - Accent3 3 2 3 3" xfId="2541"/>
    <cellStyle name="40% - Accent3 3 2 3 3 2" xfId="2542"/>
    <cellStyle name="40% - Accent3 3 2 3 3 2 2" xfId="2543"/>
    <cellStyle name="40% - Accent3 3 2 3 3 2 2 2" xfId="2544"/>
    <cellStyle name="40% - Accent3 3 2 3 3 2 3" xfId="2545"/>
    <cellStyle name="40% - Accent3 3 2 3 3 3" xfId="2546"/>
    <cellStyle name="40% - Accent3 3 2 3 3 3 2" xfId="2547"/>
    <cellStyle name="40% - Accent3 3 2 3 3 4" xfId="2548"/>
    <cellStyle name="40% - Accent3 3 2 3 4" xfId="2549"/>
    <cellStyle name="40% - Accent3 3 2 3 4 2" xfId="2550"/>
    <cellStyle name="40% - Accent3 3 2 3 4 2 2" xfId="2551"/>
    <cellStyle name="40% - Accent3 3 2 3 4 3" xfId="2552"/>
    <cellStyle name="40% - Accent3 3 2 3 5" xfId="2553"/>
    <cellStyle name="40% - Accent3 3 2 3 5 2" xfId="2554"/>
    <cellStyle name="40% - Accent3 3 2 3 6" xfId="2555"/>
    <cellStyle name="40% - Accent3 3 2 4" xfId="2556"/>
    <cellStyle name="40% - Accent3 3 2 4 2" xfId="2557"/>
    <cellStyle name="40% - Accent3 3 2 4 2 2" xfId="2558"/>
    <cellStyle name="40% - Accent3 3 2 4 2 2 2" xfId="2559"/>
    <cellStyle name="40% - Accent3 3 2 4 2 3" xfId="2560"/>
    <cellStyle name="40% - Accent3 3 2 4 3" xfId="2561"/>
    <cellStyle name="40% - Accent3 3 2 4 3 2" xfId="2562"/>
    <cellStyle name="40% - Accent3 3 2 4 4" xfId="2563"/>
    <cellStyle name="40% - Accent3 3 2 5" xfId="2564"/>
    <cellStyle name="40% - Accent3 3 2 5 2" xfId="2565"/>
    <cellStyle name="40% - Accent3 3 2 5 2 2" xfId="2566"/>
    <cellStyle name="40% - Accent3 3 2 5 2 2 2" xfId="2567"/>
    <cellStyle name="40% - Accent3 3 2 5 2 3" xfId="2568"/>
    <cellStyle name="40% - Accent3 3 2 5 3" xfId="2569"/>
    <cellStyle name="40% - Accent3 3 2 5 3 2" xfId="2570"/>
    <cellStyle name="40% - Accent3 3 2 5 4" xfId="2571"/>
    <cellStyle name="40% - Accent3 3 2 6" xfId="2572"/>
    <cellStyle name="40% - Accent3 3 2 6 2" xfId="2573"/>
    <cellStyle name="40% - Accent3 3 2 6 2 2" xfId="2574"/>
    <cellStyle name="40% - Accent3 3 2 6 3" xfId="2575"/>
    <cellStyle name="40% - Accent3 3 2 7" xfId="2576"/>
    <cellStyle name="40% - Accent3 3 2 7 2" xfId="2577"/>
    <cellStyle name="40% - Accent3 3 2 8" xfId="2578"/>
    <cellStyle name="40% - Accent3 3 3" xfId="2579"/>
    <cellStyle name="40% - Accent3 3 3 2" xfId="2580"/>
    <cellStyle name="40% - Accent3 3 3 2 2" xfId="2581"/>
    <cellStyle name="40% - Accent3 3 3 2 2 2" xfId="2582"/>
    <cellStyle name="40% - Accent3 3 3 2 2 2 2" xfId="2583"/>
    <cellStyle name="40% - Accent3 3 3 2 2 3" xfId="2584"/>
    <cellStyle name="40% - Accent3 3 3 2 3" xfId="2585"/>
    <cellStyle name="40% - Accent3 3 3 2 3 2" xfId="2586"/>
    <cellStyle name="40% - Accent3 3 3 2 4" xfId="2587"/>
    <cellStyle name="40% - Accent3 3 3 3" xfId="2588"/>
    <cellStyle name="40% - Accent3 3 3 3 2" xfId="2589"/>
    <cellStyle name="40% - Accent3 3 3 3 2 2" xfId="2590"/>
    <cellStyle name="40% - Accent3 3 3 3 2 2 2" xfId="2591"/>
    <cellStyle name="40% - Accent3 3 3 3 2 3" xfId="2592"/>
    <cellStyle name="40% - Accent3 3 3 3 3" xfId="2593"/>
    <cellStyle name="40% - Accent3 3 3 3 3 2" xfId="2594"/>
    <cellStyle name="40% - Accent3 3 3 3 4" xfId="2595"/>
    <cellStyle name="40% - Accent3 3 3 4" xfId="2596"/>
    <cellStyle name="40% - Accent3 3 3 4 2" xfId="2597"/>
    <cellStyle name="40% - Accent3 3 3 4 2 2" xfId="2598"/>
    <cellStyle name="40% - Accent3 3 3 4 3" xfId="2599"/>
    <cellStyle name="40% - Accent3 3 3 5" xfId="2600"/>
    <cellStyle name="40% - Accent3 3 3 5 2" xfId="2601"/>
    <cellStyle name="40% - Accent3 3 3 6" xfId="2602"/>
    <cellStyle name="40% - Accent3 3 4" xfId="2603"/>
    <cellStyle name="40% - Accent3 3 4 2" xfId="2604"/>
    <cellStyle name="40% - Accent3 3 4 2 2" xfId="2605"/>
    <cellStyle name="40% - Accent3 3 4 2 2 2" xfId="2606"/>
    <cellStyle name="40% - Accent3 3 4 2 2 2 2" xfId="2607"/>
    <cellStyle name="40% - Accent3 3 4 2 2 3" xfId="2608"/>
    <cellStyle name="40% - Accent3 3 4 2 3" xfId="2609"/>
    <cellStyle name="40% - Accent3 3 4 2 3 2" xfId="2610"/>
    <cellStyle name="40% - Accent3 3 4 2 4" xfId="2611"/>
    <cellStyle name="40% - Accent3 3 4 3" xfId="2612"/>
    <cellStyle name="40% - Accent3 3 4 3 2" xfId="2613"/>
    <cellStyle name="40% - Accent3 3 4 3 2 2" xfId="2614"/>
    <cellStyle name="40% - Accent3 3 4 3 2 2 2" xfId="2615"/>
    <cellStyle name="40% - Accent3 3 4 3 2 3" xfId="2616"/>
    <cellStyle name="40% - Accent3 3 4 3 3" xfId="2617"/>
    <cellStyle name="40% - Accent3 3 4 3 3 2" xfId="2618"/>
    <cellStyle name="40% - Accent3 3 4 3 4" xfId="2619"/>
    <cellStyle name="40% - Accent3 3 4 4" xfId="2620"/>
    <cellStyle name="40% - Accent3 3 4 4 2" xfId="2621"/>
    <cellStyle name="40% - Accent3 3 4 4 2 2" xfId="2622"/>
    <cellStyle name="40% - Accent3 3 4 4 3" xfId="2623"/>
    <cellStyle name="40% - Accent3 3 4 5" xfId="2624"/>
    <cellStyle name="40% - Accent3 3 4 5 2" xfId="2625"/>
    <cellStyle name="40% - Accent3 3 4 6" xfId="2626"/>
    <cellStyle name="40% - Accent3 3 5" xfId="2627"/>
    <cellStyle name="40% - Accent3 3 5 2" xfId="2628"/>
    <cellStyle name="40% - Accent3 3 5 2 2" xfId="2629"/>
    <cellStyle name="40% - Accent3 3 5 2 2 2" xfId="2630"/>
    <cellStyle name="40% - Accent3 3 5 2 3" xfId="2631"/>
    <cellStyle name="40% - Accent3 3 5 3" xfId="2632"/>
    <cellStyle name="40% - Accent3 3 5 3 2" xfId="2633"/>
    <cellStyle name="40% - Accent3 3 5 4" xfId="2634"/>
    <cellStyle name="40% - Accent3 3 6" xfId="2635"/>
    <cellStyle name="40% - Accent3 3 6 2" xfId="2636"/>
    <cellStyle name="40% - Accent3 3 6 2 2" xfId="2637"/>
    <cellStyle name="40% - Accent3 3 6 2 2 2" xfId="2638"/>
    <cellStyle name="40% - Accent3 3 6 2 3" xfId="2639"/>
    <cellStyle name="40% - Accent3 3 6 3" xfId="2640"/>
    <cellStyle name="40% - Accent3 3 6 3 2" xfId="2641"/>
    <cellStyle name="40% - Accent3 3 6 4" xfId="2642"/>
    <cellStyle name="40% - Accent3 3 7" xfId="2643"/>
    <cellStyle name="40% - Accent3 3 7 2" xfId="2644"/>
    <cellStyle name="40% - Accent3 3 7 2 2" xfId="2645"/>
    <cellStyle name="40% - Accent3 3 7 3" xfId="2646"/>
    <cellStyle name="40% - Accent3 3 8" xfId="2647"/>
    <cellStyle name="40% - Accent3 3 8 2" xfId="2648"/>
    <cellStyle name="40% - Accent3 3 9" xfId="2649"/>
    <cellStyle name="40% - Accent3 4" xfId="2650"/>
    <cellStyle name="40% - Accent3 5" xfId="2651"/>
    <cellStyle name="40% - Accent3 5 2" xfId="2652"/>
    <cellStyle name="40% - Accent3 5 2 2" xfId="2653"/>
    <cellStyle name="40% - Accent3 5 2 2 2" xfId="2654"/>
    <cellStyle name="40% - Accent3 5 2 2 2 2" xfId="2655"/>
    <cellStyle name="40% - Accent3 5 2 2 2 2 2" xfId="2656"/>
    <cellStyle name="40% - Accent3 5 2 2 2 3" xfId="2657"/>
    <cellStyle name="40% - Accent3 5 2 2 3" xfId="2658"/>
    <cellStyle name="40% - Accent3 5 2 2 3 2" xfId="2659"/>
    <cellStyle name="40% - Accent3 5 2 2 4" xfId="2660"/>
    <cellStyle name="40% - Accent3 5 2 3" xfId="2661"/>
    <cellStyle name="40% - Accent3 5 2 3 2" xfId="2662"/>
    <cellStyle name="40% - Accent3 5 2 3 2 2" xfId="2663"/>
    <cellStyle name="40% - Accent3 5 2 3 2 2 2" xfId="2664"/>
    <cellStyle name="40% - Accent3 5 2 3 2 3" xfId="2665"/>
    <cellStyle name="40% - Accent3 5 2 3 3" xfId="2666"/>
    <cellStyle name="40% - Accent3 5 2 3 3 2" xfId="2667"/>
    <cellStyle name="40% - Accent3 5 2 3 4" xfId="2668"/>
    <cellStyle name="40% - Accent3 5 2 4" xfId="2669"/>
    <cellStyle name="40% - Accent3 5 2 4 2" xfId="2670"/>
    <cellStyle name="40% - Accent3 5 2 4 2 2" xfId="2671"/>
    <cellStyle name="40% - Accent3 5 2 4 3" xfId="2672"/>
    <cellStyle name="40% - Accent3 5 2 5" xfId="2673"/>
    <cellStyle name="40% - Accent3 5 2 5 2" xfId="2674"/>
    <cellStyle name="40% - Accent3 5 2 6" xfId="2675"/>
    <cellStyle name="40% - Accent3 5 3" xfId="2676"/>
    <cellStyle name="40% - Accent3 5 3 2" xfId="2677"/>
    <cellStyle name="40% - Accent3 5 3 2 2" xfId="2678"/>
    <cellStyle name="40% - Accent3 5 3 2 2 2" xfId="2679"/>
    <cellStyle name="40% - Accent3 5 3 2 2 2 2" xfId="2680"/>
    <cellStyle name="40% - Accent3 5 3 2 2 3" xfId="2681"/>
    <cellStyle name="40% - Accent3 5 3 2 3" xfId="2682"/>
    <cellStyle name="40% - Accent3 5 3 2 3 2" xfId="2683"/>
    <cellStyle name="40% - Accent3 5 3 2 4" xfId="2684"/>
    <cellStyle name="40% - Accent3 5 3 3" xfId="2685"/>
    <cellStyle name="40% - Accent3 5 3 3 2" xfId="2686"/>
    <cellStyle name="40% - Accent3 5 3 3 2 2" xfId="2687"/>
    <cellStyle name="40% - Accent3 5 3 3 2 2 2" xfId="2688"/>
    <cellStyle name="40% - Accent3 5 3 3 2 3" xfId="2689"/>
    <cellStyle name="40% - Accent3 5 3 3 3" xfId="2690"/>
    <cellStyle name="40% - Accent3 5 3 3 3 2" xfId="2691"/>
    <cellStyle name="40% - Accent3 5 3 3 4" xfId="2692"/>
    <cellStyle name="40% - Accent3 5 3 4" xfId="2693"/>
    <cellStyle name="40% - Accent3 5 3 4 2" xfId="2694"/>
    <cellStyle name="40% - Accent3 5 3 4 2 2" xfId="2695"/>
    <cellStyle name="40% - Accent3 5 3 4 3" xfId="2696"/>
    <cellStyle name="40% - Accent3 5 3 5" xfId="2697"/>
    <cellStyle name="40% - Accent3 5 3 5 2" xfId="2698"/>
    <cellStyle name="40% - Accent3 5 3 6" xfId="2699"/>
    <cellStyle name="40% - Accent3 5 4" xfId="2700"/>
    <cellStyle name="40% - Accent3 5 4 2" xfId="2701"/>
    <cellStyle name="40% - Accent3 5 4 2 2" xfId="2702"/>
    <cellStyle name="40% - Accent3 5 4 2 2 2" xfId="2703"/>
    <cellStyle name="40% - Accent3 5 4 2 3" xfId="2704"/>
    <cellStyle name="40% - Accent3 5 4 3" xfId="2705"/>
    <cellStyle name="40% - Accent3 5 4 3 2" xfId="2706"/>
    <cellStyle name="40% - Accent3 5 4 4" xfId="2707"/>
    <cellStyle name="40% - Accent3 5 5" xfId="2708"/>
    <cellStyle name="40% - Accent3 5 5 2" xfId="2709"/>
    <cellStyle name="40% - Accent3 5 5 2 2" xfId="2710"/>
    <cellStyle name="40% - Accent3 5 5 2 2 2" xfId="2711"/>
    <cellStyle name="40% - Accent3 5 5 2 3" xfId="2712"/>
    <cellStyle name="40% - Accent3 5 5 3" xfId="2713"/>
    <cellStyle name="40% - Accent3 5 5 3 2" xfId="2714"/>
    <cellStyle name="40% - Accent3 5 5 4" xfId="2715"/>
    <cellStyle name="40% - Accent3 5 6" xfId="2716"/>
    <cellStyle name="40% - Accent3 5 6 2" xfId="2717"/>
    <cellStyle name="40% - Accent3 5 6 2 2" xfId="2718"/>
    <cellStyle name="40% - Accent3 5 6 3" xfId="2719"/>
    <cellStyle name="40% - Accent3 5 7" xfId="2720"/>
    <cellStyle name="40% - Accent3 5 7 2" xfId="2721"/>
    <cellStyle name="40% - Accent3 5 8" xfId="2722"/>
    <cellStyle name="40% - Accent3 6" xfId="2723"/>
    <cellStyle name="40% - Accent3 6 2" xfId="2724"/>
    <cellStyle name="40% - Accent3 6 2 2" xfId="2725"/>
    <cellStyle name="40% - Accent3 6 2 2 2" xfId="2726"/>
    <cellStyle name="40% - Accent3 6 2 2 2 2" xfId="2727"/>
    <cellStyle name="40% - Accent3 6 2 2 2 2 2" xfId="2728"/>
    <cellStyle name="40% - Accent3 6 2 2 2 3" xfId="2729"/>
    <cellStyle name="40% - Accent3 6 2 2 3" xfId="2730"/>
    <cellStyle name="40% - Accent3 6 2 2 3 2" xfId="2731"/>
    <cellStyle name="40% - Accent3 6 2 2 4" xfId="2732"/>
    <cellStyle name="40% - Accent3 6 2 3" xfId="2733"/>
    <cellStyle name="40% - Accent3 6 2 3 2" xfId="2734"/>
    <cellStyle name="40% - Accent3 6 2 3 2 2" xfId="2735"/>
    <cellStyle name="40% - Accent3 6 2 3 2 2 2" xfId="2736"/>
    <cellStyle name="40% - Accent3 6 2 3 2 3" xfId="2737"/>
    <cellStyle name="40% - Accent3 6 2 3 3" xfId="2738"/>
    <cellStyle name="40% - Accent3 6 2 3 3 2" xfId="2739"/>
    <cellStyle name="40% - Accent3 6 2 3 4" xfId="2740"/>
    <cellStyle name="40% - Accent3 6 2 4" xfId="2741"/>
    <cellStyle name="40% - Accent3 6 2 4 2" xfId="2742"/>
    <cellStyle name="40% - Accent3 6 2 4 2 2" xfId="2743"/>
    <cellStyle name="40% - Accent3 6 2 4 3" xfId="2744"/>
    <cellStyle name="40% - Accent3 6 2 5" xfId="2745"/>
    <cellStyle name="40% - Accent3 6 2 5 2" xfId="2746"/>
    <cellStyle name="40% - Accent3 6 2 6" xfId="2747"/>
    <cellStyle name="40% - Accent3 6 3" xfId="2748"/>
    <cellStyle name="40% - Accent3 6 3 2" xfId="2749"/>
    <cellStyle name="40% - Accent3 6 3 2 2" xfId="2750"/>
    <cellStyle name="40% - Accent3 6 3 2 2 2" xfId="2751"/>
    <cellStyle name="40% - Accent3 6 3 2 2 2 2" xfId="2752"/>
    <cellStyle name="40% - Accent3 6 3 2 2 3" xfId="2753"/>
    <cellStyle name="40% - Accent3 6 3 2 3" xfId="2754"/>
    <cellStyle name="40% - Accent3 6 3 2 3 2" xfId="2755"/>
    <cellStyle name="40% - Accent3 6 3 2 4" xfId="2756"/>
    <cellStyle name="40% - Accent3 6 3 3" xfId="2757"/>
    <cellStyle name="40% - Accent3 6 3 3 2" xfId="2758"/>
    <cellStyle name="40% - Accent3 6 3 3 2 2" xfId="2759"/>
    <cellStyle name="40% - Accent3 6 3 3 2 2 2" xfId="2760"/>
    <cellStyle name="40% - Accent3 6 3 3 2 3" xfId="2761"/>
    <cellStyle name="40% - Accent3 6 3 3 3" xfId="2762"/>
    <cellStyle name="40% - Accent3 6 3 3 3 2" xfId="2763"/>
    <cellStyle name="40% - Accent3 6 3 3 4" xfId="2764"/>
    <cellStyle name="40% - Accent3 6 3 4" xfId="2765"/>
    <cellStyle name="40% - Accent3 6 3 4 2" xfId="2766"/>
    <cellStyle name="40% - Accent3 6 3 4 2 2" xfId="2767"/>
    <cellStyle name="40% - Accent3 6 3 4 3" xfId="2768"/>
    <cellStyle name="40% - Accent3 6 3 5" xfId="2769"/>
    <cellStyle name="40% - Accent3 6 3 5 2" xfId="2770"/>
    <cellStyle name="40% - Accent3 6 3 6" xfId="2771"/>
    <cellStyle name="40% - Accent3 6 4" xfId="2772"/>
    <cellStyle name="40% - Accent3 6 4 2" xfId="2773"/>
    <cellStyle name="40% - Accent3 6 4 2 2" xfId="2774"/>
    <cellStyle name="40% - Accent3 6 4 2 2 2" xfId="2775"/>
    <cellStyle name="40% - Accent3 6 4 2 3" xfId="2776"/>
    <cellStyle name="40% - Accent3 6 4 3" xfId="2777"/>
    <cellStyle name="40% - Accent3 6 4 3 2" xfId="2778"/>
    <cellStyle name="40% - Accent3 6 4 4" xfId="2779"/>
    <cellStyle name="40% - Accent3 6 5" xfId="2780"/>
    <cellStyle name="40% - Accent3 6 5 2" xfId="2781"/>
    <cellStyle name="40% - Accent3 6 5 2 2" xfId="2782"/>
    <cellStyle name="40% - Accent3 6 5 2 2 2" xfId="2783"/>
    <cellStyle name="40% - Accent3 6 5 2 3" xfId="2784"/>
    <cellStyle name="40% - Accent3 6 5 3" xfId="2785"/>
    <cellStyle name="40% - Accent3 6 5 3 2" xfId="2786"/>
    <cellStyle name="40% - Accent3 6 5 4" xfId="2787"/>
    <cellStyle name="40% - Accent3 6 6" xfId="2788"/>
    <cellStyle name="40% - Accent3 6 6 2" xfId="2789"/>
    <cellStyle name="40% - Accent3 6 6 2 2" xfId="2790"/>
    <cellStyle name="40% - Accent3 6 6 3" xfId="2791"/>
    <cellStyle name="40% - Accent3 6 7" xfId="2792"/>
    <cellStyle name="40% - Accent3 6 7 2" xfId="2793"/>
    <cellStyle name="40% - Accent3 6 8" xfId="2794"/>
    <cellStyle name="40% - Accent3 7" xfId="2795"/>
    <cellStyle name="40% - Accent3 8" xfId="2796"/>
    <cellStyle name="40% - Accent3 9" xfId="2797"/>
    <cellStyle name="40% - Accent4 10" xfId="2798"/>
    <cellStyle name="40% - Accent4 10 2" xfId="2799"/>
    <cellStyle name="40% - Accent4 11" xfId="2800"/>
    <cellStyle name="40% - Accent4 12" xfId="2801"/>
    <cellStyle name="40% - Accent4 12 2" xfId="2802"/>
    <cellStyle name="40% - Accent4 13" xfId="2803"/>
    <cellStyle name="40% - Accent4 14" xfId="2804"/>
    <cellStyle name="40% - Accent4 15" xfId="2805"/>
    <cellStyle name="40% - Accent4 16" xfId="2806"/>
    <cellStyle name="40% - Accent4 17" xfId="2807"/>
    <cellStyle name="40% - Accent4 18" xfId="2808"/>
    <cellStyle name="40% - Accent4 19" xfId="2809"/>
    <cellStyle name="40% - Accent4 2" xfId="2810"/>
    <cellStyle name="40% - Accent4 20" xfId="2811"/>
    <cellStyle name="40% - Accent4 21" xfId="2812"/>
    <cellStyle name="40% - Accent4 22" xfId="2813"/>
    <cellStyle name="40% - Accent4 3" xfId="2814"/>
    <cellStyle name="40% - Accent4 3 2" xfId="2815"/>
    <cellStyle name="40% - Accent4 3 2 2" xfId="2816"/>
    <cellStyle name="40% - Accent4 3 2 2 2" xfId="2817"/>
    <cellStyle name="40% - Accent4 3 2 2 2 2" xfId="2818"/>
    <cellStyle name="40% - Accent4 3 2 2 2 2 2" xfId="2819"/>
    <cellStyle name="40% - Accent4 3 2 2 2 2 2 2" xfId="2820"/>
    <cellStyle name="40% - Accent4 3 2 2 2 2 3" xfId="2821"/>
    <cellStyle name="40% - Accent4 3 2 2 2 3" xfId="2822"/>
    <cellStyle name="40% - Accent4 3 2 2 2 3 2" xfId="2823"/>
    <cellStyle name="40% - Accent4 3 2 2 2 4" xfId="2824"/>
    <cellStyle name="40% - Accent4 3 2 2 3" xfId="2825"/>
    <cellStyle name="40% - Accent4 3 2 2 3 2" xfId="2826"/>
    <cellStyle name="40% - Accent4 3 2 2 3 2 2" xfId="2827"/>
    <cellStyle name="40% - Accent4 3 2 2 3 2 2 2" xfId="2828"/>
    <cellStyle name="40% - Accent4 3 2 2 3 2 3" xfId="2829"/>
    <cellStyle name="40% - Accent4 3 2 2 3 3" xfId="2830"/>
    <cellStyle name="40% - Accent4 3 2 2 3 3 2" xfId="2831"/>
    <cellStyle name="40% - Accent4 3 2 2 3 4" xfId="2832"/>
    <cellStyle name="40% - Accent4 3 2 2 4" xfId="2833"/>
    <cellStyle name="40% - Accent4 3 2 2 4 2" xfId="2834"/>
    <cellStyle name="40% - Accent4 3 2 2 4 2 2" xfId="2835"/>
    <cellStyle name="40% - Accent4 3 2 2 4 3" xfId="2836"/>
    <cellStyle name="40% - Accent4 3 2 2 5" xfId="2837"/>
    <cellStyle name="40% - Accent4 3 2 2 5 2" xfId="2838"/>
    <cellStyle name="40% - Accent4 3 2 2 6" xfId="2839"/>
    <cellStyle name="40% - Accent4 3 2 3" xfId="2840"/>
    <cellStyle name="40% - Accent4 3 2 3 2" xfId="2841"/>
    <cellStyle name="40% - Accent4 3 2 3 2 2" xfId="2842"/>
    <cellStyle name="40% - Accent4 3 2 3 2 2 2" xfId="2843"/>
    <cellStyle name="40% - Accent4 3 2 3 2 2 2 2" xfId="2844"/>
    <cellStyle name="40% - Accent4 3 2 3 2 2 3" xfId="2845"/>
    <cellStyle name="40% - Accent4 3 2 3 2 3" xfId="2846"/>
    <cellStyle name="40% - Accent4 3 2 3 2 3 2" xfId="2847"/>
    <cellStyle name="40% - Accent4 3 2 3 2 4" xfId="2848"/>
    <cellStyle name="40% - Accent4 3 2 3 3" xfId="2849"/>
    <cellStyle name="40% - Accent4 3 2 3 3 2" xfId="2850"/>
    <cellStyle name="40% - Accent4 3 2 3 3 2 2" xfId="2851"/>
    <cellStyle name="40% - Accent4 3 2 3 3 2 2 2" xfId="2852"/>
    <cellStyle name="40% - Accent4 3 2 3 3 2 3" xfId="2853"/>
    <cellStyle name="40% - Accent4 3 2 3 3 3" xfId="2854"/>
    <cellStyle name="40% - Accent4 3 2 3 3 3 2" xfId="2855"/>
    <cellStyle name="40% - Accent4 3 2 3 3 4" xfId="2856"/>
    <cellStyle name="40% - Accent4 3 2 3 4" xfId="2857"/>
    <cellStyle name="40% - Accent4 3 2 3 4 2" xfId="2858"/>
    <cellStyle name="40% - Accent4 3 2 3 4 2 2" xfId="2859"/>
    <cellStyle name="40% - Accent4 3 2 3 4 3" xfId="2860"/>
    <cellStyle name="40% - Accent4 3 2 3 5" xfId="2861"/>
    <cellStyle name="40% - Accent4 3 2 3 5 2" xfId="2862"/>
    <cellStyle name="40% - Accent4 3 2 3 6" xfId="2863"/>
    <cellStyle name="40% - Accent4 3 2 4" xfId="2864"/>
    <cellStyle name="40% - Accent4 3 2 4 2" xfId="2865"/>
    <cellStyle name="40% - Accent4 3 2 4 2 2" xfId="2866"/>
    <cellStyle name="40% - Accent4 3 2 4 2 2 2" xfId="2867"/>
    <cellStyle name="40% - Accent4 3 2 4 2 3" xfId="2868"/>
    <cellStyle name="40% - Accent4 3 2 4 3" xfId="2869"/>
    <cellStyle name="40% - Accent4 3 2 4 3 2" xfId="2870"/>
    <cellStyle name="40% - Accent4 3 2 4 4" xfId="2871"/>
    <cellStyle name="40% - Accent4 3 2 5" xfId="2872"/>
    <cellStyle name="40% - Accent4 3 2 5 2" xfId="2873"/>
    <cellStyle name="40% - Accent4 3 2 5 2 2" xfId="2874"/>
    <cellStyle name="40% - Accent4 3 2 5 2 2 2" xfId="2875"/>
    <cellStyle name="40% - Accent4 3 2 5 2 3" xfId="2876"/>
    <cellStyle name="40% - Accent4 3 2 5 3" xfId="2877"/>
    <cellStyle name="40% - Accent4 3 2 5 3 2" xfId="2878"/>
    <cellStyle name="40% - Accent4 3 2 5 4" xfId="2879"/>
    <cellStyle name="40% - Accent4 3 2 6" xfId="2880"/>
    <cellStyle name="40% - Accent4 3 2 6 2" xfId="2881"/>
    <cellStyle name="40% - Accent4 3 2 6 2 2" xfId="2882"/>
    <cellStyle name="40% - Accent4 3 2 6 3" xfId="2883"/>
    <cellStyle name="40% - Accent4 3 2 7" xfId="2884"/>
    <cellStyle name="40% - Accent4 3 2 7 2" xfId="2885"/>
    <cellStyle name="40% - Accent4 3 2 8" xfId="2886"/>
    <cellStyle name="40% - Accent4 3 3" xfId="2887"/>
    <cellStyle name="40% - Accent4 3 3 2" xfId="2888"/>
    <cellStyle name="40% - Accent4 3 3 2 2" xfId="2889"/>
    <cellStyle name="40% - Accent4 3 3 2 2 2" xfId="2890"/>
    <cellStyle name="40% - Accent4 3 3 2 2 2 2" xfId="2891"/>
    <cellStyle name="40% - Accent4 3 3 2 2 3" xfId="2892"/>
    <cellStyle name="40% - Accent4 3 3 2 3" xfId="2893"/>
    <cellStyle name="40% - Accent4 3 3 2 3 2" xfId="2894"/>
    <cellStyle name="40% - Accent4 3 3 2 4" xfId="2895"/>
    <cellStyle name="40% - Accent4 3 3 3" xfId="2896"/>
    <cellStyle name="40% - Accent4 3 3 3 2" xfId="2897"/>
    <cellStyle name="40% - Accent4 3 3 3 2 2" xfId="2898"/>
    <cellStyle name="40% - Accent4 3 3 3 2 2 2" xfId="2899"/>
    <cellStyle name="40% - Accent4 3 3 3 2 3" xfId="2900"/>
    <cellStyle name="40% - Accent4 3 3 3 3" xfId="2901"/>
    <cellStyle name="40% - Accent4 3 3 3 3 2" xfId="2902"/>
    <cellStyle name="40% - Accent4 3 3 3 4" xfId="2903"/>
    <cellStyle name="40% - Accent4 3 3 4" xfId="2904"/>
    <cellStyle name="40% - Accent4 3 3 4 2" xfId="2905"/>
    <cellStyle name="40% - Accent4 3 3 4 2 2" xfId="2906"/>
    <cellStyle name="40% - Accent4 3 3 4 3" xfId="2907"/>
    <cellStyle name="40% - Accent4 3 3 5" xfId="2908"/>
    <cellStyle name="40% - Accent4 3 3 5 2" xfId="2909"/>
    <cellStyle name="40% - Accent4 3 3 6" xfId="2910"/>
    <cellStyle name="40% - Accent4 3 4" xfId="2911"/>
    <cellStyle name="40% - Accent4 3 4 2" xfId="2912"/>
    <cellStyle name="40% - Accent4 3 4 2 2" xfId="2913"/>
    <cellStyle name="40% - Accent4 3 4 2 2 2" xfId="2914"/>
    <cellStyle name="40% - Accent4 3 4 2 2 2 2" xfId="2915"/>
    <cellStyle name="40% - Accent4 3 4 2 2 3" xfId="2916"/>
    <cellStyle name="40% - Accent4 3 4 2 3" xfId="2917"/>
    <cellStyle name="40% - Accent4 3 4 2 3 2" xfId="2918"/>
    <cellStyle name="40% - Accent4 3 4 2 4" xfId="2919"/>
    <cellStyle name="40% - Accent4 3 4 3" xfId="2920"/>
    <cellStyle name="40% - Accent4 3 4 3 2" xfId="2921"/>
    <cellStyle name="40% - Accent4 3 4 3 2 2" xfId="2922"/>
    <cellStyle name="40% - Accent4 3 4 3 2 2 2" xfId="2923"/>
    <cellStyle name="40% - Accent4 3 4 3 2 3" xfId="2924"/>
    <cellStyle name="40% - Accent4 3 4 3 3" xfId="2925"/>
    <cellStyle name="40% - Accent4 3 4 3 3 2" xfId="2926"/>
    <cellStyle name="40% - Accent4 3 4 3 4" xfId="2927"/>
    <cellStyle name="40% - Accent4 3 4 4" xfId="2928"/>
    <cellStyle name="40% - Accent4 3 4 4 2" xfId="2929"/>
    <cellStyle name="40% - Accent4 3 4 4 2 2" xfId="2930"/>
    <cellStyle name="40% - Accent4 3 4 4 3" xfId="2931"/>
    <cellStyle name="40% - Accent4 3 4 5" xfId="2932"/>
    <cellStyle name="40% - Accent4 3 4 5 2" xfId="2933"/>
    <cellStyle name="40% - Accent4 3 4 6" xfId="2934"/>
    <cellStyle name="40% - Accent4 3 5" xfId="2935"/>
    <cellStyle name="40% - Accent4 3 5 2" xfId="2936"/>
    <cellStyle name="40% - Accent4 3 5 2 2" xfId="2937"/>
    <cellStyle name="40% - Accent4 3 5 2 2 2" xfId="2938"/>
    <cellStyle name="40% - Accent4 3 5 2 3" xfId="2939"/>
    <cellStyle name="40% - Accent4 3 5 3" xfId="2940"/>
    <cellStyle name="40% - Accent4 3 5 3 2" xfId="2941"/>
    <cellStyle name="40% - Accent4 3 5 4" xfId="2942"/>
    <cellStyle name="40% - Accent4 3 6" xfId="2943"/>
    <cellStyle name="40% - Accent4 3 6 2" xfId="2944"/>
    <cellStyle name="40% - Accent4 3 6 2 2" xfId="2945"/>
    <cellStyle name="40% - Accent4 3 6 2 2 2" xfId="2946"/>
    <cellStyle name="40% - Accent4 3 6 2 3" xfId="2947"/>
    <cellStyle name="40% - Accent4 3 6 3" xfId="2948"/>
    <cellStyle name="40% - Accent4 3 6 3 2" xfId="2949"/>
    <cellStyle name="40% - Accent4 3 6 4" xfId="2950"/>
    <cellStyle name="40% - Accent4 3 7" xfId="2951"/>
    <cellStyle name="40% - Accent4 3 7 2" xfId="2952"/>
    <cellStyle name="40% - Accent4 3 7 2 2" xfId="2953"/>
    <cellStyle name="40% - Accent4 3 7 3" xfId="2954"/>
    <cellStyle name="40% - Accent4 3 8" xfId="2955"/>
    <cellStyle name="40% - Accent4 3 8 2" xfId="2956"/>
    <cellStyle name="40% - Accent4 3 9" xfId="2957"/>
    <cellStyle name="40% - Accent4 4" xfId="2958"/>
    <cellStyle name="40% - Accent4 5" xfId="2959"/>
    <cellStyle name="40% - Accent4 5 2" xfId="2960"/>
    <cellStyle name="40% - Accent4 5 2 2" xfId="2961"/>
    <cellStyle name="40% - Accent4 5 2 2 2" xfId="2962"/>
    <cellStyle name="40% - Accent4 5 2 2 2 2" xfId="2963"/>
    <cellStyle name="40% - Accent4 5 2 2 2 2 2" xfId="2964"/>
    <cellStyle name="40% - Accent4 5 2 2 2 3" xfId="2965"/>
    <cellStyle name="40% - Accent4 5 2 2 3" xfId="2966"/>
    <cellStyle name="40% - Accent4 5 2 2 3 2" xfId="2967"/>
    <cellStyle name="40% - Accent4 5 2 2 4" xfId="2968"/>
    <cellStyle name="40% - Accent4 5 2 3" xfId="2969"/>
    <cellStyle name="40% - Accent4 5 2 3 2" xfId="2970"/>
    <cellStyle name="40% - Accent4 5 2 3 2 2" xfId="2971"/>
    <cellStyle name="40% - Accent4 5 2 3 2 2 2" xfId="2972"/>
    <cellStyle name="40% - Accent4 5 2 3 2 3" xfId="2973"/>
    <cellStyle name="40% - Accent4 5 2 3 3" xfId="2974"/>
    <cellStyle name="40% - Accent4 5 2 3 3 2" xfId="2975"/>
    <cellStyle name="40% - Accent4 5 2 3 4" xfId="2976"/>
    <cellStyle name="40% - Accent4 5 2 4" xfId="2977"/>
    <cellStyle name="40% - Accent4 5 2 4 2" xfId="2978"/>
    <cellStyle name="40% - Accent4 5 2 4 2 2" xfId="2979"/>
    <cellStyle name="40% - Accent4 5 2 4 3" xfId="2980"/>
    <cellStyle name="40% - Accent4 5 2 5" xfId="2981"/>
    <cellStyle name="40% - Accent4 5 2 5 2" xfId="2982"/>
    <cellStyle name="40% - Accent4 5 2 6" xfId="2983"/>
    <cellStyle name="40% - Accent4 5 3" xfId="2984"/>
    <cellStyle name="40% - Accent4 5 3 2" xfId="2985"/>
    <cellStyle name="40% - Accent4 5 3 2 2" xfId="2986"/>
    <cellStyle name="40% - Accent4 5 3 2 2 2" xfId="2987"/>
    <cellStyle name="40% - Accent4 5 3 2 2 2 2" xfId="2988"/>
    <cellStyle name="40% - Accent4 5 3 2 2 3" xfId="2989"/>
    <cellStyle name="40% - Accent4 5 3 2 3" xfId="2990"/>
    <cellStyle name="40% - Accent4 5 3 2 3 2" xfId="2991"/>
    <cellStyle name="40% - Accent4 5 3 2 4" xfId="2992"/>
    <cellStyle name="40% - Accent4 5 3 3" xfId="2993"/>
    <cellStyle name="40% - Accent4 5 3 3 2" xfId="2994"/>
    <cellStyle name="40% - Accent4 5 3 3 2 2" xfId="2995"/>
    <cellStyle name="40% - Accent4 5 3 3 2 2 2" xfId="2996"/>
    <cellStyle name="40% - Accent4 5 3 3 2 3" xfId="2997"/>
    <cellStyle name="40% - Accent4 5 3 3 3" xfId="2998"/>
    <cellStyle name="40% - Accent4 5 3 3 3 2" xfId="2999"/>
    <cellStyle name="40% - Accent4 5 3 3 4" xfId="3000"/>
    <cellStyle name="40% - Accent4 5 3 4" xfId="3001"/>
    <cellStyle name="40% - Accent4 5 3 4 2" xfId="3002"/>
    <cellStyle name="40% - Accent4 5 3 4 2 2" xfId="3003"/>
    <cellStyle name="40% - Accent4 5 3 4 3" xfId="3004"/>
    <cellStyle name="40% - Accent4 5 3 5" xfId="3005"/>
    <cellStyle name="40% - Accent4 5 3 5 2" xfId="3006"/>
    <cellStyle name="40% - Accent4 5 3 6" xfId="3007"/>
    <cellStyle name="40% - Accent4 5 4" xfId="3008"/>
    <cellStyle name="40% - Accent4 5 4 2" xfId="3009"/>
    <cellStyle name="40% - Accent4 5 4 2 2" xfId="3010"/>
    <cellStyle name="40% - Accent4 5 4 2 2 2" xfId="3011"/>
    <cellStyle name="40% - Accent4 5 4 2 3" xfId="3012"/>
    <cellStyle name="40% - Accent4 5 4 3" xfId="3013"/>
    <cellStyle name="40% - Accent4 5 4 3 2" xfId="3014"/>
    <cellStyle name="40% - Accent4 5 4 4" xfId="3015"/>
    <cellStyle name="40% - Accent4 5 5" xfId="3016"/>
    <cellStyle name="40% - Accent4 5 5 2" xfId="3017"/>
    <cellStyle name="40% - Accent4 5 5 2 2" xfId="3018"/>
    <cellStyle name="40% - Accent4 5 5 2 2 2" xfId="3019"/>
    <cellStyle name="40% - Accent4 5 5 2 3" xfId="3020"/>
    <cellStyle name="40% - Accent4 5 5 3" xfId="3021"/>
    <cellStyle name="40% - Accent4 5 5 3 2" xfId="3022"/>
    <cellStyle name="40% - Accent4 5 5 4" xfId="3023"/>
    <cellStyle name="40% - Accent4 5 6" xfId="3024"/>
    <cellStyle name="40% - Accent4 5 6 2" xfId="3025"/>
    <cellStyle name="40% - Accent4 5 6 2 2" xfId="3026"/>
    <cellStyle name="40% - Accent4 5 6 3" xfId="3027"/>
    <cellStyle name="40% - Accent4 5 7" xfId="3028"/>
    <cellStyle name="40% - Accent4 5 7 2" xfId="3029"/>
    <cellStyle name="40% - Accent4 5 8" xfId="3030"/>
    <cellStyle name="40% - Accent4 6" xfId="3031"/>
    <cellStyle name="40% - Accent4 6 2" xfId="3032"/>
    <cellStyle name="40% - Accent4 6 2 2" xfId="3033"/>
    <cellStyle name="40% - Accent4 6 2 2 2" xfId="3034"/>
    <cellStyle name="40% - Accent4 6 2 2 2 2" xfId="3035"/>
    <cellStyle name="40% - Accent4 6 2 2 2 2 2" xfId="3036"/>
    <cellStyle name="40% - Accent4 6 2 2 2 3" xfId="3037"/>
    <cellStyle name="40% - Accent4 6 2 2 3" xfId="3038"/>
    <cellStyle name="40% - Accent4 6 2 2 3 2" xfId="3039"/>
    <cellStyle name="40% - Accent4 6 2 2 4" xfId="3040"/>
    <cellStyle name="40% - Accent4 6 2 3" xfId="3041"/>
    <cellStyle name="40% - Accent4 6 2 3 2" xfId="3042"/>
    <cellStyle name="40% - Accent4 6 2 3 2 2" xfId="3043"/>
    <cellStyle name="40% - Accent4 6 2 3 2 2 2" xfId="3044"/>
    <cellStyle name="40% - Accent4 6 2 3 2 3" xfId="3045"/>
    <cellStyle name="40% - Accent4 6 2 3 3" xfId="3046"/>
    <cellStyle name="40% - Accent4 6 2 3 3 2" xfId="3047"/>
    <cellStyle name="40% - Accent4 6 2 3 4" xfId="3048"/>
    <cellStyle name="40% - Accent4 6 2 4" xfId="3049"/>
    <cellStyle name="40% - Accent4 6 2 4 2" xfId="3050"/>
    <cellStyle name="40% - Accent4 6 2 4 2 2" xfId="3051"/>
    <cellStyle name="40% - Accent4 6 2 4 3" xfId="3052"/>
    <cellStyle name="40% - Accent4 6 2 5" xfId="3053"/>
    <cellStyle name="40% - Accent4 6 2 5 2" xfId="3054"/>
    <cellStyle name="40% - Accent4 6 2 6" xfId="3055"/>
    <cellStyle name="40% - Accent4 6 3" xfId="3056"/>
    <cellStyle name="40% - Accent4 6 3 2" xfId="3057"/>
    <cellStyle name="40% - Accent4 6 3 2 2" xfId="3058"/>
    <cellStyle name="40% - Accent4 6 3 2 2 2" xfId="3059"/>
    <cellStyle name="40% - Accent4 6 3 2 2 2 2" xfId="3060"/>
    <cellStyle name="40% - Accent4 6 3 2 2 3" xfId="3061"/>
    <cellStyle name="40% - Accent4 6 3 2 3" xfId="3062"/>
    <cellStyle name="40% - Accent4 6 3 2 3 2" xfId="3063"/>
    <cellStyle name="40% - Accent4 6 3 2 4" xfId="3064"/>
    <cellStyle name="40% - Accent4 6 3 3" xfId="3065"/>
    <cellStyle name="40% - Accent4 6 3 3 2" xfId="3066"/>
    <cellStyle name="40% - Accent4 6 3 3 2 2" xfId="3067"/>
    <cellStyle name="40% - Accent4 6 3 3 2 2 2" xfId="3068"/>
    <cellStyle name="40% - Accent4 6 3 3 2 3" xfId="3069"/>
    <cellStyle name="40% - Accent4 6 3 3 3" xfId="3070"/>
    <cellStyle name="40% - Accent4 6 3 3 3 2" xfId="3071"/>
    <cellStyle name="40% - Accent4 6 3 3 4" xfId="3072"/>
    <cellStyle name="40% - Accent4 6 3 4" xfId="3073"/>
    <cellStyle name="40% - Accent4 6 3 4 2" xfId="3074"/>
    <cellStyle name="40% - Accent4 6 3 4 2 2" xfId="3075"/>
    <cellStyle name="40% - Accent4 6 3 4 3" xfId="3076"/>
    <cellStyle name="40% - Accent4 6 3 5" xfId="3077"/>
    <cellStyle name="40% - Accent4 6 3 5 2" xfId="3078"/>
    <cellStyle name="40% - Accent4 6 3 6" xfId="3079"/>
    <cellStyle name="40% - Accent4 6 4" xfId="3080"/>
    <cellStyle name="40% - Accent4 6 4 2" xfId="3081"/>
    <cellStyle name="40% - Accent4 6 4 2 2" xfId="3082"/>
    <cellStyle name="40% - Accent4 6 4 2 2 2" xfId="3083"/>
    <cellStyle name="40% - Accent4 6 4 2 3" xfId="3084"/>
    <cellStyle name="40% - Accent4 6 4 3" xfId="3085"/>
    <cellStyle name="40% - Accent4 6 4 3 2" xfId="3086"/>
    <cellStyle name="40% - Accent4 6 4 4" xfId="3087"/>
    <cellStyle name="40% - Accent4 6 5" xfId="3088"/>
    <cellStyle name="40% - Accent4 6 5 2" xfId="3089"/>
    <cellStyle name="40% - Accent4 6 5 2 2" xfId="3090"/>
    <cellStyle name="40% - Accent4 6 5 2 2 2" xfId="3091"/>
    <cellStyle name="40% - Accent4 6 5 2 3" xfId="3092"/>
    <cellStyle name="40% - Accent4 6 5 3" xfId="3093"/>
    <cellStyle name="40% - Accent4 6 5 3 2" xfId="3094"/>
    <cellStyle name="40% - Accent4 6 5 4" xfId="3095"/>
    <cellStyle name="40% - Accent4 6 6" xfId="3096"/>
    <cellStyle name="40% - Accent4 6 6 2" xfId="3097"/>
    <cellStyle name="40% - Accent4 6 6 2 2" xfId="3098"/>
    <cellStyle name="40% - Accent4 6 6 3" xfId="3099"/>
    <cellStyle name="40% - Accent4 6 7" xfId="3100"/>
    <cellStyle name="40% - Accent4 6 7 2" xfId="3101"/>
    <cellStyle name="40% - Accent4 6 8" xfId="3102"/>
    <cellStyle name="40% - Accent4 7" xfId="3103"/>
    <cellStyle name="40% - Accent4 8" xfId="3104"/>
    <cellStyle name="40% - Accent4 9" xfId="3105"/>
    <cellStyle name="40% - Accent5 10" xfId="3106"/>
    <cellStyle name="40% - Accent5 10 2" xfId="3107"/>
    <cellStyle name="40% - Accent5 11" xfId="3108"/>
    <cellStyle name="40% - Accent5 12" xfId="3109"/>
    <cellStyle name="40% - Accent5 12 2" xfId="3110"/>
    <cellStyle name="40% - Accent5 13" xfId="3111"/>
    <cellStyle name="40% - Accent5 14" xfId="3112"/>
    <cellStyle name="40% - Accent5 15" xfId="3113"/>
    <cellStyle name="40% - Accent5 16" xfId="3114"/>
    <cellStyle name="40% - Accent5 17" xfId="3115"/>
    <cellStyle name="40% - Accent5 18" xfId="3116"/>
    <cellStyle name="40% - Accent5 19" xfId="3117"/>
    <cellStyle name="40% - Accent5 2" xfId="3118"/>
    <cellStyle name="40% - Accent5 20" xfId="3119"/>
    <cellStyle name="40% - Accent5 21" xfId="3120"/>
    <cellStyle name="40% - Accent5 22" xfId="3121"/>
    <cellStyle name="40% - Accent5 3" xfId="3122"/>
    <cellStyle name="40% - Accent5 3 2" xfId="3123"/>
    <cellStyle name="40% - Accent5 3 2 2" xfId="3124"/>
    <cellStyle name="40% - Accent5 3 2 2 2" xfId="3125"/>
    <cellStyle name="40% - Accent5 3 2 2 2 2" xfId="3126"/>
    <cellStyle name="40% - Accent5 3 2 2 2 2 2" xfId="3127"/>
    <cellStyle name="40% - Accent5 3 2 2 2 2 2 2" xfId="3128"/>
    <cellStyle name="40% - Accent5 3 2 2 2 2 3" xfId="3129"/>
    <cellStyle name="40% - Accent5 3 2 2 2 3" xfId="3130"/>
    <cellStyle name="40% - Accent5 3 2 2 2 3 2" xfId="3131"/>
    <cellStyle name="40% - Accent5 3 2 2 2 4" xfId="3132"/>
    <cellStyle name="40% - Accent5 3 2 2 3" xfId="3133"/>
    <cellStyle name="40% - Accent5 3 2 2 3 2" xfId="3134"/>
    <cellStyle name="40% - Accent5 3 2 2 3 2 2" xfId="3135"/>
    <cellStyle name="40% - Accent5 3 2 2 3 2 2 2" xfId="3136"/>
    <cellStyle name="40% - Accent5 3 2 2 3 2 3" xfId="3137"/>
    <cellStyle name="40% - Accent5 3 2 2 3 3" xfId="3138"/>
    <cellStyle name="40% - Accent5 3 2 2 3 3 2" xfId="3139"/>
    <cellStyle name="40% - Accent5 3 2 2 3 4" xfId="3140"/>
    <cellStyle name="40% - Accent5 3 2 2 4" xfId="3141"/>
    <cellStyle name="40% - Accent5 3 2 2 4 2" xfId="3142"/>
    <cellStyle name="40% - Accent5 3 2 2 4 2 2" xfId="3143"/>
    <cellStyle name="40% - Accent5 3 2 2 4 3" xfId="3144"/>
    <cellStyle name="40% - Accent5 3 2 2 5" xfId="3145"/>
    <cellStyle name="40% - Accent5 3 2 2 5 2" xfId="3146"/>
    <cellStyle name="40% - Accent5 3 2 2 6" xfId="3147"/>
    <cellStyle name="40% - Accent5 3 2 3" xfId="3148"/>
    <cellStyle name="40% - Accent5 3 2 3 2" xfId="3149"/>
    <cellStyle name="40% - Accent5 3 2 3 2 2" xfId="3150"/>
    <cellStyle name="40% - Accent5 3 2 3 2 2 2" xfId="3151"/>
    <cellStyle name="40% - Accent5 3 2 3 2 2 2 2" xfId="3152"/>
    <cellStyle name="40% - Accent5 3 2 3 2 2 3" xfId="3153"/>
    <cellStyle name="40% - Accent5 3 2 3 2 3" xfId="3154"/>
    <cellStyle name="40% - Accent5 3 2 3 2 3 2" xfId="3155"/>
    <cellStyle name="40% - Accent5 3 2 3 2 4" xfId="3156"/>
    <cellStyle name="40% - Accent5 3 2 3 3" xfId="3157"/>
    <cellStyle name="40% - Accent5 3 2 3 3 2" xfId="3158"/>
    <cellStyle name="40% - Accent5 3 2 3 3 2 2" xfId="3159"/>
    <cellStyle name="40% - Accent5 3 2 3 3 2 2 2" xfId="3160"/>
    <cellStyle name="40% - Accent5 3 2 3 3 2 3" xfId="3161"/>
    <cellStyle name="40% - Accent5 3 2 3 3 3" xfId="3162"/>
    <cellStyle name="40% - Accent5 3 2 3 3 3 2" xfId="3163"/>
    <cellStyle name="40% - Accent5 3 2 3 3 4" xfId="3164"/>
    <cellStyle name="40% - Accent5 3 2 3 4" xfId="3165"/>
    <cellStyle name="40% - Accent5 3 2 3 4 2" xfId="3166"/>
    <cellStyle name="40% - Accent5 3 2 3 4 2 2" xfId="3167"/>
    <cellStyle name="40% - Accent5 3 2 3 4 3" xfId="3168"/>
    <cellStyle name="40% - Accent5 3 2 3 5" xfId="3169"/>
    <cellStyle name="40% - Accent5 3 2 3 5 2" xfId="3170"/>
    <cellStyle name="40% - Accent5 3 2 3 6" xfId="3171"/>
    <cellStyle name="40% - Accent5 3 2 4" xfId="3172"/>
    <cellStyle name="40% - Accent5 3 2 4 2" xfId="3173"/>
    <cellStyle name="40% - Accent5 3 2 4 2 2" xfId="3174"/>
    <cellStyle name="40% - Accent5 3 2 4 2 2 2" xfId="3175"/>
    <cellStyle name="40% - Accent5 3 2 4 2 3" xfId="3176"/>
    <cellStyle name="40% - Accent5 3 2 4 3" xfId="3177"/>
    <cellStyle name="40% - Accent5 3 2 4 3 2" xfId="3178"/>
    <cellStyle name="40% - Accent5 3 2 4 4" xfId="3179"/>
    <cellStyle name="40% - Accent5 3 2 5" xfId="3180"/>
    <cellStyle name="40% - Accent5 3 2 5 2" xfId="3181"/>
    <cellStyle name="40% - Accent5 3 2 5 2 2" xfId="3182"/>
    <cellStyle name="40% - Accent5 3 2 5 2 2 2" xfId="3183"/>
    <cellStyle name="40% - Accent5 3 2 5 2 3" xfId="3184"/>
    <cellStyle name="40% - Accent5 3 2 5 3" xfId="3185"/>
    <cellStyle name="40% - Accent5 3 2 5 3 2" xfId="3186"/>
    <cellStyle name="40% - Accent5 3 2 5 4" xfId="3187"/>
    <cellStyle name="40% - Accent5 3 2 6" xfId="3188"/>
    <cellStyle name="40% - Accent5 3 2 6 2" xfId="3189"/>
    <cellStyle name="40% - Accent5 3 2 6 2 2" xfId="3190"/>
    <cellStyle name="40% - Accent5 3 2 6 3" xfId="3191"/>
    <cellStyle name="40% - Accent5 3 2 7" xfId="3192"/>
    <cellStyle name="40% - Accent5 3 2 7 2" xfId="3193"/>
    <cellStyle name="40% - Accent5 3 2 8" xfId="3194"/>
    <cellStyle name="40% - Accent5 3 3" xfId="3195"/>
    <cellStyle name="40% - Accent5 3 3 2" xfId="3196"/>
    <cellStyle name="40% - Accent5 3 3 2 2" xfId="3197"/>
    <cellStyle name="40% - Accent5 3 3 2 2 2" xfId="3198"/>
    <cellStyle name="40% - Accent5 3 3 2 2 2 2" xfId="3199"/>
    <cellStyle name="40% - Accent5 3 3 2 2 3" xfId="3200"/>
    <cellStyle name="40% - Accent5 3 3 2 3" xfId="3201"/>
    <cellStyle name="40% - Accent5 3 3 2 3 2" xfId="3202"/>
    <cellStyle name="40% - Accent5 3 3 2 4" xfId="3203"/>
    <cellStyle name="40% - Accent5 3 3 3" xfId="3204"/>
    <cellStyle name="40% - Accent5 3 3 3 2" xfId="3205"/>
    <cellStyle name="40% - Accent5 3 3 3 2 2" xfId="3206"/>
    <cellStyle name="40% - Accent5 3 3 3 2 2 2" xfId="3207"/>
    <cellStyle name="40% - Accent5 3 3 3 2 3" xfId="3208"/>
    <cellStyle name="40% - Accent5 3 3 3 3" xfId="3209"/>
    <cellStyle name="40% - Accent5 3 3 3 3 2" xfId="3210"/>
    <cellStyle name="40% - Accent5 3 3 3 4" xfId="3211"/>
    <cellStyle name="40% - Accent5 3 3 4" xfId="3212"/>
    <cellStyle name="40% - Accent5 3 3 4 2" xfId="3213"/>
    <cellStyle name="40% - Accent5 3 3 4 2 2" xfId="3214"/>
    <cellStyle name="40% - Accent5 3 3 4 3" xfId="3215"/>
    <cellStyle name="40% - Accent5 3 3 5" xfId="3216"/>
    <cellStyle name="40% - Accent5 3 3 5 2" xfId="3217"/>
    <cellStyle name="40% - Accent5 3 3 6" xfId="3218"/>
    <cellStyle name="40% - Accent5 3 4" xfId="3219"/>
    <cellStyle name="40% - Accent5 3 4 2" xfId="3220"/>
    <cellStyle name="40% - Accent5 3 4 2 2" xfId="3221"/>
    <cellStyle name="40% - Accent5 3 4 2 2 2" xfId="3222"/>
    <cellStyle name="40% - Accent5 3 4 2 2 2 2" xfId="3223"/>
    <cellStyle name="40% - Accent5 3 4 2 2 3" xfId="3224"/>
    <cellStyle name="40% - Accent5 3 4 2 3" xfId="3225"/>
    <cellStyle name="40% - Accent5 3 4 2 3 2" xfId="3226"/>
    <cellStyle name="40% - Accent5 3 4 2 4" xfId="3227"/>
    <cellStyle name="40% - Accent5 3 4 3" xfId="3228"/>
    <cellStyle name="40% - Accent5 3 4 3 2" xfId="3229"/>
    <cellStyle name="40% - Accent5 3 4 3 2 2" xfId="3230"/>
    <cellStyle name="40% - Accent5 3 4 3 2 2 2" xfId="3231"/>
    <cellStyle name="40% - Accent5 3 4 3 2 3" xfId="3232"/>
    <cellStyle name="40% - Accent5 3 4 3 3" xfId="3233"/>
    <cellStyle name="40% - Accent5 3 4 3 3 2" xfId="3234"/>
    <cellStyle name="40% - Accent5 3 4 3 4" xfId="3235"/>
    <cellStyle name="40% - Accent5 3 4 4" xfId="3236"/>
    <cellStyle name="40% - Accent5 3 4 4 2" xfId="3237"/>
    <cellStyle name="40% - Accent5 3 4 4 2 2" xfId="3238"/>
    <cellStyle name="40% - Accent5 3 4 4 3" xfId="3239"/>
    <cellStyle name="40% - Accent5 3 4 5" xfId="3240"/>
    <cellStyle name="40% - Accent5 3 4 5 2" xfId="3241"/>
    <cellStyle name="40% - Accent5 3 4 6" xfId="3242"/>
    <cellStyle name="40% - Accent5 3 5" xfId="3243"/>
    <cellStyle name="40% - Accent5 3 5 2" xfId="3244"/>
    <cellStyle name="40% - Accent5 3 5 2 2" xfId="3245"/>
    <cellStyle name="40% - Accent5 3 5 2 2 2" xfId="3246"/>
    <cellStyle name="40% - Accent5 3 5 2 3" xfId="3247"/>
    <cellStyle name="40% - Accent5 3 5 3" xfId="3248"/>
    <cellStyle name="40% - Accent5 3 5 3 2" xfId="3249"/>
    <cellStyle name="40% - Accent5 3 5 4" xfId="3250"/>
    <cellStyle name="40% - Accent5 3 6" xfId="3251"/>
    <cellStyle name="40% - Accent5 3 6 2" xfId="3252"/>
    <cellStyle name="40% - Accent5 3 6 2 2" xfId="3253"/>
    <cellStyle name="40% - Accent5 3 6 2 2 2" xfId="3254"/>
    <cellStyle name="40% - Accent5 3 6 2 3" xfId="3255"/>
    <cellStyle name="40% - Accent5 3 6 3" xfId="3256"/>
    <cellStyle name="40% - Accent5 3 6 3 2" xfId="3257"/>
    <cellStyle name="40% - Accent5 3 6 4" xfId="3258"/>
    <cellStyle name="40% - Accent5 3 7" xfId="3259"/>
    <cellStyle name="40% - Accent5 3 7 2" xfId="3260"/>
    <cellStyle name="40% - Accent5 3 7 2 2" xfId="3261"/>
    <cellStyle name="40% - Accent5 3 7 3" xfId="3262"/>
    <cellStyle name="40% - Accent5 3 8" xfId="3263"/>
    <cellStyle name="40% - Accent5 3 8 2" xfId="3264"/>
    <cellStyle name="40% - Accent5 3 9" xfId="3265"/>
    <cellStyle name="40% - Accent5 4" xfId="3266"/>
    <cellStyle name="40% - Accent5 5" xfId="3267"/>
    <cellStyle name="40% - Accent5 5 2" xfId="3268"/>
    <cellStyle name="40% - Accent5 5 2 2" xfId="3269"/>
    <cellStyle name="40% - Accent5 5 2 2 2" xfId="3270"/>
    <cellStyle name="40% - Accent5 5 2 2 2 2" xfId="3271"/>
    <cellStyle name="40% - Accent5 5 2 2 2 2 2" xfId="3272"/>
    <cellStyle name="40% - Accent5 5 2 2 2 3" xfId="3273"/>
    <cellStyle name="40% - Accent5 5 2 2 3" xfId="3274"/>
    <cellStyle name="40% - Accent5 5 2 2 3 2" xfId="3275"/>
    <cellStyle name="40% - Accent5 5 2 2 4" xfId="3276"/>
    <cellStyle name="40% - Accent5 5 2 3" xfId="3277"/>
    <cellStyle name="40% - Accent5 5 2 3 2" xfId="3278"/>
    <cellStyle name="40% - Accent5 5 2 3 2 2" xfId="3279"/>
    <cellStyle name="40% - Accent5 5 2 3 2 2 2" xfId="3280"/>
    <cellStyle name="40% - Accent5 5 2 3 2 3" xfId="3281"/>
    <cellStyle name="40% - Accent5 5 2 3 3" xfId="3282"/>
    <cellStyle name="40% - Accent5 5 2 3 3 2" xfId="3283"/>
    <cellStyle name="40% - Accent5 5 2 3 4" xfId="3284"/>
    <cellStyle name="40% - Accent5 5 2 4" xfId="3285"/>
    <cellStyle name="40% - Accent5 5 2 4 2" xfId="3286"/>
    <cellStyle name="40% - Accent5 5 2 4 2 2" xfId="3287"/>
    <cellStyle name="40% - Accent5 5 2 4 3" xfId="3288"/>
    <cellStyle name="40% - Accent5 5 2 5" xfId="3289"/>
    <cellStyle name="40% - Accent5 5 2 5 2" xfId="3290"/>
    <cellStyle name="40% - Accent5 5 2 6" xfId="3291"/>
    <cellStyle name="40% - Accent5 5 3" xfId="3292"/>
    <cellStyle name="40% - Accent5 5 3 2" xfId="3293"/>
    <cellStyle name="40% - Accent5 5 3 2 2" xfId="3294"/>
    <cellStyle name="40% - Accent5 5 3 2 2 2" xfId="3295"/>
    <cellStyle name="40% - Accent5 5 3 2 2 2 2" xfId="3296"/>
    <cellStyle name="40% - Accent5 5 3 2 2 3" xfId="3297"/>
    <cellStyle name="40% - Accent5 5 3 2 3" xfId="3298"/>
    <cellStyle name="40% - Accent5 5 3 2 3 2" xfId="3299"/>
    <cellStyle name="40% - Accent5 5 3 2 4" xfId="3300"/>
    <cellStyle name="40% - Accent5 5 3 3" xfId="3301"/>
    <cellStyle name="40% - Accent5 5 3 3 2" xfId="3302"/>
    <cellStyle name="40% - Accent5 5 3 3 2 2" xfId="3303"/>
    <cellStyle name="40% - Accent5 5 3 3 2 2 2" xfId="3304"/>
    <cellStyle name="40% - Accent5 5 3 3 2 3" xfId="3305"/>
    <cellStyle name="40% - Accent5 5 3 3 3" xfId="3306"/>
    <cellStyle name="40% - Accent5 5 3 3 3 2" xfId="3307"/>
    <cellStyle name="40% - Accent5 5 3 3 4" xfId="3308"/>
    <cellStyle name="40% - Accent5 5 3 4" xfId="3309"/>
    <cellStyle name="40% - Accent5 5 3 4 2" xfId="3310"/>
    <cellStyle name="40% - Accent5 5 3 4 2 2" xfId="3311"/>
    <cellStyle name="40% - Accent5 5 3 4 3" xfId="3312"/>
    <cellStyle name="40% - Accent5 5 3 5" xfId="3313"/>
    <cellStyle name="40% - Accent5 5 3 5 2" xfId="3314"/>
    <cellStyle name="40% - Accent5 5 3 6" xfId="3315"/>
    <cellStyle name="40% - Accent5 5 4" xfId="3316"/>
    <cellStyle name="40% - Accent5 5 4 2" xfId="3317"/>
    <cellStyle name="40% - Accent5 5 4 2 2" xfId="3318"/>
    <cellStyle name="40% - Accent5 5 4 2 2 2" xfId="3319"/>
    <cellStyle name="40% - Accent5 5 4 2 3" xfId="3320"/>
    <cellStyle name="40% - Accent5 5 4 3" xfId="3321"/>
    <cellStyle name="40% - Accent5 5 4 3 2" xfId="3322"/>
    <cellStyle name="40% - Accent5 5 4 4" xfId="3323"/>
    <cellStyle name="40% - Accent5 5 5" xfId="3324"/>
    <cellStyle name="40% - Accent5 5 5 2" xfId="3325"/>
    <cellStyle name="40% - Accent5 5 5 2 2" xfId="3326"/>
    <cellStyle name="40% - Accent5 5 5 2 2 2" xfId="3327"/>
    <cellStyle name="40% - Accent5 5 5 2 3" xfId="3328"/>
    <cellStyle name="40% - Accent5 5 5 3" xfId="3329"/>
    <cellStyle name="40% - Accent5 5 5 3 2" xfId="3330"/>
    <cellStyle name="40% - Accent5 5 5 4" xfId="3331"/>
    <cellStyle name="40% - Accent5 5 6" xfId="3332"/>
    <cellStyle name="40% - Accent5 5 6 2" xfId="3333"/>
    <cellStyle name="40% - Accent5 5 6 2 2" xfId="3334"/>
    <cellStyle name="40% - Accent5 5 6 3" xfId="3335"/>
    <cellStyle name="40% - Accent5 5 7" xfId="3336"/>
    <cellStyle name="40% - Accent5 5 7 2" xfId="3337"/>
    <cellStyle name="40% - Accent5 5 8" xfId="3338"/>
    <cellStyle name="40% - Accent5 6" xfId="3339"/>
    <cellStyle name="40% - Accent5 6 2" xfId="3340"/>
    <cellStyle name="40% - Accent5 6 2 2" xfId="3341"/>
    <cellStyle name="40% - Accent5 6 2 2 2" xfId="3342"/>
    <cellStyle name="40% - Accent5 6 2 2 2 2" xfId="3343"/>
    <cellStyle name="40% - Accent5 6 2 2 2 2 2" xfId="3344"/>
    <cellStyle name="40% - Accent5 6 2 2 2 3" xfId="3345"/>
    <cellStyle name="40% - Accent5 6 2 2 3" xfId="3346"/>
    <cellStyle name="40% - Accent5 6 2 2 3 2" xfId="3347"/>
    <cellStyle name="40% - Accent5 6 2 2 4" xfId="3348"/>
    <cellStyle name="40% - Accent5 6 2 3" xfId="3349"/>
    <cellStyle name="40% - Accent5 6 2 3 2" xfId="3350"/>
    <cellStyle name="40% - Accent5 6 2 3 2 2" xfId="3351"/>
    <cellStyle name="40% - Accent5 6 2 3 2 2 2" xfId="3352"/>
    <cellStyle name="40% - Accent5 6 2 3 2 3" xfId="3353"/>
    <cellStyle name="40% - Accent5 6 2 3 3" xfId="3354"/>
    <cellStyle name="40% - Accent5 6 2 3 3 2" xfId="3355"/>
    <cellStyle name="40% - Accent5 6 2 3 4" xfId="3356"/>
    <cellStyle name="40% - Accent5 6 2 4" xfId="3357"/>
    <cellStyle name="40% - Accent5 6 2 4 2" xfId="3358"/>
    <cellStyle name="40% - Accent5 6 2 4 2 2" xfId="3359"/>
    <cellStyle name="40% - Accent5 6 2 4 3" xfId="3360"/>
    <cellStyle name="40% - Accent5 6 2 5" xfId="3361"/>
    <cellStyle name="40% - Accent5 6 2 5 2" xfId="3362"/>
    <cellStyle name="40% - Accent5 6 2 6" xfId="3363"/>
    <cellStyle name="40% - Accent5 6 3" xfId="3364"/>
    <cellStyle name="40% - Accent5 6 3 2" xfId="3365"/>
    <cellStyle name="40% - Accent5 6 3 2 2" xfId="3366"/>
    <cellStyle name="40% - Accent5 6 3 2 2 2" xfId="3367"/>
    <cellStyle name="40% - Accent5 6 3 2 2 2 2" xfId="3368"/>
    <cellStyle name="40% - Accent5 6 3 2 2 3" xfId="3369"/>
    <cellStyle name="40% - Accent5 6 3 2 3" xfId="3370"/>
    <cellStyle name="40% - Accent5 6 3 2 3 2" xfId="3371"/>
    <cellStyle name="40% - Accent5 6 3 2 4" xfId="3372"/>
    <cellStyle name="40% - Accent5 6 3 3" xfId="3373"/>
    <cellStyle name="40% - Accent5 6 3 3 2" xfId="3374"/>
    <cellStyle name="40% - Accent5 6 3 3 2 2" xfId="3375"/>
    <cellStyle name="40% - Accent5 6 3 3 2 2 2" xfId="3376"/>
    <cellStyle name="40% - Accent5 6 3 3 2 3" xfId="3377"/>
    <cellStyle name="40% - Accent5 6 3 3 3" xfId="3378"/>
    <cellStyle name="40% - Accent5 6 3 3 3 2" xfId="3379"/>
    <cellStyle name="40% - Accent5 6 3 3 4" xfId="3380"/>
    <cellStyle name="40% - Accent5 6 3 4" xfId="3381"/>
    <cellStyle name="40% - Accent5 6 3 4 2" xfId="3382"/>
    <cellStyle name="40% - Accent5 6 3 4 2 2" xfId="3383"/>
    <cellStyle name="40% - Accent5 6 3 4 3" xfId="3384"/>
    <cellStyle name="40% - Accent5 6 3 5" xfId="3385"/>
    <cellStyle name="40% - Accent5 6 3 5 2" xfId="3386"/>
    <cellStyle name="40% - Accent5 6 3 6" xfId="3387"/>
    <cellStyle name="40% - Accent5 6 4" xfId="3388"/>
    <cellStyle name="40% - Accent5 6 4 2" xfId="3389"/>
    <cellStyle name="40% - Accent5 6 4 2 2" xfId="3390"/>
    <cellStyle name="40% - Accent5 6 4 2 2 2" xfId="3391"/>
    <cellStyle name="40% - Accent5 6 4 2 3" xfId="3392"/>
    <cellStyle name="40% - Accent5 6 4 3" xfId="3393"/>
    <cellStyle name="40% - Accent5 6 4 3 2" xfId="3394"/>
    <cellStyle name="40% - Accent5 6 4 4" xfId="3395"/>
    <cellStyle name="40% - Accent5 6 5" xfId="3396"/>
    <cellStyle name="40% - Accent5 6 5 2" xfId="3397"/>
    <cellStyle name="40% - Accent5 6 5 2 2" xfId="3398"/>
    <cellStyle name="40% - Accent5 6 5 2 2 2" xfId="3399"/>
    <cellStyle name="40% - Accent5 6 5 2 3" xfId="3400"/>
    <cellStyle name="40% - Accent5 6 5 3" xfId="3401"/>
    <cellStyle name="40% - Accent5 6 5 3 2" xfId="3402"/>
    <cellStyle name="40% - Accent5 6 5 4" xfId="3403"/>
    <cellStyle name="40% - Accent5 6 6" xfId="3404"/>
    <cellStyle name="40% - Accent5 6 6 2" xfId="3405"/>
    <cellStyle name="40% - Accent5 6 6 2 2" xfId="3406"/>
    <cellStyle name="40% - Accent5 6 6 3" xfId="3407"/>
    <cellStyle name="40% - Accent5 6 7" xfId="3408"/>
    <cellStyle name="40% - Accent5 6 7 2" xfId="3409"/>
    <cellStyle name="40% - Accent5 6 8" xfId="3410"/>
    <cellStyle name="40% - Accent5 7" xfId="3411"/>
    <cellStyle name="40% - Accent5 8" xfId="3412"/>
    <cellStyle name="40% - Accent5 9" xfId="3413"/>
    <cellStyle name="40% - Accent6 10" xfId="3414"/>
    <cellStyle name="40% - Accent6 10 2" xfId="3415"/>
    <cellStyle name="40% - Accent6 11" xfId="3416"/>
    <cellStyle name="40% - Accent6 12" xfId="3417"/>
    <cellStyle name="40% - Accent6 12 2" xfId="3418"/>
    <cellStyle name="40% - Accent6 13" xfId="3419"/>
    <cellStyle name="40% - Accent6 14" xfId="3420"/>
    <cellStyle name="40% - Accent6 15" xfId="3421"/>
    <cellStyle name="40% - Accent6 16" xfId="3422"/>
    <cellStyle name="40% - Accent6 17" xfId="3423"/>
    <cellStyle name="40% - Accent6 18" xfId="3424"/>
    <cellStyle name="40% - Accent6 19" xfId="3425"/>
    <cellStyle name="40% - Accent6 2" xfId="3426"/>
    <cellStyle name="40% - Accent6 20" xfId="3427"/>
    <cellStyle name="40% - Accent6 21" xfId="3428"/>
    <cellStyle name="40% - Accent6 22" xfId="3429"/>
    <cellStyle name="40% - Accent6 3" xfId="3430"/>
    <cellStyle name="40% - Accent6 3 2" xfId="3431"/>
    <cellStyle name="40% - Accent6 3 2 2" xfId="3432"/>
    <cellStyle name="40% - Accent6 3 2 2 2" xfId="3433"/>
    <cellStyle name="40% - Accent6 3 2 2 2 2" xfId="3434"/>
    <cellStyle name="40% - Accent6 3 2 2 2 2 2" xfId="3435"/>
    <cellStyle name="40% - Accent6 3 2 2 2 2 2 2" xfId="3436"/>
    <cellStyle name="40% - Accent6 3 2 2 2 2 3" xfId="3437"/>
    <cellStyle name="40% - Accent6 3 2 2 2 3" xfId="3438"/>
    <cellStyle name="40% - Accent6 3 2 2 2 3 2" xfId="3439"/>
    <cellStyle name="40% - Accent6 3 2 2 2 4" xfId="3440"/>
    <cellStyle name="40% - Accent6 3 2 2 3" xfId="3441"/>
    <cellStyle name="40% - Accent6 3 2 2 3 2" xfId="3442"/>
    <cellStyle name="40% - Accent6 3 2 2 3 2 2" xfId="3443"/>
    <cellStyle name="40% - Accent6 3 2 2 3 2 2 2" xfId="3444"/>
    <cellStyle name="40% - Accent6 3 2 2 3 2 3" xfId="3445"/>
    <cellStyle name="40% - Accent6 3 2 2 3 3" xfId="3446"/>
    <cellStyle name="40% - Accent6 3 2 2 3 3 2" xfId="3447"/>
    <cellStyle name="40% - Accent6 3 2 2 3 4" xfId="3448"/>
    <cellStyle name="40% - Accent6 3 2 2 4" xfId="3449"/>
    <cellStyle name="40% - Accent6 3 2 2 4 2" xfId="3450"/>
    <cellStyle name="40% - Accent6 3 2 2 4 2 2" xfId="3451"/>
    <cellStyle name="40% - Accent6 3 2 2 4 3" xfId="3452"/>
    <cellStyle name="40% - Accent6 3 2 2 5" xfId="3453"/>
    <cellStyle name="40% - Accent6 3 2 2 5 2" xfId="3454"/>
    <cellStyle name="40% - Accent6 3 2 2 6" xfId="3455"/>
    <cellStyle name="40% - Accent6 3 2 3" xfId="3456"/>
    <cellStyle name="40% - Accent6 3 2 3 2" xfId="3457"/>
    <cellStyle name="40% - Accent6 3 2 3 2 2" xfId="3458"/>
    <cellStyle name="40% - Accent6 3 2 3 2 2 2" xfId="3459"/>
    <cellStyle name="40% - Accent6 3 2 3 2 2 2 2" xfId="3460"/>
    <cellStyle name="40% - Accent6 3 2 3 2 2 3" xfId="3461"/>
    <cellStyle name="40% - Accent6 3 2 3 2 3" xfId="3462"/>
    <cellStyle name="40% - Accent6 3 2 3 2 3 2" xfId="3463"/>
    <cellStyle name="40% - Accent6 3 2 3 2 4" xfId="3464"/>
    <cellStyle name="40% - Accent6 3 2 3 3" xfId="3465"/>
    <cellStyle name="40% - Accent6 3 2 3 3 2" xfId="3466"/>
    <cellStyle name="40% - Accent6 3 2 3 3 2 2" xfId="3467"/>
    <cellStyle name="40% - Accent6 3 2 3 3 2 2 2" xfId="3468"/>
    <cellStyle name="40% - Accent6 3 2 3 3 2 3" xfId="3469"/>
    <cellStyle name="40% - Accent6 3 2 3 3 3" xfId="3470"/>
    <cellStyle name="40% - Accent6 3 2 3 3 3 2" xfId="3471"/>
    <cellStyle name="40% - Accent6 3 2 3 3 4" xfId="3472"/>
    <cellStyle name="40% - Accent6 3 2 3 4" xfId="3473"/>
    <cellStyle name="40% - Accent6 3 2 3 4 2" xfId="3474"/>
    <cellStyle name="40% - Accent6 3 2 3 4 2 2" xfId="3475"/>
    <cellStyle name="40% - Accent6 3 2 3 4 3" xfId="3476"/>
    <cellStyle name="40% - Accent6 3 2 3 5" xfId="3477"/>
    <cellStyle name="40% - Accent6 3 2 3 5 2" xfId="3478"/>
    <cellStyle name="40% - Accent6 3 2 3 6" xfId="3479"/>
    <cellStyle name="40% - Accent6 3 2 4" xfId="3480"/>
    <cellStyle name="40% - Accent6 3 2 4 2" xfId="3481"/>
    <cellStyle name="40% - Accent6 3 2 4 2 2" xfId="3482"/>
    <cellStyle name="40% - Accent6 3 2 4 2 2 2" xfId="3483"/>
    <cellStyle name="40% - Accent6 3 2 4 2 3" xfId="3484"/>
    <cellStyle name="40% - Accent6 3 2 4 3" xfId="3485"/>
    <cellStyle name="40% - Accent6 3 2 4 3 2" xfId="3486"/>
    <cellStyle name="40% - Accent6 3 2 4 4" xfId="3487"/>
    <cellStyle name="40% - Accent6 3 2 5" xfId="3488"/>
    <cellStyle name="40% - Accent6 3 2 5 2" xfId="3489"/>
    <cellStyle name="40% - Accent6 3 2 5 2 2" xfId="3490"/>
    <cellStyle name="40% - Accent6 3 2 5 2 2 2" xfId="3491"/>
    <cellStyle name="40% - Accent6 3 2 5 2 3" xfId="3492"/>
    <cellStyle name="40% - Accent6 3 2 5 3" xfId="3493"/>
    <cellStyle name="40% - Accent6 3 2 5 3 2" xfId="3494"/>
    <cellStyle name="40% - Accent6 3 2 5 4" xfId="3495"/>
    <cellStyle name="40% - Accent6 3 2 6" xfId="3496"/>
    <cellStyle name="40% - Accent6 3 2 6 2" xfId="3497"/>
    <cellStyle name="40% - Accent6 3 2 6 2 2" xfId="3498"/>
    <cellStyle name="40% - Accent6 3 2 6 3" xfId="3499"/>
    <cellStyle name="40% - Accent6 3 2 7" xfId="3500"/>
    <cellStyle name="40% - Accent6 3 2 7 2" xfId="3501"/>
    <cellStyle name="40% - Accent6 3 2 8" xfId="3502"/>
    <cellStyle name="40% - Accent6 3 3" xfId="3503"/>
    <cellStyle name="40% - Accent6 3 3 2" xfId="3504"/>
    <cellStyle name="40% - Accent6 3 3 2 2" xfId="3505"/>
    <cellStyle name="40% - Accent6 3 3 2 2 2" xfId="3506"/>
    <cellStyle name="40% - Accent6 3 3 2 2 2 2" xfId="3507"/>
    <cellStyle name="40% - Accent6 3 3 2 2 3" xfId="3508"/>
    <cellStyle name="40% - Accent6 3 3 2 3" xfId="3509"/>
    <cellStyle name="40% - Accent6 3 3 2 3 2" xfId="3510"/>
    <cellStyle name="40% - Accent6 3 3 2 4" xfId="3511"/>
    <cellStyle name="40% - Accent6 3 3 3" xfId="3512"/>
    <cellStyle name="40% - Accent6 3 3 3 2" xfId="3513"/>
    <cellStyle name="40% - Accent6 3 3 3 2 2" xfId="3514"/>
    <cellStyle name="40% - Accent6 3 3 3 2 2 2" xfId="3515"/>
    <cellStyle name="40% - Accent6 3 3 3 2 3" xfId="3516"/>
    <cellStyle name="40% - Accent6 3 3 3 3" xfId="3517"/>
    <cellStyle name="40% - Accent6 3 3 3 3 2" xfId="3518"/>
    <cellStyle name="40% - Accent6 3 3 3 4" xfId="3519"/>
    <cellStyle name="40% - Accent6 3 3 4" xfId="3520"/>
    <cellStyle name="40% - Accent6 3 3 4 2" xfId="3521"/>
    <cellStyle name="40% - Accent6 3 3 4 2 2" xfId="3522"/>
    <cellStyle name="40% - Accent6 3 3 4 3" xfId="3523"/>
    <cellStyle name="40% - Accent6 3 3 5" xfId="3524"/>
    <cellStyle name="40% - Accent6 3 3 5 2" xfId="3525"/>
    <cellStyle name="40% - Accent6 3 3 6" xfId="3526"/>
    <cellStyle name="40% - Accent6 3 4" xfId="3527"/>
    <cellStyle name="40% - Accent6 3 4 2" xfId="3528"/>
    <cellStyle name="40% - Accent6 3 4 2 2" xfId="3529"/>
    <cellStyle name="40% - Accent6 3 4 2 2 2" xfId="3530"/>
    <cellStyle name="40% - Accent6 3 4 2 2 2 2" xfId="3531"/>
    <cellStyle name="40% - Accent6 3 4 2 2 3" xfId="3532"/>
    <cellStyle name="40% - Accent6 3 4 2 3" xfId="3533"/>
    <cellStyle name="40% - Accent6 3 4 2 3 2" xfId="3534"/>
    <cellStyle name="40% - Accent6 3 4 2 4" xfId="3535"/>
    <cellStyle name="40% - Accent6 3 4 3" xfId="3536"/>
    <cellStyle name="40% - Accent6 3 4 3 2" xfId="3537"/>
    <cellStyle name="40% - Accent6 3 4 3 2 2" xfId="3538"/>
    <cellStyle name="40% - Accent6 3 4 3 2 2 2" xfId="3539"/>
    <cellStyle name="40% - Accent6 3 4 3 2 3" xfId="3540"/>
    <cellStyle name="40% - Accent6 3 4 3 3" xfId="3541"/>
    <cellStyle name="40% - Accent6 3 4 3 3 2" xfId="3542"/>
    <cellStyle name="40% - Accent6 3 4 3 4" xfId="3543"/>
    <cellStyle name="40% - Accent6 3 4 4" xfId="3544"/>
    <cellStyle name="40% - Accent6 3 4 4 2" xfId="3545"/>
    <cellStyle name="40% - Accent6 3 4 4 2 2" xfId="3546"/>
    <cellStyle name="40% - Accent6 3 4 4 3" xfId="3547"/>
    <cellStyle name="40% - Accent6 3 4 5" xfId="3548"/>
    <cellStyle name="40% - Accent6 3 4 5 2" xfId="3549"/>
    <cellStyle name="40% - Accent6 3 4 6" xfId="3550"/>
    <cellStyle name="40% - Accent6 3 5" xfId="3551"/>
    <cellStyle name="40% - Accent6 3 5 2" xfId="3552"/>
    <cellStyle name="40% - Accent6 3 5 2 2" xfId="3553"/>
    <cellStyle name="40% - Accent6 3 5 2 2 2" xfId="3554"/>
    <cellStyle name="40% - Accent6 3 5 2 3" xfId="3555"/>
    <cellStyle name="40% - Accent6 3 5 3" xfId="3556"/>
    <cellStyle name="40% - Accent6 3 5 3 2" xfId="3557"/>
    <cellStyle name="40% - Accent6 3 5 4" xfId="3558"/>
    <cellStyle name="40% - Accent6 3 6" xfId="3559"/>
    <cellStyle name="40% - Accent6 3 6 2" xfId="3560"/>
    <cellStyle name="40% - Accent6 3 6 2 2" xfId="3561"/>
    <cellStyle name="40% - Accent6 3 6 2 2 2" xfId="3562"/>
    <cellStyle name="40% - Accent6 3 6 2 3" xfId="3563"/>
    <cellStyle name="40% - Accent6 3 6 3" xfId="3564"/>
    <cellStyle name="40% - Accent6 3 6 3 2" xfId="3565"/>
    <cellStyle name="40% - Accent6 3 6 4" xfId="3566"/>
    <cellStyle name="40% - Accent6 3 7" xfId="3567"/>
    <cellStyle name="40% - Accent6 3 7 2" xfId="3568"/>
    <cellStyle name="40% - Accent6 3 7 2 2" xfId="3569"/>
    <cellStyle name="40% - Accent6 3 7 3" xfId="3570"/>
    <cellStyle name="40% - Accent6 3 8" xfId="3571"/>
    <cellStyle name="40% - Accent6 3 8 2" xfId="3572"/>
    <cellStyle name="40% - Accent6 3 9" xfId="3573"/>
    <cellStyle name="40% - Accent6 4" xfId="3574"/>
    <cellStyle name="40% - Accent6 5" xfId="3575"/>
    <cellStyle name="40% - Accent6 5 2" xfId="3576"/>
    <cellStyle name="40% - Accent6 5 2 2" xfId="3577"/>
    <cellStyle name="40% - Accent6 5 2 2 2" xfId="3578"/>
    <cellStyle name="40% - Accent6 5 2 2 2 2" xfId="3579"/>
    <cellStyle name="40% - Accent6 5 2 2 2 2 2" xfId="3580"/>
    <cellStyle name="40% - Accent6 5 2 2 2 3" xfId="3581"/>
    <cellStyle name="40% - Accent6 5 2 2 3" xfId="3582"/>
    <cellStyle name="40% - Accent6 5 2 2 3 2" xfId="3583"/>
    <cellStyle name="40% - Accent6 5 2 2 4" xfId="3584"/>
    <cellStyle name="40% - Accent6 5 2 3" xfId="3585"/>
    <cellStyle name="40% - Accent6 5 2 3 2" xfId="3586"/>
    <cellStyle name="40% - Accent6 5 2 3 2 2" xfId="3587"/>
    <cellStyle name="40% - Accent6 5 2 3 2 2 2" xfId="3588"/>
    <cellStyle name="40% - Accent6 5 2 3 2 3" xfId="3589"/>
    <cellStyle name="40% - Accent6 5 2 3 3" xfId="3590"/>
    <cellStyle name="40% - Accent6 5 2 3 3 2" xfId="3591"/>
    <cellStyle name="40% - Accent6 5 2 3 4" xfId="3592"/>
    <cellStyle name="40% - Accent6 5 2 4" xfId="3593"/>
    <cellStyle name="40% - Accent6 5 2 4 2" xfId="3594"/>
    <cellStyle name="40% - Accent6 5 2 4 2 2" xfId="3595"/>
    <cellStyle name="40% - Accent6 5 2 4 3" xfId="3596"/>
    <cellStyle name="40% - Accent6 5 2 5" xfId="3597"/>
    <cellStyle name="40% - Accent6 5 2 5 2" xfId="3598"/>
    <cellStyle name="40% - Accent6 5 2 6" xfId="3599"/>
    <cellStyle name="40% - Accent6 5 3" xfId="3600"/>
    <cellStyle name="40% - Accent6 5 3 2" xfId="3601"/>
    <cellStyle name="40% - Accent6 5 3 2 2" xfId="3602"/>
    <cellStyle name="40% - Accent6 5 3 2 2 2" xfId="3603"/>
    <cellStyle name="40% - Accent6 5 3 2 2 2 2" xfId="3604"/>
    <cellStyle name="40% - Accent6 5 3 2 2 3" xfId="3605"/>
    <cellStyle name="40% - Accent6 5 3 2 3" xfId="3606"/>
    <cellStyle name="40% - Accent6 5 3 2 3 2" xfId="3607"/>
    <cellStyle name="40% - Accent6 5 3 2 4" xfId="3608"/>
    <cellStyle name="40% - Accent6 5 3 3" xfId="3609"/>
    <cellStyle name="40% - Accent6 5 3 3 2" xfId="3610"/>
    <cellStyle name="40% - Accent6 5 3 3 2 2" xfId="3611"/>
    <cellStyle name="40% - Accent6 5 3 3 2 2 2" xfId="3612"/>
    <cellStyle name="40% - Accent6 5 3 3 2 3" xfId="3613"/>
    <cellStyle name="40% - Accent6 5 3 3 3" xfId="3614"/>
    <cellStyle name="40% - Accent6 5 3 3 3 2" xfId="3615"/>
    <cellStyle name="40% - Accent6 5 3 3 4" xfId="3616"/>
    <cellStyle name="40% - Accent6 5 3 4" xfId="3617"/>
    <cellStyle name="40% - Accent6 5 3 4 2" xfId="3618"/>
    <cellStyle name="40% - Accent6 5 3 4 2 2" xfId="3619"/>
    <cellStyle name="40% - Accent6 5 3 4 3" xfId="3620"/>
    <cellStyle name="40% - Accent6 5 3 5" xfId="3621"/>
    <cellStyle name="40% - Accent6 5 3 5 2" xfId="3622"/>
    <cellStyle name="40% - Accent6 5 3 6" xfId="3623"/>
    <cellStyle name="40% - Accent6 5 4" xfId="3624"/>
    <cellStyle name="40% - Accent6 5 4 2" xfId="3625"/>
    <cellStyle name="40% - Accent6 5 4 2 2" xfId="3626"/>
    <cellStyle name="40% - Accent6 5 4 2 2 2" xfId="3627"/>
    <cellStyle name="40% - Accent6 5 4 2 3" xfId="3628"/>
    <cellStyle name="40% - Accent6 5 4 3" xfId="3629"/>
    <cellStyle name="40% - Accent6 5 4 3 2" xfId="3630"/>
    <cellStyle name="40% - Accent6 5 4 4" xfId="3631"/>
    <cellStyle name="40% - Accent6 5 5" xfId="3632"/>
    <cellStyle name="40% - Accent6 5 5 2" xfId="3633"/>
    <cellStyle name="40% - Accent6 5 5 2 2" xfId="3634"/>
    <cellStyle name="40% - Accent6 5 5 2 2 2" xfId="3635"/>
    <cellStyle name="40% - Accent6 5 5 2 3" xfId="3636"/>
    <cellStyle name="40% - Accent6 5 5 3" xfId="3637"/>
    <cellStyle name="40% - Accent6 5 5 3 2" xfId="3638"/>
    <cellStyle name="40% - Accent6 5 5 4" xfId="3639"/>
    <cellStyle name="40% - Accent6 5 6" xfId="3640"/>
    <cellStyle name="40% - Accent6 5 6 2" xfId="3641"/>
    <cellStyle name="40% - Accent6 5 6 2 2" xfId="3642"/>
    <cellStyle name="40% - Accent6 5 6 3" xfId="3643"/>
    <cellStyle name="40% - Accent6 5 7" xfId="3644"/>
    <cellStyle name="40% - Accent6 5 7 2" xfId="3645"/>
    <cellStyle name="40% - Accent6 5 8" xfId="3646"/>
    <cellStyle name="40% - Accent6 6" xfId="3647"/>
    <cellStyle name="40% - Accent6 6 2" xfId="3648"/>
    <cellStyle name="40% - Accent6 6 2 2" xfId="3649"/>
    <cellStyle name="40% - Accent6 6 2 2 2" xfId="3650"/>
    <cellStyle name="40% - Accent6 6 2 2 2 2" xfId="3651"/>
    <cellStyle name="40% - Accent6 6 2 2 2 2 2" xfId="3652"/>
    <cellStyle name="40% - Accent6 6 2 2 2 3" xfId="3653"/>
    <cellStyle name="40% - Accent6 6 2 2 3" xfId="3654"/>
    <cellStyle name="40% - Accent6 6 2 2 3 2" xfId="3655"/>
    <cellStyle name="40% - Accent6 6 2 2 4" xfId="3656"/>
    <cellStyle name="40% - Accent6 6 2 3" xfId="3657"/>
    <cellStyle name="40% - Accent6 6 2 3 2" xfId="3658"/>
    <cellStyle name="40% - Accent6 6 2 3 2 2" xfId="3659"/>
    <cellStyle name="40% - Accent6 6 2 3 2 2 2" xfId="3660"/>
    <cellStyle name="40% - Accent6 6 2 3 2 3" xfId="3661"/>
    <cellStyle name="40% - Accent6 6 2 3 3" xfId="3662"/>
    <cellStyle name="40% - Accent6 6 2 3 3 2" xfId="3663"/>
    <cellStyle name="40% - Accent6 6 2 3 4" xfId="3664"/>
    <cellStyle name="40% - Accent6 6 2 4" xfId="3665"/>
    <cellStyle name="40% - Accent6 6 2 4 2" xfId="3666"/>
    <cellStyle name="40% - Accent6 6 2 4 2 2" xfId="3667"/>
    <cellStyle name="40% - Accent6 6 2 4 3" xfId="3668"/>
    <cellStyle name="40% - Accent6 6 2 5" xfId="3669"/>
    <cellStyle name="40% - Accent6 6 2 5 2" xfId="3670"/>
    <cellStyle name="40% - Accent6 6 2 6" xfId="3671"/>
    <cellStyle name="40% - Accent6 6 3" xfId="3672"/>
    <cellStyle name="40% - Accent6 6 3 2" xfId="3673"/>
    <cellStyle name="40% - Accent6 6 3 2 2" xfId="3674"/>
    <cellStyle name="40% - Accent6 6 3 2 2 2" xfId="3675"/>
    <cellStyle name="40% - Accent6 6 3 2 2 2 2" xfId="3676"/>
    <cellStyle name="40% - Accent6 6 3 2 2 3" xfId="3677"/>
    <cellStyle name="40% - Accent6 6 3 2 3" xfId="3678"/>
    <cellStyle name="40% - Accent6 6 3 2 3 2" xfId="3679"/>
    <cellStyle name="40% - Accent6 6 3 2 4" xfId="3680"/>
    <cellStyle name="40% - Accent6 6 3 3" xfId="3681"/>
    <cellStyle name="40% - Accent6 6 3 3 2" xfId="3682"/>
    <cellStyle name="40% - Accent6 6 3 3 2 2" xfId="3683"/>
    <cellStyle name="40% - Accent6 6 3 3 2 2 2" xfId="3684"/>
    <cellStyle name="40% - Accent6 6 3 3 2 3" xfId="3685"/>
    <cellStyle name="40% - Accent6 6 3 3 3" xfId="3686"/>
    <cellStyle name="40% - Accent6 6 3 3 3 2" xfId="3687"/>
    <cellStyle name="40% - Accent6 6 3 3 4" xfId="3688"/>
    <cellStyle name="40% - Accent6 6 3 4" xfId="3689"/>
    <cellStyle name="40% - Accent6 6 3 4 2" xfId="3690"/>
    <cellStyle name="40% - Accent6 6 3 4 2 2" xfId="3691"/>
    <cellStyle name="40% - Accent6 6 3 4 3" xfId="3692"/>
    <cellStyle name="40% - Accent6 6 3 5" xfId="3693"/>
    <cellStyle name="40% - Accent6 6 3 5 2" xfId="3694"/>
    <cellStyle name="40% - Accent6 6 3 6" xfId="3695"/>
    <cellStyle name="40% - Accent6 6 4" xfId="3696"/>
    <cellStyle name="40% - Accent6 6 4 2" xfId="3697"/>
    <cellStyle name="40% - Accent6 6 4 2 2" xfId="3698"/>
    <cellStyle name="40% - Accent6 6 4 2 2 2" xfId="3699"/>
    <cellStyle name="40% - Accent6 6 4 2 3" xfId="3700"/>
    <cellStyle name="40% - Accent6 6 4 3" xfId="3701"/>
    <cellStyle name="40% - Accent6 6 4 3 2" xfId="3702"/>
    <cellStyle name="40% - Accent6 6 4 4" xfId="3703"/>
    <cellStyle name="40% - Accent6 6 5" xfId="3704"/>
    <cellStyle name="40% - Accent6 6 5 2" xfId="3705"/>
    <cellStyle name="40% - Accent6 6 5 2 2" xfId="3706"/>
    <cellStyle name="40% - Accent6 6 5 2 2 2" xfId="3707"/>
    <cellStyle name="40% - Accent6 6 5 2 3" xfId="3708"/>
    <cellStyle name="40% - Accent6 6 5 3" xfId="3709"/>
    <cellStyle name="40% - Accent6 6 5 3 2" xfId="3710"/>
    <cellStyle name="40% - Accent6 6 5 4" xfId="3711"/>
    <cellStyle name="40% - Accent6 6 6" xfId="3712"/>
    <cellStyle name="40% - Accent6 6 6 2" xfId="3713"/>
    <cellStyle name="40% - Accent6 6 6 2 2" xfId="3714"/>
    <cellStyle name="40% - Accent6 6 6 3" xfId="3715"/>
    <cellStyle name="40% - Accent6 6 7" xfId="3716"/>
    <cellStyle name="40% - Accent6 6 7 2" xfId="3717"/>
    <cellStyle name="40% - Accent6 6 8" xfId="3718"/>
    <cellStyle name="40% - Accent6 7" xfId="3719"/>
    <cellStyle name="40% - Accent6 8" xfId="3720"/>
    <cellStyle name="40% - Accent6 9" xfId="3721"/>
    <cellStyle name="60% - Accent1 2" xfId="3722"/>
    <cellStyle name="60% - Accent1 3" xfId="3723"/>
    <cellStyle name="60% - Accent1 4" xfId="3724"/>
    <cellStyle name="60% - Accent1 5" xfId="3725"/>
    <cellStyle name="60% - Accent1 6" xfId="3726"/>
    <cellStyle name="60% - Accent1 7" xfId="3727"/>
    <cellStyle name="60% - Accent1 8" xfId="3728"/>
    <cellStyle name="60% - Accent2 2" xfId="3729"/>
    <cellStyle name="60% - Accent2 3" xfId="3730"/>
    <cellStyle name="60% - Accent2 4" xfId="3731"/>
    <cellStyle name="60% - Accent2 5" xfId="3732"/>
    <cellStyle name="60% - Accent2 6" xfId="3733"/>
    <cellStyle name="60% - Accent2 7" xfId="3734"/>
    <cellStyle name="60% - Accent2 8" xfId="3735"/>
    <cellStyle name="60% - Accent3 2" xfId="3736"/>
    <cellStyle name="60% - Accent3 3" xfId="3737"/>
    <cellStyle name="60% - Accent3 4" xfId="3738"/>
    <cellStyle name="60% - Accent3 5" xfId="3739"/>
    <cellStyle name="60% - Accent3 6" xfId="3740"/>
    <cellStyle name="60% - Accent3 7" xfId="3741"/>
    <cellStyle name="60% - Accent3 8" xfId="3742"/>
    <cellStyle name="60% - Accent4 2" xfId="3743"/>
    <cellStyle name="60% - Accent4 3" xfId="3744"/>
    <cellStyle name="60% - Accent4 4" xfId="3745"/>
    <cellStyle name="60% - Accent4 5" xfId="3746"/>
    <cellStyle name="60% - Accent4 6" xfId="3747"/>
    <cellStyle name="60% - Accent4 7" xfId="3748"/>
    <cellStyle name="60% - Accent4 8" xfId="3749"/>
    <cellStyle name="60% - Accent5 2" xfId="3750"/>
    <cellStyle name="60% - Accent5 3" xfId="3751"/>
    <cellStyle name="60% - Accent5 4" xfId="3752"/>
    <cellStyle name="60% - Accent5 5" xfId="3753"/>
    <cellStyle name="60% - Accent5 6" xfId="3754"/>
    <cellStyle name="60% - Accent5 7" xfId="3755"/>
    <cellStyle name="60% - Accent5 8" xfId="3756"/>
    <cellStyle name="60% - Accent6 2" xfId="3757"/>
    <cellStyle name="60% - Accent6 3" xfId="3758"/>
    <cellStyle name="60% - Accent6 4" xfId="3759"/>
    <cellStyle name="60% - Accent6 5" xfId="3760"/>
    <cellStyle name="60% - Accent6 6" xfId="3761"/>
    <cellStyle name="60% - Accent6 7" xfId="3762"/>
    <cellStyle name="60% - Accent6 8" xfId="3763"/>
    <cellStyle name="Accent1 - 20%" xfId="3764"/>
    <cellStyle name="Accent1 - 20% 2" xfId="3765"/>
    <cellStyle name="Accent1 - 20% 3" xfId="3766"/>
    <cellStyle name="Accent1 - 20% 4" xfId="3767"/>
    <cellStyle name="Accent1 - 40%" xfId="3768"/>
    <cellStyle name="Accent1 - 40% 2" xfId="3769"/>
    <cellStyle name="Accent1 - 40% 3" xfId="3770"/>
    <cellStyle name="Accent1 - 40% 4" xfId="3771"/>
    <cellStyle name="Accent1 - 60%" xfId="3772"/>
    <cellStyle name="Accent1 - 60% 2" xfId="3773"/>
    <cellStyle name="Accent1 - 60% 3" xfId="3774"/>
    <cellStyle name="Accent1 - 60% 4" xfId="3775"/>
    <cellStyle name="Accent1 10" xfId="3776"/>
    <cellStyle name="Accent1 11" xfId="3777"/>
    <cellStyle name="Accent1 12" xfId="3778"/>
    <cellStyle name="Accent1 13" xfId="3779"/>
    <cellStyle name="Accent1 14" xfId="3780"/>
    <cellStyle name="Accent1 15" xfId="3781"/>
    <cellStyle name="Accent1 16" xfId="3782"/>
    <cellStyle name="Accent1 17" xfId="3783"/>
    <cellStyle name="Accent1 18" xfId="3784"/>
    <cellStyle name="Accent1 19" xfId="3785"/>
    <cellStyle name="Accent1 2" xfId="3786"/>
    <cellStyle name="Accent1 20" xfId="3787"/>
    <cellStyle name="Accent1 21" xfId="3788"/>
    <cellStyle name="Accent1 22" xfId="3789"/>
    <cellStyle name="Accent1 23" xfId="3790"/>
    <cellStyle name="Accent1 24" xfId="3791"/>
    <cellStyle name="Accent1 3" xfId="3792"/>
    <cellStyle name="Accent1 4" xfId="3793"/>
    <cellStyle name="Accent1 5" xfId="3794"/>
    <cellStyle name="Accent1 6" xfId="3795"/>
    <cellStyle name="Accent1 7" xfId="3796"/>
    <cellStyle name="Accent1 8" xfId="3797"/>
    <cellStyle name="Accent1 9" xfId="3798"/>
    <cellStyle name="Accent2 - 20%" xfId="3799"/>
    <cellStyle name="Accent2 - 20% 2" xfId="3800"/>
    <cellStyle name="Accent2 - 20% 3" xfId="3801"/>
    <cellStyle name="Accent2 - 20% 4" xfId="3802"/>
    <cellStyle name="Accent2 - 40%" xfId="3803"/>
    <cellStyle name="Accent2 - 40% 2" xfId="3804"/>
    <cellStyle name="Accent2 - 40% 3" xfId="3805"/>
    <cellStyle name="Accent2 - 40% 4" xfId="3806"/>
    <cellStyle name="Accent2 - 60%" xfId="3807"/>
    <cellStyle name="Accent2 - 60% 2" xfId="3808"/>
    <cellStyle name="Accent2 - 60% 3" xfId="3809"/>
    <cellStyle name="Accent2 - 60% 4" xfId="3810"/>
    <cellStyle name="Accent2 10" xfId="3811"/>
    <cellStyle name="Accent2 11" xfId="3812"/>
    <cellStyle name="Accent2 12" xfId="3813"/>
    <cellStyle name="Accent2 13" xfId="3814"/>
    <cellStyle name="Accent2 14" xfId="3815"/>
    <cellStyle name="Accent2 15" xfId="3816"/>
    <cellStyle name="Accent2 16" xfId="3817"/>
    <cellStyle name="Accent2 17" xfId="3818"/>
    <cellStyle name="Accent2 18" xfId="3819"/>
    <cellStyle name="Accent2 19" xfId="3820"/>
    <cellStyle name="Accent2 2" xfId="3821"/>
    <cellStyle name="Accent2 20" xfId="3822"/>
    <cellStyle name="Accent2 21" xfId="3823"/>
    <cellStyle name="Accent2 22" xfId="3824"/>
    <cellStyle name="Accent2 23" xfId="3825"/>
    <cellStyle name="Accent2 24" xfId="3826"/>
    <cellStyle name="Accent2 3" xfId="3827"/>
    <cellStyle name="Accent2 4" xfId="3828"/>
    <cellStyle name="Accent2 5" xfId="3829"/>
    <cellStyle name="Accent2 6" xfId="3830"/>
    <cellStyle name="Accent2 7" xfId="3831"/>
    <cellStyle name="Accent2 8" xfId="3832"/>
    <cellStyle name="Accent2 9" xfId="3833"/>
    <cellStyle name="Accent3 - 20%" xfId="3834"/>
    <cellStyle name="Accent3 - 20% 2" xfId="3835"/>
    <cellStyle name="Accent3 - 20% 3" xfId="3836"/>
    <cellStyle name="Accent3 - 20% 4" xfId="3837"/>
    <cellStyle name="Accent3 - 40%" xfId="3838"/>
    <cellStyle name="Accent3 - 40% 2" xfId="3839"/>
    <cellStyle name="Accent3 - 40% 3" xfId="3840"/>
    <cellStyle name="Accent3 - 40% 4" xfId="3841"/>
    <cellStyle name="Accent3 - 60%" xfId="3842"/>
    <cellStyle name="Accent3 - 60% 2" xfId="3843"/>
    <cellStyle name="Accent3 - 60% 3" xfId="3844"/>
    <cellStyle name="Accent3 - 60% 4" xfId="3845"/>
    <cellStyle name="Accent3 10" xfId="3846"/>
    <cellStyle name="Accent3 11" xfId="3847"/>
    <cellStyle name="Accent3 12" xfId="3848"/>
    <cellStyle name="Accent3 13" xfId="3849"/>
    <cellStyle name="Accent3 14" xfId="3850"/>
    <cellStyle name="Accent3 15" xfId="3851"/>
    <cellStyle name="Accent3 16" xfId="3852"/>
    <cellStyle name="Accent3 17" xfId="3853"/>
    <cellStyle name="Accent3 18" xfId="3854"/>
    <cellStyle name="Accent3 19" xfId="3855"/>
    <cellStyle name="Accent3 2" xfId="3856"/>
    <cellStyle name="Accent3 20" xfId="3857"/>
    <cellStyle name="Accent3 21" xfId="3858"/>
    <cellStyle name="Accent3 22" xfId="3859"/>
    <cellStyle name="Accent3 23" xfId="3860"/>
    <cellStyle name="Accent3 24" xfId="3861"/>
    <cellStyle name="Accent3 25" xfId="3862"/>
    <cellStyle name="Accent3 26" xfId="3863"/>
    <cellStyle name="Accent3 27" xfId="3864"/>
    <cellStyle name="Accent3 28" xfId="3865"/>
    <cellStyle name="Accent3 29" xfId="3866"/>
    <cellStyle name="Accent3 3" xfId="3867"/>
    <cellStyle name="Accent3 30" xfId="3868"/>
    <cellStyle name="Accent3 4" xfId="3869"/>
    <cellStyle name="Accent3 5" xfId="3870"/>
    <cellStyle name="Accent3 6" xfId="3871"/>
    <cellStyle name="Accent3 7" xfId="3872"/>
    <cellStyle name="Accent3 8" xfId="3873"/>
    <cellStyle name="Accent3 9" xfId="3874"/>
    <cellStyle name="Accent4 - 20%" xfId="3875"/>
    <cellStyle name="Accent4 - 20% 2" xfId="3876"/>
    <cellStyle name="Accent4 - 20% 3" xfId="3877"/>
    <cellStyle name="Accent4 - 20% 4" xfId="3878"/>
    <cellStyle name="Accent4 - 40%" xfId="3879"/>
    <cellStyle name="Accent4 - 40% 2" xfId="3880"/>
    <cellStyle name="Accent4 - 40% 3" xfId="3881"/>
    <cellStyle name="Accent4 - 40% 4" xfId="3882"/>
    <cellStyle name="Accent4 - 60%" xfId="3883"/>
    <cellStyle name="Accent4 - 60% 2" xfId="3884"/>
    <cellStyle name="Accent4 - 60% 3" xfId="3885"/>
    <cellStyle name="Accent4 - 60% 4" xfId="3886"/>
    <cellStyle name="Accent4 10" xfId="3887"/>
    <cellStyle name="Accent4 11" xfId="3888"/>
    <cellStyle name="Accent4 12" xfId="3889"/>
    <cellStyle name="Accent4 13" xfId="3890"/>
    <cellStyle name="Accent4 14" xfId="3891"/>
    <cellStyle name="Accent4 15" xfId="3892"/>
    <cellStyle name="Accent4 16" xfId="3893"/>
    <cellStyle name="Accent4 17" xfId="3894"/>
    <cellStyle name="Accent4 18" xfId="3895"/>
    <cellStyle name="Accent4 19" xfId="3896"/>
    <cellStyle name="Accent4 2" xfId="3897"/>
    <cellStyle name="Accent4 20" xfId="3898"/>
    <cellStyle name="Accent4 21" xfId="3899"/>
    <cellStyle name="Accent4 22" xfId="3900"/>
    <cellStyle name="Accent4 23" xfId="3901"/>
    <cellStyle name="Accent4 24" xfId="3902"/>
    <cellStyle name="Accent4 25" xfId="3903"/>
    <cellStyle name="Accent4 26" xfId="3904"/>
    <cellStyle name="Accent4 27" xfId="3905"/>
    <cellStyle name="Accent4 28" xfId="3906"/>
    <cellStyle name="Accent4 29" xfId="3907"/>
    <cellStyle name="Accent4 3" xfId="3908"/>
    <cellStyle name="Accent4 30" xfId="3909"/>
    <cellStyle name="Accent4 4" xfId="3910"/>
    <cellStyle name="Accent4 5" xfId="3911"/>
    <cellStyle name="Accent4 6" xfId="3912"/>
    <cellStyle name="Accent4 7" xfId="3913"/>
    <cellStyle name="Accent4 8" xfId="3914"/>
    <cellStyle name="Accent4 9" xfId="3915"/>
    <cellStyle name="Accent5 - 20%" xfId="3916"/>
    <cellStyle name="Accent5 - 20% 2" xfId="3917"/>
    <cellStyle name="Accent5 - 20% 3" xfId="3918"/>
    <cellStyle name="Accent5 - 20% 4" xfId="3919"/>
    <cellStyle name="Accent5 - 40%" xfId="3920"/>
    <cellStyle name="Accent5 - 60%" xfId="3921"/>
    <cellStyle name="Accent5 - 60% 2" xfId="3922"/>
    <cellStyle name="Accent5 - 60% 3" xfId="3923"/>
    <cellStyle name="Accent5 - 60% 4" xfId="3924"/>
    <cellStyle name="Accent5 10" xfId="3925"/>
    <cellStyle name="Accent5 11" xfId="3926"/>
    <cellStyle name="Accent5 12" xfId="3927"/>
    <cellStyle name="Accent5 13" xfId="3928"/>
    <cellStyle name="Accent5 14" xfId="3929"/>
    <cellStyle name="Accent5 15" xfId="3930"/>
    <cellStyle name="Accent5 16" xfId="3931"/>
    <cellStyle name="Accent5 17" xfId="3932"/>
    <cellStyle name="Accent5 18" xfId="3933"/>
    <cellStyle name="Accent5 19" xfId="3934"/>
    <cellStyle name="Accent5 2" xfId="3935"/>
    <cellStyle name="Accent5 20" xfId="3936"/>
    <cellStyle name="Accent5 21" xfId="3937"/>
    <cellStyle name="Accent5 22" xfId="3938"/>
    <cellStyle name="Accent5 23" xfId="3939"/>
    <cellStyle name="Accent5 24" xfId="3940"/>
    <cellStyle name="Accent5 25" xfId="3941"/>
    <cellStyle name="Accent5 26" xfId="3942"/>
    <cellStyle name="Accent5 27" xfId="3943"/>
    <cellStyle name="Accent5 28" xfId="3944"/>
    <cellStyle name="Accent5 29" xfId="3945"/>
    <cellStyle name="Accent5 3" xfId="3946"/>
    <cellStyle name="Accent5 30" xfId="3947"/>
    <cellStyle name="Accent5 4" xfId="3948"/>
    <cellStyle name="Accent5 5" xfId="3949"/>
    <cellStyle name="Accent5 6" xfId="3950"/>
    <cellStyle name="Accent5 7" xfId="3951"/>
    <cellStyle name="Accent5 8" xfId="3952"/>
    <cellStyle name="Accent5 9" xfId="3953"/>
    <cellStyle name="Accent6 - 20%" xfId="3954"/>
    <cellStyle name="Accent6 - 40%" xfId="3955"/>
    <cellStyle name="Accent6 - 40% 2" xfId="3956"/>
    <cellStyle name="Accent6 - 40% 3" xfId="3957"/>
    <cellStyle name="Accent6 - 40% 4" xfId="3958"/>
    <cellStyle name="Accent6 - 60%" xfId="3959"/>
    <cellStyle name="Accent6 - 60% 2" xfId="3960"/>
    <cellStyle name="Accent6 - 60% 3" xfId="3961"/>
    <cellStyle name="Accent6 - 60% 4" xfId="3962"/>
    <cellStyle name="Accent6 10" xfId="3963"/>
    <cellStyle name="Accent6 11" xfId="3964"/>
    <cellStyle name="Accent6 12" xfId="3965"/>
    <cellStyle name="Accent6 13" xfId="3966"/>
    <cellStyle name="Accent6 14" xfId="3967"/>
    <cellStyle name="Accent6 15" xfId="3968"/>
    <cellStyle name="Accent6 16" xfId="3969"/>
    <cellStyle name="Accent6 17" xfId="3970"/>
    <cellStyle name="Accent6 18" xfId="3971"/>
    <cellStyle name="Accent6 19" xfId="3972"/>
    <cellStyle name="Accent6 2" xfId="3973"/>
    <cellStyle name="Accent6 20" xfId="3974"/>
    <cellStyle name="Accent6 21" xfId="3975"/>
    <cellStyle name="Accent6 22" xfId="3976"/>
    <cellStyle name="Accent6 23" xfId="3977"/>
    <cellStyle name="Accent6 24" xfId="3978"/>
    <cellStyle name="Accent6 25" xfId="3979"/>
    <cellStyle name="Accent6 26" xfId="3980"/>
    <cellStyle name="Accent6 27" xfId="3981"/>
    <cellStyle name="Accent6 28" xfId="3982"/>
    <cellStyle name="Accent6 29" xfId="3983"/>
    <cellStyle name="Accent6 3" xfId="3984"/>
    <cellStyle name="Accent6 30" xfId="3985"/>
    <cellStyle name="Accent6 4" xfId="3986"/>
    <cellStyle name="Accent6 5" xfId="3987"/>
    <cellStyle name="Accent6 6" xfId="3988"/>
    <cellStyle name="Accent6 7" xfId="3989"/>
    <cellStyle name="Accent6 8" xfId="3990"/>
    <cellStyle name="Accent6 9" xfId="3991"/>
    <cellStyle name="Bad 2" xfId="3992"/>
    <cellStyle name="Bad 3" xfId="3993"/>
    <cellStyle name="Bad 4" xfId="3994"/>
    <cellStyle name="Bad 5" xfId="3995"/>
    <cellStyle name="Bad 6" xfId="3996"/>
    <cellStyle name="Bad 7" xfId="3997"/>
    <cellStyle name="Bad 8" xfId="3998"/>
    <cellStyle name="Bad 9" xfId="3999"/>
    <cellStyle name="Calculation 2" xfId="4000"/>
    <cellStyle name="Calculation 3" xfId="4001"/>
    <cellStyle name="Calculation 4" xfId="4002"/>
    <cellStyle name="Calculation 5" xfId="4003"/>
    <cellStyle name="Calculation 6" xfId="4004"/>
    <cellStyle name="Calculation 7" xfId="4005"/>
    <cellStyle name="Calculation 8" xfId="4006"/>
    <cellStyle name="Calculation 9" xfId="4007"/>
    <cellStyle name="Check Cell 2" xfId="4008"/>
    <cellStyle name="Check Cell 3" xfId="4009"/>
    <cellStyle name="Check Cell 4" xfId="4010"/>
    <cellStyle name="Check Cell 5" xfId="4011"/>
    <cellStyle name="Check Cell 6" xfId="4012"/>
    <cellStyle name="Check Cell 7" xfId="4013"/>
    <cellStyle name="Check Cell 8" xfId="4014"/>
    <cellStyle name="Check Cell 9" xfId="4015"/>
    <cellStyle name="Comma 10" xfId="4016"/>
    <cellStyle name="Comma 11" xfId="4017"/>
    <cellStyle name="Comma 12" xfId="4018"/>
    <cellStyle name="Comma 2" xfId="18"/>
    <cellStyle name="Comma 2 2" xfId="4019"/>
    <cellStyle name="Comma 2 3" xfId="4020"/>
    <cellStyle name="Comma 2 4" xfId="4021"/>
    <cellStyle name="Comma 2 4 2" xfId="4022"/>
    <cellStyle name="Comma 2 4 2 2" xfId="4023"/>
    <cellStyle name="Comma 2 4 2 2 2" xfId="4024"/>
    <cellStyle name="Comma 2 4 2 3" xfId="4025"/>
    <cellStyle name="Comma 2 4 3" xfId="4026"/>
    <cellStyle name="Comma 2 4 3 2" xfId="4027"/>
    <cellStyle name="Comma 2 4 4" xfId="4028"/>
    <cellStyle name="Comma 3" xfId="13"/>
    <cellStyle name="Comma 4" xfId="4029"/>
    <cellStyle name="Comma 5" xfId="4030"/>
    <cellStyle name="Comma 5 2" xfId="4031"/>
    <cellStyle name="Comma 6" xfId="4032"/>
    <cellStyle name="Comma 7" xfId="4033"/>
    <cellStyle name="Comma 7 2" xfId="4034"/>
    <cellStyle name="Comma 8" xfId="4035"/>
    <cellStyle name="Comma 8 2" xfId="4036"/>
    <cellStyle name="Comma 8 2 2" xfId="4037"/>
    <cellStyle name="Comma 8 2 2 2" xfId="4038"/>
    <cellStyle name="Comma 8 2 3" xfId="4039"/>
    <cellStyle name="Comma 8 3" xfId="4040"/>
    <cellStyle name="Comma 8 3 2" xfId="4041"/>
    <cellStyle name="Comma 8 4" xfId="4042"/>
    <cellStyle name="Comma 9" xfId="4043"/>
    <cellStyle name="Currency" xfId="4928" builtinId="4"/>
    <cellStyle name="Currency 2" xfId="2"/>
    <cellStyle name="Currency 3" xfId="3"/>
    <cellStyle name="Emphasis 1" xfId="4044"/>
    <cellStyle name="Emphasis 1 2" xfId="4045"/>
    <cellStyle name="Emphasis 1 3" xfId="4046"/>
    <cellStyle name="Emphasis 1 4" xfId="4047"/>
    <cellStyle name="Emphasis 2" xfId="4048"/>
    <cellStyle name="Emphasis 2 2" xfId="4049"/>
    <cellStyle name="Emphasis 2 3" xfId="4050"/>
    <cellStyle name="Emphasis 2 4" xfId="4051"/>
    <cellStyle name="Emphasis 3" xfId="4052"/>
    <cellStyle name="Explanatory Text 2" xfId="4053"/>
    <cellStyle name="Explanatory Text 3" xfId="4054"/>
    <cellStyle name="Explanatory Text 4" xfId="4055"/>
    <cellStyle name="Explanatory Text 5" xfId="4056"/>
    <cellStyle name="Explanatory Text 6" xfId="4057"/>
    <cellStyle name="Explanatory Text 7" xfId="4058"/>
    <cellStyle name="Explanatory Text 8" xfId="4059"/>
    <cellStyle name="Good 10" xfId="4060"/>
    <cellStyle name="Good 2" xfId="4061"/>
    <cellStyle name="Good 3" xfId="4062"/>
    <cellStyle name="Good 4" xfId="4063"/>
    <cellStyle name="Good 5" xfId="4064"/>
    <cellStyle name="Good 6" xfId="4065"/>
    <cellStyle name="Good 7" xfId="4066"/>
    <cellStyle name="Good 8" xfId="4067"/>
    <cellStyle name="Good 9" xfId="4068"/>
    <cellStyle name="Heading 1 2" xfId="4069"/>
    <cellStyle name="Heading 1 3" xfId="4070"/>
    <cellStyle name="Heading 1 4" xfId="4071"/>
    <cellStyle name="Heading 1 5" xfId="4072"/>
    <cellStyle name="Heading 1 6" xfId="4073"/>
    <cellStyle name="Heading 2 2" xfId="4074"/>
    <cellStyle name="Heading 2 3" xfId="4075"/>
    <cellStyle name="Heading 2 4" xfId="4076"/>
    <cellStyle name="Heading 2 5" xfId="4077"/>
    <cellStyle name="Heading 2 6" xfId="4078"/>
    <cellStyle name="Heading 2 7" xfId="4079"/>
    <cellStyle name="Heading 2 8" xfId="4080"/>
    <cellStyle name="Heading 2 9" xfId="4081"/>
    <cellStyle name="Heading 3 2" xfId="4082"/>
    <cellStyle name="Heading 3 3" xfId="4083"/>
    <cellStyle name="Heading 3 4" xfId="4084"/>
    <cellStyle name="Heading 3 5" xfId="4085"/>
    <cellStyle name="Heading 3 6" xfId="4086"/>
    <cellStyle name="Heading 3 7" xfId="4087"/>
    <cellStyle name="Heading 3 8" xfId="4088"/>
    <cellStyle name="Heading 3 9" xfId="4089"/>
    <cellStyle name="Heading 4 2" xfId="4090"/>
    <cellStyle name="Heading 4 3" xfId="4091"/>
    <cellStyle name="Heading 4 4" xfId="4092"/>
    <cellStyle name="Heading 4 5" xfId="4093"/>
    <cellStyle name="Heading 4 6" xfId="4094"/>
    <cellStyle name="Input 2" xfId="4095"/>
    <cellStyle name="Input 3" xfId="4096"/>
    <cellStyle name="Input 4" xfId="4097"/>
    <cellStyle name="Input 5" xfId="4098"/>
    <cellStyle name="Input 6" xfId="4099"/>
    <cellStyle name="Input 7" xfId="4100"/>
    <cellStyle name="Input 8" xfId="4101"/>
    <cellStyle name="Input 9" xfId="4102"/>
    <cellStyle name="Linked Cell 2" xfId="4103"/>
    <cellStyle name="Linked Cell 3" xfId="4104"/>
    <cellStyle name="Linked Cell 4" xfId="4105"/>
    <cellStyle name="Linked Cell 5" xfId="4106"/>
    <cellStyle name="Linked Cell 6" xfId="4107"/>
    <cellStyle name="Linked Cell 7" xfId="4108"/>
    <cellStyle name="Linked Cell 8" xfId="4109"/>
    <cellStyle name="Linked Cell 9" xfId="4110"/>
    <cellStyle name="Neutral 10" xfId="4111"/>
    <cellStyle name="Neutral 2" xfId="4112"/>
    <cellStyle name="Neutral 3" xfId="4113"/>
    <cellStyle name="Neutral 4" xfId="4114"/>
    <cellStyle name="Neutral 5" xfId="4115"/>
    <cellStyle name="Neutral 6" xfId="4116"/>
    <cellStyle name="Neutral 7" xfId="4117"/>
    <cellStyle name="Neutral 8" xfId="4118"/>
    <cellStyle name="Neutral 9" xfId="4119"/>
    <cellStyle name="Normal" xfId="0" builtinId="0"/>
    <cellStyle name="Normal 10" xfId="21"/>
    <cellStyle name="Normal 10 2" xfId="4120"/>
    <cellStyle name="Normal 11" xfId="22"/>
    <cellStyle name="Normal 11 2" xfId="4121"/>
    <cellStyle name="Normal 12" xfId="23"/>
    <cellStyle name="Normal 12 2" xfId="4122"/>
    <cellStyle name="Normal 12 3" xfId="4123"/>
    <cellStyle name="Normal 12 3 2" xfId="4124"/>
    <cellStyle name="Normal 12 3 2 2" xfId="4125"/>
    <cellStyle name="Normal 12 3 3" xfId="4126"/>
    <cellStyle name="Normal 12 4" xfId="4127"/>
    <cellStyle name="Normal 12 4 2" xfId="4128"/>
    <cellStyle name="Normal 12 5" xfId="4129"/>
    <cellStyle name="Normal 13" xfId="24"/>
    <cellStyle name="Normal 13 2" xfId="4130"/>
    <cellStyle name="Normal 14" xfId="25"/>
    <cellStyle name="Normal 14 2" xfId="4131"/>
    <cellStyle name="Normal 15" xfId="4132"/>
    <cellStyle name="Normal 16" xfId="4133"/>
    <cellStyle name="Normal 16 2" xfId="4134"/>
    <cellStyle name="Normal 17" xfId="4135"/>
    <cellStyle name="Normal 18" xfId="4136"/>
    <cellStyle name="Normal 19" xfId="4137"/>
    <cellStyle name="Normal 2" xfId="1"/>
    <cellStyle name="Normal 2 2" xfId="17"/>
    <cellStyle name="Normal 2 3" xfId="11"/>
    <cellStyle name="Normal 2 4" xfId="4138"/>
    <cellStyle name="Normal 2 5" xfId="4139"/>
    <cellStyle name="Normal 2 5 2" xfId="4140"/>
    <cellStyle name="Normal 2 5 2 2" xfId="4141"/>
    <cellStyle name="Normal 2 5 2 2 2" xfId="4142"/>
    <cellStyle name="Normal 2 5 2 3" xfId="4143"/>
    <cellStyle name="Normal 2 5 3" xfId="4144"/>
    <cellStyle name="Normal 2 5 3 2" xfId="4145"/>
    <cellStyle name="Normal 2 5 4" xfId="4146"/>
    <cellStyle name="Normal 2 6" xfId="8"/>
    <cellStyle name="Normal 20" xfId="4147"/>
    <cellStyle name="Normal 21" xfId="4148"/>
    <cellStyle name="Normal 22" xfId="4149"/>
    <cellStyle name="Normal 23" xfId="4150"/>
    <cellStyle name="Normal 24" xfId="4151"/>
    <cellStyle name="Normal 25" xfId="4152"/>
    <cellStyle name="Normal 26" xfId="4153"/>
    <cellStyle name="Normal 27" xfId="4154"/>
    <cellStyle name="Normal 28" xfId="4155"/>
    <cellStyle name="Normal 29" xfId="4156"/>
    <cellStyle name="Normal 3" xfId="4"/>
    <cellStyle name="Normal 3 2" xfId="4157"/>
    <cellStyle name="Normal 3 2 2" xfId="4158"/>
    <cellStyle name="Normal 3 2 2 2" xfId="4159"/>
    <cellStyle name="Normal 3 2 2 2 2" xfId="4160"/>
    <cellStyle name="Normal 3 2 2 2 2 2" xfId="4161"/>
    <cellStyle name="Normal 3 2 2 2 2 2 2" xfId="4162"/>
    <cellStyle name="Normal 3 2 2 2 2 3" xfId="4163"/>
    <cellStyle name="Normal 3 2 2 2 3" xfId="4164"/>
    <cellStyle name="Normal 3 2 2 2 3 2" xfId="4165"/>
    <cellStyle name="Normal 3 2 2 2 4" xfId="4166"/>
    <cellStyle name="Normal 3 2 2 3" xfId="4167"/>
    <cellStyle name="Normal 3 2 2 3 2" xfId="4168"/>
    <cellStyle name="Normal 3 2 2 3 2 2" xfId="4169"/>
    <cellStyle name="Normal 3 2 2 3 2 2 2" xfId="4170"/>
    <cellStyle name="Normal 3 2 2 3 2 3" xfId="4171"/>
    <cellStyle name="Normal 3 2 2 3 3" xfId="4172"/>
    <cellStyle name="Normal 3 2 2 3 3 2" xfId="4173"/>
    <cellStyle name="Normal 3 2 2 3 4" xfId="4174"/>
    <cellStyle name="Normal 3 2 2 4" xfId="4175"/>
    <cellStyle name="Normal 3 2 2 4 2" xfId="4176"/>
    <cellStyle name="Normal 3 2 2 4 2 2" xfId="4177"/>
    <cellStyle name="Normal 3 2 2 4 3" xfId="4178"/>
    <cellStyle name="Normal 3 2 2 5" xfId="4179"/>
    <cellStyle name="Normal 3 2 2 5 2" xfId="4180"/>
    <cellStyle name="Normal 3 2 2 6" xfId="4181"/>
    <cellStyle name="Normal 3 2 3" xfId="4182"/>
    <cellStyle name="Normal 3 2 3 2" xfId="4183"/>
    <cellStyle name="Normal 3 2 3 2 2" xfId="4184"/>
    <cellStyle name="Normal 3 2 3 2 2 2" xfId="4185"/>
    <cellStyle name="Normal 3 2 3 2 2 2 2" xfId="4186"/>
    <cellStyle name="Normal 3 2 3 2 2 3" xfId="4187"/>
    <cellStyle name="Normal 3 2 3 2 3" xfId="4188"/>
    <cellStyle name="Normal 3 2 3 2 3 2" xfId="4189"/>
    <cellStyle name="Normal 3 2 3 2 4" xfId="4190"/>
    <cellStyle name="Normal 3 2 3 3" xfId="4191"/>
    <cellStyle name="Normal 3 2 3 3 2" xfId="4192"/>
    <cellStyle name="Normal 3 2 3 3 2 2" xfId="4193"/>
    <cellStyle name="Normal 3 2 3 3 2 2 2" xfId="4194"/>
    <cellStyle name="Normal 3 2 3 3 2 3" xfId="4195"/>
    <cellStyle name="Normal 3 2 3 3 3" xfId="4196"/>
    <cellStyle name="Normal 3 2 3 3 3 2" xfId="4197"/>
    <cellStyle name="Normal 3 2 3 3 4" xfId="4198"/>
    <cellStyle name="Normal 3 2 3 4" xfId="4199"/>
    <cellStyle name="Normal 3 2 3 4 2" xfId="4200"/>
    <cellStyle name="Normal 3 2 3 4 2 2" xfId="4201"/>
    <cellStyle name="Normal 3 2 3 4 3" xfId="4202"/>
    <cellStyle name="Normal 3 2 3 5" xfId="4203"/>
    <cellStyle name="Normal 3 2 3 5 2" xfId="4204"/>
    <cellStyle name="Normal 3 2 3 6" xfId="4205"/>
    <cellStyle name="Normal 3 2 4" xfId="4206"/>
    <cellStyle name="Normal 3 2 4 2" xfId="4207"/>
    <cellStyle name="Normal 3 2 4 2 2" xfId="4208"/>
    <cellStyle name="Normal 3 2 4 2 2 2" xfId="4209"/>
    <cellStyle name="Normal 3 2 4 2 3" xfId="4210"/>
    <cellStyle name="Normal 3 2 4 3" xfId="4211"/>
    <cellStyle name="Normal 3 2 4 3 2" xfId="4212"/>
    <cellStyle name="Normal 3 2 4 4" xfId="4213"/>
    <cellStyle name="Normal 3 2 5" xfId="4214"/>
    <cellStyle name="Normal 3 2 5 2" xfId="4215"/>
    <cellStyle name="Normal 3 2 5 2 2" xfId="4216"/>
    <cellStyle name="Normal 3 2 5 2 2 2" xfId="4217"/>
    <cellStyle name="Normal 3 2 5 2 3" xfId="4218"/>
    <cellStyle name="Normal 3 2 5 3" xfId="4219"/>
    <cellStyle name="Normal 3 2 5 3 2" xfId="4220"/>
    <cellStyle name="Normal 3 2 5 4" xfId="4221"/>
    <cellStyle name="Normal 3 2 6" xfId="4222"/>
    <cellStyle name="Normal 3 2 6 2" xfId="4223"/>
    <cellStyle name="Normal 3 2 6 2 2" xfId="4224"/>
    <cellStyle name="Normal 3 2 6 3" xfId="4225"/>
    <cellStyle name="Normal 3 2 7" xfId="4226"/>
    <cellStyle name="Normal 3 2 7 2" xfId="4227"/>
    <cellStyle name="Normal 3 2 8" xfId="4228"/>
    <cellStyle name="Normal 3 3" xfId="4229"/>
    <cellStyle name="Normal 3 3 2" xfId="4230"/>
    <cellStyle name="Normal 3 3 2 2" xfId="4231"/>
    <cellStyle name="Normal 3 3 2 2 2" xfId="4232"/>
    <cellStyle name="Normal 3 3 2 2 2 2" xfId="4233"/>
    <cellStyle name="Normal 3 3 2 2 3" xfId="4234"/>
    <cellStyle name="Normal 3 3 2 3" xfId="4235"/>
    <cellStyle name="Normal 3 3 2 3 2" xfId="4236"/>
    <cellStyle name="Normal 3 3 2 4" xfId="4237"/>
    <cellStyle name="Normal 3 3 3" xfId="4238"/>
    <cellStyle name="Normal 3 3 3 2" xfId="4239"/>
    <cellStyle name="Normal 3 3 3 2 2" xfId="4240"/>
    <cellStyle name="Normal 3 3 3 2 2 2" xfId="4241"/>
    <cellStyle name="Normal 3 3 3 2 3" xfId="4242"/>
    <cellStyle name="Normal 3 3 3 3" xfId="4243"/>
    <cellStyle name="Normal 3 3 3 3 2" xfId="4244"/>
    <cellStyle name="Normal 3 3 3 4" xfId="4245"/>
    <cellStyle name="Normal 3 3 4" xfId="4246"/>
    <cellStyle name="Normal 3 3 4 2" xfId="4247"/>
    <cellStyle name="Normal 3 3 4 2 2" xfId="4248"/>
    <cellStyle name="Normal 3 3 4 3" xfId="4249"/>
    <cellStyle name="Normal 3 3 5" xfId="4250"/>
    <cellStyle name="Normal 3 3 5 2" xfId="4251"/>
    <cellStyle name="Normal 3 3 6" xfId="4252"/>
    <cellStyle name="Normal 3 4" xfId="4253"/>
    <cellStyle name="Normal 3 4 2" xfId="4254"/>
    <cellStyle name="Normal 3 4 2 2" xfId="4255"/>
    <cellStyle name="Normal 3 4 2 2 2" xfId="4256"/>
    <cellStyle name="Normal 3 4 2 2 2 2" xfId="4257"/>
    <cellStyle name="Normal 3 4 2 2 3" xfId="4258"/>
    <cellStyle name="Normal 3 4 2 3" xfId="4259"/>
    <cellStyle name="Normal 3 4 2 3 2" xfId="4260"/>
    <cellStyle name="Normal 3 4 2 4" xfId="4261"/>
    <cellStyle name="Normal 3 4 3" xfId="4262"/>
    <cellStyle name="Normal 3 4 3 2" xfId="4263"/>
    <cellStyle name="Normal 3 4 3 2 2" xfId="4264"/>
    <cellStyle name="Normal 3 4 3 2 2 2" xfId="4265"/>
    <cellStyle name="Normal 3 4 3 2 3" xfId="4266"/>
    <cellStyle name="Normal 3 4 3 3" xfId="4267"/>
    <cellStyle name="Normal 3 4 3 3 2" xfId="4268"/>
    <cellStyle name="Normal 3 4 3 4" xfId="4269"/>
    <cellStyle name="Normal 3 4 4" xfId="4270"/>
    <cellStyle name="Normal 3 4 4 2" xfId="4271"/>
    <cellStyle name="Normal 3 4 4 2 2" xfId="4272"/>
    <cellStyle name="Normal 3 4 4 3" xfId="4273"/>
    <cellStyle name="Normal 3 4 5" xfId="4274"/>
    <cellStyle name="Normal 3 4 5 2" xfId="4275"/>
    <cellStyle name="Normal 3 4 6" xfId="4276"/>
    <cellStyle name="Normal 3 5" xfId="4277"/>
    <cellStyle name="Normal 3 5 2" xfId="4278"/>
    <cellStyle name="Normal 3 5 2 2" xfId="4279"/>
    <cellStyle name="Normal 3 5 2 2 2" xfId="4280"/>
    <cellStyle name="Normal 3 5 2 3" xfId="4281"/>
    <cellStyle name="Normal 3 5 3" xfId="4282"/>
    <cellStyle name="Normal 3 5 3 2" xfId="4283"/>
    <cellStyle name="Normal 3 5 4" xfId="4284"/>
    <cellStyle name="Normal 3 6" xfId="4285"/>
    <cellStyle name="Normal 3 6 2" xfId="4286"/>
    <cellStyle name="Normal 3 6 2 2" xfId="4287"/>
    <cellStyle name="Normal 3 6 2 2 2" xfId="4288"/>
    <cellStyle name="Normal 3 6 2 3" xfId="4289"/>
    <cellStyle name="Normal 3 6 3" xfId="4290"/>
    <cellStyle name="Normal 3 6 3 2" xfId="4291"/>
    <cellStyle name="Normal 3 6 4" xfId="4292"/>
    <cellStyle name="Normal 3 7" xfId="4293"/>
    <cellStyle name="Normal 3 7 2" xfId="4294"/>
    <cellStyle name="Normal 3 7 2 2" xfId="4295"/>
    <cellStyle name="Normal 3 7 3" xfId="4296"/>
    <cellStyle name="Normal 3 8" xfId="4297"/>
    <cellStyle name="Normal 3 8 2" xfId="4298"/>
    <cellStyle name="Normal 3 9" xfId="4299"/>
    <cellStyle name="Normal 30" xfId="4300"/>
    <cellStyle name="Normal 31" xfId="4301"/>
    <cellStyle name="Normal 32" xfId="4927"/>
    <cellStyle name="Normal 4" xfId="5"/>
    <cellStyle name="Normal 4 2" xfId="15"/>
    <cellStyle name="Normal 5" xfId="10"/>
    <cellStyle name="Normal 5 2" xfId="4302"/>
    <cellStyle name="Normal 5 2 2" xfId="4303"/>
    <cellStyle name="Normal 5 2 2 2" xfId="4304"/>
    <cellStyle name="Normal 5 2 2 2 2" xfId="4305"/>
    <cellStyle name="Normal 5 2 2 2 2 2" xfId="4306"/>
    <cellStyle name="Normal 5 2 2 2 3" xfId="4307"/>
    <cellStyle name="Normal 5 2 2 3" xfId="4308"/>
    <cellStyle name="Normal 5 2 2 3 2" xfId="4309"/>
    <cellStyle name="Normal 5 2 2 4" xfId="4310"/>
    <cellStyle name="Normal 5 2 3" xfId="4311"/>
    <cellStyle name="Normal 5 2 3 2" xfId="4312"/>
    <cellStyle name="Normal 5 2 3 2 2" xfId="4313"/>
    <cellStyle name="Normal 5 2 3 2 2 2" xfId="4314"/>
    <cellStyle name="Normal 5 2 3 2 3" xfId="4315"/>
    <cellStyle name="Normal 5 2 3 3" xfId="4316"/>
    <cellStyle name="Normal 5 2 3 3 2" xfId="4317"/>
    <cellStyle name="Normal 5 2 3 4" xfId="4318"/>
    <cellStyle name="Normal 5 2 4" xfId="4319"/>
    <cellStyle name="Normal 5 2 4 2" xfId="4320"/>
    <cellStyle name="Normal 5 2 4 2 2" xfId="4321"/>
    <cellStyle name="Normal 5 2 4 3" xfId="4322"/>
    <cellStyle name="Normal 5 2 5" xfId="4323"/>
    <cellStyle name="Normal 5 2 5 2" xfId="4324"/>
    <cellStyle name="Normal 5 2 6" xfId="4325"/>
    <cellStyle name="Normal 5 3" xfId="4326"/>
    <cellStyle name="Normal 5 3 2" xfId="4327"/>
    <cellStyle name="Normal 5 3 2 2" xfId="4328"/>
    <cellStyle name="Normal 5 3 2 2 2" xfId="4329"/>
    <cellStyle name="Normal 5 3 2 2 2 2" xfId="4330"/>
    <cellStyle name="Normal 5 3 2 2 3" xfId="4331"/>
    <cellStyle name="Normal 5 3 2 3" xfId="4332"/>
    <cellStyle name="Normal 5 3 2 3 2" xfId="4333"/>
    <cellStyle name="Normal 5 3 2 4" xfId="4334"/>
    <cellStyle name="Normal 5 3 3" xfId="4335"/>
    <cellStyle name="Normal 5 3 3 2" xfId="4336"/>
    <cellStyle name="Normal 5 3 3 2 2" xfId="4337"/>
    <cellStyle name="Normal 5 3 3 2 2 2" xfId="4338"/>
    <cellStyle name="Normal 5 3 3 2 3" xfId="4339"/>
    <cellStyle name="Normal 5 3 3 3" xfId="4340"/>
    <cellStyle name="Normal 5 3 3 3 2" xfId="4341"/>
    <cellStyle name="Normal 5 3 3 4" xfId="4342"/>
    <cellStyle name="Normal 5 3 4" xfId="4343"/>
    <cellStyle name="Normal 5 3 4 2" xfId="4344"/>
    <cellStyle name="Normal 5 3 4 2 2" xfId="4345"/>
    <cellStyle name="Normal 5 3 4 3" xfId="4346"/>
    <cellStyle name="Normal 5 3 5" xfId="4347"/>
    <cellStyle name="Normal 5 3 5 2" xfId="4348"/>
    <cellStyle name="Normal 5 3 6" xfId="4349"/>
    <cellStyle name="Normal 5 4" xfId="4350"/>
    <cellStyle name="Normal 5 4 2" xfId="4351"/>
    <cellStyle name="Normal 5 4 2 2" xfId="4352"/>
    <cellStyle name="Normal 5 4 2 2 2" xfId="4353"/>
    <cellStyle name="Normal 5 4 2 3" xfId="4354"/>
    <cellStyle name="Normal 5 4 3" xfId="4355"/>
    <cellStyle name="Normal 5 4 3 2" xfId="4356"/>
    <cellStyle name="Normal 5 4 4" xfId="4357"/>
    <cellStyle name="Normal 5 5" xfId="4358"/>
    <cellStyle name="Normal 5 5 2" xfId="4359"/>
    <cellStyle name="Normal 5 5 2 2" xfId="4360"/>
    <cellStyle name="Normal 5 5 2 2 2" xfId="4361"/>
    <cellStyle name="Normal 5 5 2 3" xfId="4362"/>
    <cellStyle name="Normal 5 5 3" xfId="4363"/>
    <cellStyle name="Normal 5 5 3 2" xfId="4364"/>
    <cellStyle name="Normal 5 5 4" xfId="4365"/>
    <cellStyle name="Normal 5 6" xfId="4366"/>
    <cellStyle name="Normal 5 6 2" xfId="4367"/>
    <cellStyle name="Normal 5 6 2 2" xfId="4368"/>
    <cellStyle name="Normal 5 6 3" xfId="4369"/>
    <cellStyle name="Normal 5 7" xfId="4370"/>
    <cellStyle name="Normal 5 7 2" xfId="4371"/>
    <cellStyle name="Normal 5 8" xfId="4372"/>
    <cellStyle name="Normal 6" xfId="14"/>
    <cellStyle name="Normal 6 2" xfId="4373"/>
    <cellStyle name="Normal 6 2 2" xfId="4374"/>
    <cellStyle name="Normal 6 2 2 2" xfId="4375"/>
    <cellStyle name="Normal 6 2 2 2 2" xfId="4376"/>
    <cellStyle name="Normal 6 2 2 2 2 2" xfId="4377"/>
    <cellStyle name="Normal 6 2 2 2 3" xfId="4378"/>
    <cellStyle name="Normal 6 2 2 3" xfId="4379"/>
    <cellStyle name="Normal 6 2 2 3 2" xfId="4380"/>
    <cellStyle name="Normal 6 2 2 4" xfId="4381"/>
    <cellStyle name="Normal 6 2 3" xfId="4382"/>
    <cellStyle name="Normal 6 2 3 2" xfId="4383"/>
    <cellStyle name="Normal 6 2 3 2 2" xfId="4384"/>
    <cellStyle name="Normal 6 2 3 2 2 2" xfId="4385"/>
    <cellStyle name="Normal 6 2 3 2 3" xfId="4386"/>
    <cellStyle name="Normal 6 2 3 3" xfId="4387"/>
    <cellStyle name="Normal 6 2 3 3 2" xfId="4388"/>
    <cellStyle name="Normal 6 2 3 4" xfId="4389"/>
    <cellStyle name="Normal 6 2 4" xfId="4390"/>
    <cellStyle name="Normal 6 2 4 2" xfId="4391"/>
    <cellStyle name="Normal 6 2 4 2 2" xfId="4392"/>
    <cellStyle name="Normal 6 2 4 3" xfId="4393"/>
    <cellStyle name="Normal 6 2 5" xfId="4394"/>
    <cellStyle name="Normal 6 2 5 2" xfId="4395"/>
    <cellStyle name="Normal 6 2 6" xfId="4396"/>
    <cellStyle name="Normal 6 3" xfId="4397"/>
    <cellStyle name="Normal 6 3 2" xfId="4398"/>
    <cellStyle name="Normal 6 3 2 2" xfId="4399"/>
    <cellStyle name="Normal 6 3 2 2 2" xfId="4400"/>
    <cellStyle name="Normal 6 3 2 2 2 2" xfId="4401"/>
    <cellStyle name="Normal 6 3 2 2 3" xfId="4402"/>
    <cellStyle name="Normal 6 3 2 3" xfId="4403"/>
    <cellStyle name="Normal 6 3 2 3 2" xfId="4404"/>
    <cellStyle name="Normal 6 3 2 4" xfId="4405"/>
    <cellStyle name="Normal 6 3 3" xfId="4406"/>
    <cellStyle name="Normal 6 3 3 2" xfId="4407"/>
    <cellStyle name="Normal 6 3 3 2 2" xfId="4408"/>
    <cellStyle name="Normal 6 3 3 2 2 2" xfId="4409"/>
    <cellStyle name="Normal 6 3 3 2 3" xfId="4410"/>
    <cellStyle name="Normal 6 3 3 3" xfId="4411"/>
    <cellStyle name="Normal 6 3 3 3 2" xfId="4412"/>
    <cellStyle name="Normal 6 3 3 4" xfId="4413"/>
    <cellStyle name="Normal 6 3 4" xfId="4414"/>
    <cellStyle name="Normal 6 3 4 2" xfId="4415"/>
    <cellStyle name="Normal 6 3 4 2 2" xfId="4416"/>
    <cellStyle name="Normal 6 3 4 3" xfId="4417"/>
    <cellStyle name="Normal 6 3 5" xfId="4418"/>
    <cellStyle name="Normal 6 3 5 2" xfId="4419"/>
    <cellStyle name="Normal 6 3 6" xfId="4420"/>
    <cellStyle name="Normal 6 4" xfId="4421"/>
    <cellStyle name="Normal 6 4 2" xfId="4422"/>
    <cellStyle name="Normal 6 4 2 2" xfId="4423"/>
    <cellStyle name="Normal 6 4 2 2 2" xfId="4424"/>
    <cellStyle name="Normal 6 4 2 3" xfId="4425"/>
    <cellStyle name="Normal 6 4 3" xfId="4426"/>
    <cellStyle name="Normal 6 4 3 2" xfId="4427"/>
    <cellStyle name="Normal 6 4 4" xfId="4428"/>
    <cellStyle name="Normal 6 5" xfId="4429"/>
    <cellStyle name="Normal 6 5 2" xfId="4430"/>
    <cellStyle name="Normal 6 5 2 2" xfId="4431"/>
    <cellStyle name="Normal 6 5 2 2 2" xfId="4432"/>
    <cellStyle name="Normal 6 5 2 3" xfId="4433"/>
    <cellStyle name="Normal 6 5 3" xfId="4434"/>
    <cellStyle name="Normal 6 5 3 2" xfId="4435"/>
    <cellStyle name="Normal 6 5 4" xfId="4436"/>
    <cellStyle name="Normal 6 6" xfId="4437"/>
    <cellStyle name="Normal 6 6 2" xfId="4438"/>
    <cellStyle name="Normal 6 6 2 2" xfId="4439"/>
    <cellStyle name="Normal 6 6 3" xfId="4440"/>
    <cellStyle name="Normal 6 7" xfId="4441"/>
    <cellStyle name="Normal 6 7 2" xfId="4442"/>
    <cellStyle name="Normal 6 8" xfId="4443"/>
    <cellStyle name="Normal 7" xfId="9"/>
    <cellStyle name="Normal 8" xfId="19"/>
    <cellStyle name="Normal 9" xfId="20"/>
    <cellStyle name="Normal 9 2" xfId="4444"/>
    <cellStyle name="Normal 9 2 2" xfId="4445"/>
    <cellStyle name="Normal 9 3" xfId="4446"/>
    <cellStyle name="Note 10" xfId="4447"/>
    <cellStyle name="Note 11" xfId="4448"/>
    <cellStyle name="Note 11 2" xfId="4449"/>
    <cellStyle name="Note 12" xfId="4450"/>
    <cellStyle name="Note 13" xfId="4451"/>
    <cellStyle name="Note 13 2" xfId="4452"/>
    <cellStyle name="Note 14" xfId="4453"/>
    <cellStyle name="Note 15" xfId="4454"/>
    <cellStyle name="Note 16" xfId="4455"/>
    <cellStyle name="Note 17" xfId="4456"/>
    <cellStyle name="Note 18" xfId="4457"/>
    <cellStyle name="Note 19" xfId="4458"/>
    <cellStyle name="Note 2" xfId="4459"/>
    <cellStyle name="Note 2 2" xfId="4460"/>
    <cellStyle name="Note 2 3" xfId="4461"/>
    <cellStyle name="Note 20" xfId="4462"/>
    <cellStyle name="Note 21" xfId="4463"/>
    <cellStyle name="Note 22" xfId="4464"/>
    <cellStyle name="Note 23" xfId="4465"/>
    <cellStyle name="Note 3" xfId="4466"/>
    <cellStyle name="Note 3 2" xfId="4467"/>
    <cellStyle name="Note 4" xfId="4468"/>
    <cellStyle name="Note 5" xfId="4469"/>
    <cellStyle name="Note 5 2" xfId="4470"/>
    <cellStyle name="Note 5 2 2" xfId="4471"/>
    <cellStyle name="Note 5 2 2 2" xfId="4472"/>
    <cellStyle name="Note 5 2 2 2 2" xfId="4473"/>
    <cellStyle name="Note 5 2 2 2 2 2" xfId="4474"/>
    <cellStyle name="Note 5 2 2 2 3" xfId="4475"/>
    <cellStyle name="Note 5 2 2 3" xfId="4476"/>
    <cellStyle name="Note 5 2 2 3 2" xfId="4477"/>
    <cellStyle name="Note 5 2 2 4" xfId="4478"/>
    <cellStyle name="Note 5 2 3" xfId="4479"/>
    <cellStyle name="Note 5 2 3 2" xfId="4480"/>
    <cellStyle name="Note 5 2 3 2 2" xfId="4481"/>
    <cellStyle name="Note 5 2 3 2 2 2" xfId="4482"/>
    <cellStyle name="Note 5 2 3 2 3" xfId="4483"/>
    <cellStyle name="Note 5 2 3 3" xfId="4484"/>
    <cellStyle name="Note 5 2 3 3 2" xfId="4485"/>
    <cellStyle name="Note 5 2 3 4" xfId="4486"/>
    <cellStyle name="Note 5 2 4" xfId="4487"/>
    <cellStyle name="Note 5 2 4 2" xfId="4488"/>
    <cellStyle name="Note 5 2 4 2 2" xfId="4489"/>
    <cellStyle name="Note 5 2 4 3" xfId="4490"/>
    <cellStyle name="Note 5 2 5" xfId="4491"/>
    <cellStyle name="Note 5 2 5 2" xfId="4492"/>
    <cellStyle name="Note 5 2 6" xfId="4493"/>
    <cellStyle name="Note 5 3" xfId="4494"/>
    <cellStyle name="Note 5 3 2" xfId="4495"/>
    <cellStyle name="Note 5 3 2 2" xfId="4496"/>
    <cellStyle name="Note 5 3 2 2 2" xfId="4497"/>
    <cellStyle name="Note 5 3 2 2 2 2" xfId="4498"/>
    <cellStyle name="Note 5 3 2 2 3" xfId="4499"/>
    <cellStyle name="Note 5 3 2 3" xfId="4500"/>
    <cellStyle name="Note 5 3 2 3 2" xfId="4501"/>
    <cellStyle name="Note 5 3 2 4" xfId="4502"/>
    <cellStyle name="Note 5 3 3" xfId="4503"/>
    <cellStyle name="Note 5 3 3 2" xfId="4504"/>
    <cellStyle name="Note 5 3 3 2 2" xfId="4505"/>
    <cellStyle name="Note 5 3 3 2 2 2" xfId="4506"/>
    <cellStyle name="Note 5 3 3 2 3" xfId="4507"/>
    <cellStyle name="Note 5 3 3 3" xfId="4508"/>
    <cellStyle name="Note 5 3 3 3 2" xfId="4509"/>
    <cellStyle name="Note 5 3 3 4" xfId="4510"/>
    <cellStyle name="Note 5 3 4" xfId="4511"/>
    <cellStyle name="Note 5 3 4 2" xfId="4512"/>
    <cellStyle name="Note 5 3 4 2 2" xfId="4513"/>
    <cellStyle name="Note 5 3 4 3" xfId="4514"/>
    <cellStyle name="Note 5 3 5" xfId="4515"/>
    <cellStyle name="Note 5 3 5 2" xfId="4516"/>
    <cellStyle name="Note 5 3 6" xfId="4517"/>
    <cellStyle name="Note 5 4" xfId="4518"/>
    <cellStyle name="Note 5 4 2" xfId="4519"/>
    <cellStyle name="Note 5 4 2 2" xfId="4520"/>
    <cellStyle name="Note 5 4 2 2 2" xfId="4521"/>
    <cellStyle name="Note 5 4 2 3" xfId="4522"/>
    <cellStyle name="Note 5 4 3" xfId="4523"/>
    <cellStyle name="Note 5 4 3 2" xfId="4524"/>
    <cellStyle name="Note 5 4 4" xfId="4525"/>
    <cellStyle name="Note 5 5" xfId="4526"/>
    <cellStyle name="Note 5 5 2" xfId="4527"/>
    <cellStyle name="Note 5 5 2 2" xfId="4528"/>
    <cellStyle name="Note 5 5 2 2 2" xfId="4529"/>
    <cellStyle name="Note 5 5 2 3" xfId="4530"/>
    <cellStyle name="Note 5 5 3" xfId="4531"/>
    <cellStyle name="Note 5 5 3 2" xfId="4532"/>
    <cellStyle name="Note 5 5 4" xfId="4533"/>
    <cellStyle name="Note 5 6" xfId="4534"/>
    <cellStyle name="Note 5 6 2" xfId="4535"/>
    <cellStyle name="Note 5 6 2 2" xfId="4536"/>
    <cellStyle name="Note 5 6 3" xfId="4537"/>
    <cellStyle name="Note 5 7" xfId="4538"/>
    <cellStyle name="Note 5 7 2" xfId="4539"/>
    <cellStyle name="Note 5 8" xfId="4540"/>
    <cellStyle name="Note 6" xfId="4541"/>
    <cellStyle name="Note 6 2" xfId="4542"/>
    <cellStyle name="Note 6 2 2" xfId="4543"/>
    <cellStyle name="Note 6 2 2 2" xfId="4544"/>
    <cellStyle name="Note 6 2 2 2 2" xfId="4545"/>
    <cellStyle name="Note 6 2 2 2 2 2" xfId="4546"/>
    <cellStyle name="Note 6 2 2 2 3" xfId="4547"/>
    <cellStyle name="Note 6 2 2 3" xfId="4548"/>
    <cellStyle name="Note 6 2 2 3 2" xfId="4549"/>
    <cellStyle name="Note 6 2 2 4" xfId="4550"/>
    <cellStyle name="Note 6 2 3" xfId="4551"/>
    <cellStyle name="Note 6 2 3 2" xfId="4552"/>
    <cellStyle name="Note 6 2 3 2 2" xfId="4553"/>
    <cellStyle name="Note 6 2 3 2 2 2" xfId="4554"/>
    <cellStyle name="Note 6 2 3 2 3" xfId="4555"/>
    <cellStyle name="Note 6 2 3 3" xfId="4556"/>
    <cellStyle name="Note 6 2 3 3 2" xfId="4557"/>
    <cellStyle name="Note 6 2 3 4" xfId="4558"/>
    <cellStyle name="Note 6 2 4" xfId="4559"/>
    <cellStyle name="Note 6 2 4 2" xfId="4560"/>
    <cellStyle name="Note 6 2 4 2 2" xfId="4561"/>
    <cellStyle name="Note 6 2 4 3" xfId="4562"/>
    <cellStyle name="Note 6 2 5" xfId="4563"/>
    <cellStyle name="Note 6 2 5 2" xfId="4564"/>
    <cellStyle name="Note 6 2 6" xfId="4565"/>
    <cellStyle name="Note 6 3" xfId="4566"/>
    <cellStyle name="Note 6 3 2" xfId="4567"/>
    <cellStyle name="Note 6 3 2 2" xfId="4568"/>
    <cellStyle name="Note 6 3 2 2 2" xfId="4569"/>
    <cellStyle name="Note 6 3 2 2 2 2" xfId="4570"/>
    <cellStyle name="Note 6 3 2 2 3" xfId="4571"/>
    <cellStyle name="Note 6 3 2 3" xfId="4572"/>
    <cellStyle name="Note 6 3 2 3 2" xfId="4573"/>
    <cellStyle name="Note 6 3 2 4" xfId="4574"/>
    <cellStyle name="Note 6 3 3" xfId="4575"/>
    <cellStyle name="Note 6 3 3 2" xfId="4576"/>
    <cellStyle name="Note 6 3 3 2 2" xfId="4577"/>
    <cellStyle name="Note 6 3 3 2 2 2" xfId="4578"/>
    <cellStyle name="Note 6 3 3 2 3" xfId="4579"/>
    <cellStyle name="Note 6 3 3 3" xfId="4580"/>
    <cellStyle name="Note 6 3 3 3 2" xfId="4581"/>
    <cellStyle name="Note 6 3 3 4" xfId="4582"/>
    <cellStyle name="Note 6 3 4" xfId="4583"/>
    <cellStyle name="Note 6 3 4 2" xfId="4584"/>
    <cellStyle name="Note 6 3 4 2 2" xfId="4585"/>
    <cellStyle name="Note 6 3 4 3" xfId="4586"/>
    <cellStyle name="Note 6 3 5" xfId="4587"/>
    <cellStyle name="Note 6 3 5 2" xfId="4588"/>
    <cellStyle name="Note 6 3 6" xfId="4589"/>
    <cellStyle name="Note 6 4" xfId="4590"/>
    <cellStyle name="Note 6 4 2" xfId="4591"/>
    <cellStyle name="Note 6 4 2 2" xfId="4592"/>
    <cellStyle name="Note 6 4 2 2 2" xfId="4593"/>
    <cellStyle name="Note 6 4 2 3" xfId="4594"/>
    <cellStyle name="Note 6 4 3" xfId="4595"/>
    <cellStyle name="Note 6 4 3 2" xfId="4596"/>
    <cellStyle name="Note 6 4 4" xfId="4597"/>
    <cellStyle name="Note 6 5" xfId="4598"/>
    <cellStyle name="Note 6 5 2" xfId="4599"/>
    <cellStyle name="Note 6 5 2 2" xfId="4600"/>
    <cellStyle name="Note 6 5 2 2 2" xfId="4601"/>
    <cellStyle name="Note 6 5 2 3" xfId="4602"/>
    <cellStyle name="Note 6 5 3" xfId="4603"/>
    <cellStyle name="Note 6 5 3 2" xfId="4604"/>
    <cellStyle name="Note 6 5 4" xfId="4605"/>
    <cellStyle name="Note 6 6" xfId="4606"/>
    <cellStyle name="Note 6 6 2" xfId="4607"/>
    <cellStyle name="Note 6 6 2 2" xfId="4608"/>
    <cellStyle name="Note 6 6 3" xfId="4609"/>
    <cellStyle name="Note 6 7" xfId="4610"/>
    <cellStyle name="Note 6 7 2" xfId="4611"/>
    <cellStyle name="Note 6 8" xfId="4612"/>
    <cellStyle name="Note 7" xfId="4613"/>
    <cellStyle name="Note 8" xfId="4614"/>
    <cellStyle name="Note 9" xfId="4615"/>
    <cellStyle name="Output 2" xfId="4616"/>
    <cellStyle name="Output 3" xfId="4617"/>
    <cellStyle name="Output 4" xfId="4618"/>
    <cellStyle name="Output 5" xfId="4619"/>
    <cellStyle name="Output 6" xfId="4620"/>
    <cellStyle name="Output 7" xfId="4621"/>
    <cellStyle name="Output 8" xfId="4622"/>
    <cellStyle name="Output 9" xfId="4623"/>
    <cellStyle name="Percent 10" xfId="4624"/>
    <cellStyle name="Percent 11" xfId="4625"/>
    <cellStyle name="Percent 12" xfId="4626"/>
    <cellStyle name="Percent 2" xfId="6"/>
    <cellStyle name="Percent 2 2" xfId="4627"/>
    <cellStyle name="Percent 2 3" xfId="4628"/>
    <cellStyle name="Percent 3" xfId="7"/>
    <cellStyle name="Percent 4" xfId="12"/>
    <cellStyle name="Percent 5" xfId="16"/>
    <cellStyle name="Percent 5 2" xfId="4629"/>
    <cellStyle name="Percent 6" xfId="4630"/>
    <cellStyle name="Percent 7" xfId="4631"/>
    <cellStyle name="Percent 7 2" xfId="4632"/>
    <cellStyle name="Percent 8" xfId="4633"/>
    <cellStyle name="Percent 9" xfId="4634"/>
    <cellStyle name="Percent 9 2" xfId="4635"/>
    <cellStyle name="SAPBEXaggData" xfId="4636"/>
    <cellStyle name="SAPBEXaggData 2" xfId="4637"/>
    <cellStyle name="SAPBEXaggData 2 2" xfId="4638"/>
    <cellStyle name="SAPBEXaggData 3" xfId="4639"/>
    <cellStyle name="SAPBEXaggData 4" xfId="4640"/>
    <cellStyle name="SAPBEXaggData 5" xfId="4641"/>
    <cellStyle name="SAPBEXaggData 6" xfId="4642"/>
    <cellStyle name="SAPBEXaggData_2016-18 Budget Payroll" xfId="4643"/>
    <cellStyle name="SAPBEXaggDataEmph" xfId="4644"/>
    <cellStyle name="SAPBEXaggDataEmph 2" xfId="4645"/>
    <cellStyle name="SAPBEXaggDataEmph 3" xfId="4646"/>
    <cellStyle name="SAPBEXaggDataEmph 4" xfId="4647"/>
    <cellStyle name="SAPBEXaggDataEmph_2016-18 Budget Payroll" xfId="4648"/>
    <cellStyle name="SAPBEXaggItem" xfId="4649"/>
    <cellStyle name="SAPBEXaggItem 2" xfId="4650"/>
    <cellStyle name="SAPBEXaggItem 2 2" xfId="4651"/>
    <cellStyle name="SAPBEXaggItem 3" xfId="4652"/>
    <cellStyle name="SAPBEXaggItem 4" xfId="4653"/>
    <cellStyle name="SAPBEXaggItem 5" xfId="4654"/>
    <cellStyle name="SAPBEXaggItem 6" xfId="4655"/>
    <cellStyle name="SAPBEXaggItem_2016-18 Budget Payroll" xfId="4656"/>
    <cellStyle name="SAPBEXaggItemX" xfId="4657"/>
    <cellStyle name="SAPBEXaggItemX 2" xfId="4658"/>
    <cellStyle name="SAPBEXaggItemX 3" xfId="4659"/>
    <cellStyle name="SAPBEXaggItemX 4" xfId="4660"/>
    <cellStyle name="SAPBEXaggItemX_2016-18 Budget Payroll" xfId="4661"/>
    <cellStyle name="SAPBEXchaText" xfId="4662"/>
    <cellStyle name="SAPBEXchaText 2" xfId="4663"/>
    <cellStyle name="SAPBEXchaText 2 2" xfId="4664"/>
    <cellStyle name="SAPBEXchaText 3" xfId="4665"/>
    <cellStyle name="SAPBEXchaText 4" xfId="4666"/>
    <cellStyle name="SAPBEXchaText 5" xfId="4667"/>
    <cellStyle name="SAPBEXchaText 6" xfId="4668"/>
    <cellStyle name="SAPBEXchaText_2016-18 Budget Payroll" xfId="4669"/>
    <cellStyle name="SAPBEXexcBad7" xfId="4670"/>
    <cellStyle name="SAPBEXexcBad7 2" xfId="4671"/>
    <cellStyle name="SAPBEXexcBad7 3" xfId="4672"/>
    <cellStyle name="SAPBEXexcBad7 4" xfId="4673"/>
    <cellStyle name="SAPBEXexcBad7 5" xfId="4674"/>
    <cellStyle name="SAPBEXexcBad7_2016-18 Budget Payroll" xfId="4675"/>
    <cellStyle name="SAPBEXexcBad8" xfId="4676"/>
    <cellStyle name="SAPBEXexcBad8 2" xfId="4677"/>
    <cellStyle name="SAPBEXexcBad8 3" xfId="4678"/>
    <cellStyle name="SAPBEXexcBad8 4" xfId="4679"/>
    <cellStyle name="SAPBEXexcBad8 5" xfId="4680"/>
    <cellStyle name="SAPBEXexcBad8_2016-18 Budget Payroll" xfId="4681"/>
    <cellStyle name="SAPBEXexcBad9" xfId="4682"/>
    <cellStyle name="SAPBEXexcBad9 2" xfId="4683"/>
    <cellStyle name="SAPBEXexcBad9 3" xfId="4684"/>
    <cellStyle name="SAPBEXexcBad9 4" xfId="4685"/>
    <cellStyle name="SAPBEXexcBad9 5" xfId="4686"/>
    <cellStyle name="SAPBEXexcBad9_2016-18 Budget Payroll" xfId="4687"/>
    <cellStyle name="SAPBEXexcCritical4" xfId="4688"/>
    <cellStyle name="SAPBEXexcCritical4 2" xfId="4689"/>
    <cellStyle name="SAPBEXexcCritical4 3" xfId="4690"/>
    <cellStyle name="SAPBEXexcCritical4 4" xfId="4691"/>
    <cellStyle name="SAPBEXexcCritical4 5" xfId="4692"/>
    <cellStyle name="SAPBEXexcCritical4_2016-18 Budget Payroll" xfId="4693"/>
    <cellStyle name="SAPBEXexcCritical5" xfId="4694"/>
    <cellStyle name="SAPBEXexcCritical5 2" xfId="4695"/>
    <cellStyle name="SAPBEXexcCritical5 3" xfId="4696"/>
    <cellStyle name="SAPBEXexcCritical5 4" xfId="4697"/>
    <cellStyle name="SAPBEXexcCritical5 5" xfId="4698"/>
    <cellStyle name="SAPBEXexcCritical5_2016-18 Budget Payroll" xfId="4699"/>
    <cellStyle name="SAPBEXexcCritical6" xfId="4700"/>
    <cellStyle name="SAPBEXexcCritical6 2" xfId="4701"/>
    <cellStyle name="SAPBEXexcCritical6 3" xfId="4702"/>
    <cellStyle name="SAPBEXexcCritical6 4" xfId="4703"/>
    <cellStyle name="SAPBEXexcCritical6 5" xfId="4704"/>
    <cellStyle name="SAPBEXexcCritical6_2016-18 Budget Payroll" xfId="4705"/>
    <cellStyle name="SAPBEXexcGood1" xfId="4706"/>
    <cellStyle name="SAPBEXexcGood1 2" xfId="4707"/>
    <cellStyle name="SAPBEXexcGood1 3" xfId="4708"/>
    <cellStyle name="SAPBEXexcGood1 4" xfId="4709"/>
    <cellStyle name="SAPBEXexcGood1 5" xfId="4710"/>
    <cellStyle name="SAPBEXexcGood1_2016-18 Budget Payroll" xfId="4711"/>
    <cellStyle name="SAPBEXexcGood2" xfId="4712"/>
    <cellStyle name="SAPBEXexcGood2 2" xfId="4713"/>
    <cellStyle name="SAPBEXexcGood2 3" xfId="4714"/>
    <cellStyle name="SAPBEXexcGood2 4" xfId="4715"/>
    <cellStyle name="SAPBEXexcGood2 5" xfId="4716"/>
    <cellStyle name="SAPBEXexcGood2_2016-18 Budget Payroll" xfId="4717"/>
    <cellStyle name="SAPBEXexcGood3" xfId="4718"/>
    <cellStyle name="SAPBEXexcGood3 2" xfId="4719"/>
    <cellStyle name="SAPBEXexcGood3 3" xfId="4720"/>
    <cellStyle name="SAPBEXexcGood3 4" xfId="4721"/>
    <cellStyle name="SAPBEXexcGood3 5" xfId="4722"/>
    <cellStyle name="SAPBEXexcGood3_2016-18 Budget Payroll" xfId="4723"/>
    <cellStyle name="SAPBEXfilterDrill" xfId="4724"/>
    <cellStyle name="SAPBEXfilterDrill 2" xfId="4725"/>
    <cellStyle name="SAPBEXfilterDrill 3" xfId="4726"/>
    <cellStyle name="SAPBEXfilterDrill 4" xfId="4727"/>
    <cellStyle name="SAPBEXfilterDrill 5" xfId="4728"/>
    <cellStyle name="SAPBEXfilterDrill_2016-18 Budget Payroll" xfId="4729"/>
    <cellStyle name="SAPBEXfilterItem" xfId="4730"/>
    <cellStyle name="SAPBEXfilterItem 2" xfId="4731"/>
    <cellStyle name="SAPBEXfilterItem 3" xfId="4732"/>
    <cellStyle name="SAPBEXfilterItem 4" xfId="4733"/>
    <cellStyle name="SAPBEXfilterItem_2016-18 Budget Payroll" xfId="4734"/>
    <cellStyle name="SAPBEXfilterText" xfId="4735"/>
    <cellStyle name="SAPBEXfilterText 2" xfId="4736"/>
    <cellStyle name="SAPBEXfilterText 2 2" xfId="4737"/>
    <cellStyle name="SAPBEXfilterText 2 3" xfId="4738"/>
    <cellStyle name="SAPBEXfilterText 3" xfId="4739"/>
    <cellStyle name="SAPBEXfilterText 4" xfId="4740"/>
    <cellStyle name="SAPBEXfilterText 5" xfId="4741"/>
    <cellStyle name="SAPBEXfilterText_2016-18 Budget Payroll" xfId="4742"/>
    <cellStyle name="SAPBEXformats" xfId="4743"/>
    <cellStyle name="SAPBEXformats 2" xfId="4744"/>
    <cellStyle name="SAPBEXformats 3" xfId="4745"/>
    <cellStyle name="SAPBEXformats 4" xfId="4746"/>
    <cellStyle name="SAPBEXformats 5" xfId="4747"/>
    <cellStyle name="SAPBEXformats_2016-18 Budget Payroll" xfId="4748"/>
    <cellStyle name="SAPBEXheaderItem" xfId="4749"/>
    <cellStyle name="SAPBEXheaderItem 2" xfId="4750"/>
    <cellStyle name="SAPBEXheaderItem 3" xfId="4751"/>
    <cellStyle name="SAPBEXheaderItem 4" xfId="4752"/>
    <cellStyle name="SAPBEXheaderItem 5" xfId="4753"/>
    <cellStyle name="SAPBEXheaderItem 6" xfId="4754"/>
    <cellStyle name="SAPBEXheaderItem_2016-18 Budget Payroll" xfId="4755"/>
    <cellStyle name="SAPBEXheaderText" xfId="4756"/>
    <cellStyle name="SAPBEXheaderText 2" xfId="4757"/>
    <cellStyle name="SAPBEXheaderText 3" xfId="4758"/>
    <cellStyle name="SAPBEXheaderText 4" xfId="4759"/>
    <cellStyle name="SAPBEXheaderText 5" xfId="4760"/>
    <cellStyle name="SAPBEXheaderText 6" xfId="4761"/>
    <cellStyle name="SAPBEXheaderText_2016-18 Budget Payroll" xfId="4762"/>
    <cellStyle name="SAPBEXHLevel0" xfId="4763"/>
    <cellStyle name="SAPBEXHLevel0 2" xfId="4764"/>
    <cellStyle name="SAPBEXHLevel0 2 2" xfId="4765"/>
    <cellStyle name="SAPBEXHLevel0 2 3" xfId="4766"/>
    <cellStyle name="SAPBEXHLevel0 2 4" xfId="4767"/>
    <cellStyle name="SAPBEXHLevel0 3" xfId="4768"/>
    <cellStyle name="SAPBEXHLevel0 4" xfId="4769"/>
    <cellStyle name="SAPBEXHLevel0 5" xfId="4770"/>
    <cellStyle name="SAPBEXHLevel0 6" xfId="4771"/>
    <cellStyle name="SAPBEXHLevel0 7" xfId="4772"/>
    <cellStyle name="SAPBEXHLevel0_2016-18 Budget Payroll" xfId="4773"/>
    <cellStyle name="SAPBEXHLevel0X" xfId="4774"/>
    <cellStyle name="SAPBEXHLevel0X 2" xfId="4775"/>
    <cellStyle name="SAPBEXHLevel0X 2 2" xfId="4776"/>
    <cellStyle name="SAPBEXHLevel0X 2 3" xfId="4777"/>
    <cellStyle name="SAPBEXHLevel0X 3" xfId="4778"/>
    <cellStyle name="SAPBEXHLevel0X 4" xfId="4779"/>
    <cellStyle name="SAPBEXHLevel0X 5" xfId="4780"/>
    <cellStyle name="SAPBEXHLevel0X_2016-18 Budget Payroll" xfId="4781"/>
    <cellStyle name="SAPBEXHLevel1" xfId="4782"/>
    <cellStyle name="SAPBEXHLevel1 2" xfId="4783"/>
    <cellStyle name="SAPBEXHLevel1 2 2" xfId="4784"/>
    <cellStyle name="SAPBEXHLevel1 2 3" xfId="4785"/>
    <cellStyle name="SAPBEXHLevel1 2 4" xfId="4786"/>
    <cellStyle name="SAPBEXHLevel1 3" xfId="4787"/>
    <cellStyle name="SAPBEXHLevel1 4" xfId="4788"/>
    <cellStyle name="SAPBEXHLevel1 5" xfId="4789"/>
    <cellStyle name="SAPBEXHLevel1 6" xfId="4790"/>
    <cellStyle name="SAPBEXHLevel1 7" xfId="4791"/>
    <cellStyle name="SAPBEXHLevel1_2016-18 Budget Payroll" xfId="4792"/>
    <cellStyle name="SAPBEXHLevel1X" xfId="4793"/>
    <cellStyle name="SAPBEXHLevel1X 2" xfId="4794"/>
    <cellStyle name="SAPBEXHLevel1X 2 2" xfId="4795"/>
    <cellStyle name="SAPBEXHLevel1X 2 3" xfId="4796"/>
    <cellStyle name="SAPBEXHLevel1X 3" xfId="4797"/>
    <cellStyle name="SAPBEXHLevel1X 4" xfId="4798"/>
    <cellStyle name="SAPBEXHLevel1X 5" xfId="4799"/>
    <cellStyle name="SAPBEXHLevel1X_2016-18 Budget Payroll" xfId="4800"/>
    <cellStyle name="SAPBEXHLevel2" xfId="4801"/>
    <cellStyle name="SAPBEXHLevel2 2" xfId="4802"/>
    <cellStyle name="SAPBEXHLevel2 2 2" xfId="4803"/>
    <cellStyle name="SAPBEXHLevel2 2 3" xfId="4804"/>
    <cellStyle name="SAPBEXHLevel2 3" xfId="4805"/>
    <cellStyle name="SAPBEXHLevel2 4" xfId="4806"/>
    <cellStyle name="SAPBEXHLevel2 5" xfId="4807"/>
    <cellStyle name="SAPBEXHLevel2 6" xfId="4808"/>
    <cellStyle name="SAPBEXHLevel2 7" xfId="4809"/>
    <cellStyle name="SAPBEXHLevel2_2016-18 Budget Payroll" xfId="4810"/>
    <cellStyle name="SAPBEXHLevel2X" xfId="4811"/>
    <cellStyle name="SAPBEXHLevel2X 2" xfId="4812"/>
    <cellStyle name="SAPBEXHLevel2X 2 2" xfId="4813"/>
    <cellStyle name="SAPBEXHLevel2X 2 3" xfId="4814"/>
    <cellStyle name="SAPBEXHLevel2X 3" xfId="4815"/>
    <cellStyle name="SAPBEXHLevel2X 4" xfId="4816"/>
    <cellStyle name="SAPBEXHLevel2X 5" xfId="4817"/>
    <cellStyle name="SAPBEXHLevel2X_2016-18 Budget Payroll" xfId="4818"/>
    <cellStyle name="SAPBEXHLevel3" xfId="4819"/>
    <cellStyle name="SAPBEXHLevel3 2" xfId="4820"/>
    <cellStyle name="SAPBEXHLevel3 2 2" xfId="4821"/>
    <cellStyle name="SAPBEXHLevel3 2 3" xfId="4822"/>
    <cellStyle name="SAPBEXHLevel3 3" xfId="4823"/>
    <cellStyle name="SAPBEXHLevel3 4" xfId="4824"/>
    <cellStyle name="SAPBEXHLevel3 5" xfId="4825"/>
    <cellStyle name="SAPBEXHLevel3 6" xfId="4826"/>
    <cellStyle name="SAPBEXHLevel3_2016-18 Budget Payroll" xfId="4827"/>
    <cellStyle name="SAPBEXHLevel3X" xfId="4828"/>
    <cellStyle name="SAPBEXHLevel3X 2" xfId="4829"/>
    <cellStyle name="SAPBEXHLevel3X 2 2" xfId="4830"/>
    <cellStyle name="SAPBEXHLevel3X 2 3" xfId="4831"/>
    <cellStyle name="SAPBEXHLevel3X 3" xfId="4832"/>
    <cellStyle name="SAPBEXHLevel3X 4" xfId="4833"/>
    <cellStyle name="SAPBEXHLevel3X 5" xfId="4834"/>
    <cellStyle name="SAPBEXHLevel3X_2016-18 Budget Payroll" xfId="4835"/>
    <cellStyle name="SAPBEXinputData" xfId="4836"/>
    <cellStyle name="SAPBEXinputData 2" xfId="4837"/>
    <cellStyle name="SAPBEXinputData 2 2" xfId="4838"/>
    <cellStyle name="SAPBEXinputData 2 3" xfId="4839"/>
    <cellStyle name="SAPBEXinputData 3" xfId="4840"/>
    <cellStyle name="SAPBEXinputData 4" xfId="4841"/>
    <cellStyle name="SAPBEXinputData 5" xfId="4842"/>
    <cellStyle name="SAPBEXItemHeader" xfId="4843"/>
    <cellStyle name="SAPBEXresData" xfId="4844"/>
    <cellStyle name="SAPBEXresData 2" xfId="4845"/>
    <cellStyle name="SAPBEXresData 3" xfId="4846"/>
    <cellStyle name="SAPBEXresData 4" xfId="4847"/>
    <cellStyle name="SAPBEXresData_2016-18 Budget Payroll" xfId="4848"/>
    <cellStyle name="SAPBEXresDataEmph" xfId="4849"/>
    <cellStyle name="SAPBEXresDataEmph 2" xfId="4850"/>
    <cellStyle name="SAPBEXresDataEmph 3" xfId="4851"/>
    <cellStyle name="SAPBEXresDataEmph 4" xfId="4852"/>
    <cellStyle name="SAPBEXresDataEmph_2016-18 Budget Payroll" xfId="4853"/>
    <cellStyle name="SAPBEXresItem" xfId="4854"/>
    <cellStyle name="SAPBEXresItem 2" xfId="4855"/>
    <cellStyle name="SAPBEXresItem 3" xfId="4856"/>
    <cellStyle name="SAPBEXresItem 4" xfId="4857"/>
    <cellStyle name="SAPBEXresItem_2016-18 Budget Payroll" xfId="4858"/>
    <cellStyle name="SAPBEXresItemX" xfId="4859"/>
    <cellStyle name="SAPBEXresItemX 2" xfId="4860"/>
    <cellStyle name="SAPBEXresItemX 3" xfId="4861"/>
    <cellStyle name="SAPBEXresItemX 4" xfId="4862"/>
    <cellStyle name="SAPBEXresItemX_2016-18 Budget Payroll" xfId="4863"/>
    <cellStyle name="SAPBEXstdData" xfId="4864"/>
    <cellStyle name="SAPBEXstdData 2" xfId="4865"/>
    <cellStyle name="SAPBEXstdData 2 2" xfId="4866"/>
    <cellStyle name="SAPBEXstdData 3" xfId="4867"/>
    <cellStyle name="SAPBEXstdData 4" xfId="4868"/>
    <cellStyle name="SAPBEXstdData 5" xfId="4869"/>
    <cellStyle name="SAPBEXstdData 6" xfId="4870"/>
    <cellStyle name="SAPBEXstdData_2016-18 Budget Payroll" xfId="4871"/>
    <cellStyle name="SAPBEXstdDataEmph" xfId="4872"/>
    <cellStyle name="SAPBEXstdDataEmph 2" xfId="4873"/>
    <cellStyle name="SAPBEXstdDataEmph 3" xfId="4874"/>
    <cellStyle name="SAPBEXstdDataEmph 4" xfId="4875"/>
    <cellStyle name="SAPBEXstdDataEmph_2016-18 Budget Payroll" xfId="4876"/>
    <cellStyle name="SAPBEXstdItem" xfId="4877"/>
    <cellStyle name="SAPBEXstdItem 2" xfId="4878"/>
    <cellStyle name="SAPBEXstdItem 2 2" xfId="4879"/>
    <cellStyle name="SAPBEXstdItem 3" xfId="4880"/>
    <cellStyle name="SAPBEXstdItem 4" xfId="4881"/>
    <cellStyle name="SAPBEXstdItem 5" xfId="4882"/>
    <cellStyle name="SAPBEXstdItem 6" xfId="4883"/>
    <cellStyle name="SAPBEXstdItem_2016-18 Budget Payroll" xfId="4884"/>
    <cellStyle name="SAPBEXstdItemX" xfId="4885"/>
    <cellStyle name="SAPBEXstdItemX 2" xfId="4886"/>
    <cellStyle name="SAPBEXstdItemX 3" xfId="4887"/>
    <cellStyle name="SAPBEXstdItemX 4" xfId="4888"/>
    <cellStyle name="SAPBEXstdItemX_2016-18 Budget Payroll" xfId="4889"/>
    <cellStyle name="SAPBEXtitle" xfId="4890"/>
    <cellStyle name="SAPBEXtitle 2" xfId="4891"/>
    <cellStyle name="SAPBEXtitle 2 2" xfId="4892"/>
    <cellStyle name="SAPBEXtitle 2 3" xfId="4893"/>
    <cellStyle name="SAPBEXtitle 3" xfId="4894"/>
    <cellStyle name="SAPBEXtitle 4" xfId="4895"/>
    <cellStyle name="SAPBEXtitle 5" xfId="4896"/>
    <cellStyle name="SAPBEXtitle_2016-18 Budget Payroll" xfId="4897"/>
    <cellStyle name="SAPBEXunassignedItem" xfId="4898"/>
    <cellStyle name="SAPBEXunassignedItem 2" xfId="4899"/>
    <cellStyle name="SAPBEXunassignedItem 3" xfId="4900"/>
    <cellStyle name="SAPBEXundefined" xfId="4901"/>
    <cellStyle name="SAPBEXundefined 2" xfId="4902"/>
    <cellStyle name="SAPBEXundefined 3" xfId="4903"/>
    <cellStyle name="SAPBEXundefined 4" xfId="4904"/>
    <cellStyle name="SAPBEXundefined_2016-18 Budget Payroll" xfId="4905"/>
    <cellStyle name="Sheet Title" xfId="4906"/>
    <cellStyle name="Title 2" xfId="4907"/>
    <cellStyle name="Title 3" xfId="4908"/>
    <cellStyle name="Title 4" xfId="4909"/>
    <cellStyle name="Title 5" xfId="4910"/>
    <cellStyle name="Title 6" xfId="4911"/>
    <cellStyle name="Title 7" xfId="4912"/>
    <cellStyle name="Title 8" xfId="4913"/>
    <cellStyle name="Total 2" xfId="4914"/>
    <cellStyle name="Total 3" xfId="4915"/>
    <cellStyle name="Total 4" xfId="4916"/>
    <cellStyle name="Total 5" xfId="4917"/>
    <cellStyle name="Total 6" xfId="4918"/>
    <cellStyle name="Warning Text 2" xfId="4919"/>
    <cellStyle name="Warning Text 3" xfId="4920"/>
    <cellStyle name="Warning Text 4" xfId="4921"/>
    <cellStyle name="Warning Text 5" xfId="4922"/>
    <cellStyle name="Warning Text 6" xfId="4923"/>
    <cellStyle name="Warning Text 7" xfId="4924"/>
    <cellStyle name="Warning Text 8" xfId="4925"/>
    <cellStyle name="Warning Text 9" xfId="49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c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o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o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7"/>
  <sheetViews>
    <sheetView tabSelected="1" zoomScale="50" zoomScaleNormal="50" zoomScaleSheetLayoutView="50" workbookViewId="0">
      <selection activeCell="A3" sqref="A3:F3"/>
    </sheetView>
  </sheetViews>
  <sheetFormatPr defaultColWidth="9.109375" defaultRowHeight="20.399999999999999" x14ac:dyDescent="0.35"/>
  <cols>
    <col min="1" max="1" width="46.109375" style="5" customWidth="1"/>
    <col min="2" max="2" width="58.44140625" style="5" bestFit="1" customWidth="1"/>
    <col min="3" max="3" width="27.5546875" style="5" bestFit="1" customWidth="1"/>
    <col min="4" max="4" width="2.6640625" style="5" bestFit="1" customWidth="1"/>
    <col min="5" max="5" width="32.6640625" style="6" customWidth="1"/>
    <col min="6" max="6" width="41" style="5" bestFit="1" customWidth="1"/>
    <col min="7" max="7" width="2.5546875" style="5" customWidth="1"/>
    <col min="8" max="8" width="32.6640625" style="6" customWidth="1"/>
    <col min="9" max="16384" width="9.109375" style="5"/>
  </cols>
  <sheetData>
    <row r="1" spans="1:8" ht="21.6" customHeight="1" x14ac:dyDescent="0.4">
      <c r="A1" s="12" t="s">
        <v>468</v>
      </c>
      <c r="C1" s="6"/>
      <c r="E1" s="5"/>
      <c r="F1" s="6"/>
      <c r="H1" s="5"/>
    </row>
    <row r="2" spans="1:8" ht="21.6" customHeight="1" x14ac:dyDescent="0.4">
      <c r="A2" s="12" t="s">
        <v>469</v>
      </c>
      <c r="B2" s="72"/>
      <c r="C2" s="72"/>
      <c r="D2" s="72"/>
      <c r="E2" s="72"/>
      <c r="F2" s="72"/>
      <c r="H2" s="5"/>
    </row>
    <row r="3" spans="1:8" x14ac:dyDescent="0.35">
      <c r="A3" s="73"/>
      <c r="B3" s="73"/>
      <c r="C3" s="73"/>
      <c r="D3" s="73"/>
      <c r="E3" s="73"/>
      <c r="F3" s="73"/>
      <c r="H3" s="5"/>
    </row>
    <row r="4" spans="1:8" x14ac:dyDescent="0.35">
      <c r="A4" s="73"/>
      <c r="B4" s="73"/>
      <c r="C4" s="73"/>
      <c r="D4" s="73"/>
      <c r="E4" s="73"/>
      <c r="F4" s="73"/>
      <c r="H4" s="5"/>
    </row>
    <row r="5" spans="1:8" x14ac:dyDescent="0.35">
      <c r="A5" s="73"/>
      <c r="B5" s="73"/>
      <c r="C5" s="73"/>
      <c r="D5" s="73"/>
      <c r="E5" s="73"/>
      <c r="F5" s="73"/>
      <c r="H5" s="5"/>
    </row>
    <row r="6" spans="1:8" x14ac:dyDescent="0.35">
      <c r="A6" s="74"/>
      <c r="B6" s="74"/>
      <c r="C6" s="74"/>
      <c r="D6" s="74"/>
      <c r="E6" s="74"/>
      <c r="F6" s="74"/>
      <c r="H6" s="5"/>
    </row>
    <row r="7" spans="1:8" ht="20.25" customHeight="1" x14ac:dyDescent="0.35">
      <c r="C7" s="6"/>
      <c r="E7" s="5"/>
      <c r="F7" s="7" t="s">
        <v>31</v>
      </c>
      <c r="H7" s="5"/>
    </row>
    <row r="8" spans="1:8" ht="36.75" customHeight="1" x14ac:dyDescent="0.35">
      <c r="C8" s="6"/>
      <c r="E8" s="5"/>
      <c r="F8" s="6"/>
      <c r="H8" s="5"/>
    </row>
    <row r="9" spans="1:8" x14ac:dyDescent="0.35">
      <c r="C9" s="8" t="s">
        <v>32</v>
      </c>
      <c r="E9" s="5"/>
      <c r="F9" s="6" t="s">
        <v>33</v>
      </c>
      <c r="H9" s="5"/>
    </row>
    <row r="10" spans="1:8" ht="9.75" customHeight="1" x14ac:dyDescent="0.35">
      <c r="A10" s="9"/>
      <c r="B10" s="9"/>
      <c r="C10" s="11"/>
      <c r="D10" s="10"/>
      <c r="E10" s="10"/>
      <c r="F10" s="11"/>
      <c r="H10" s="5"/>
    </row>
    <row r="11" spans="1:8" ht="4.6500000000000004" customHeight="1" x14ac:dyDescent="0.35">
      <c r="C11" s="6"/>
      <c r="E11" s="10"/>
      <c r="F11" s="6"/>
      <c r="H11" s="5"/>
    </row>
    <row r="12" spans="1:8" x14ac:dyDescent="0.35">
      <c r="C12" s="6"/>
      <c r="E12" s="10"/>
      <c r="F12" s="6"/>
      <c r="H12" s="5"/>
    </row>
    <row r="13" spans="1:8" ht="21" x14ac:dyDescent="0.4">
      <c r="A13" s="12" t="s">
        <v>34</v>
      </c>
      <c r="B13" s="12"/>
      <c r="C13" s="6"/>
      <c r="E13" s="5"/>
      <c r="F13" s="6"/>
      <c r="H13" s="5"/>
    </row>
    <row r="14" spans="1:8" x14ac:dyDescent="0.35">
      <c r="C14" s="6"/>
      <c r="E14" s="5"/>
      <c r="F14" s="6"/>
      <c r="H14" s="5"/>
    </row>
    <row r="15" spans="1:8" x14ac:dyDescent="0.35">
      <c r="B15" s="5" t="str">
        <f>IFERROR(MID(#REF!,FIND(":",#REF!)+2,100)," ")</f>
        <v xml:space="preserve"> </v>
      </c>
      <c r="C15" s="14">
        <v>1621980846.8753843</v>
      </c>
      <c r="D15" s="15"/>
      <c r="E15" s="13"/>
      <c r="F15" s="14">
        <v>1541123595.4584951</v>
      </c>
      <c r="H15" s="5"/>
    </row>
    <row r="16" spans="1:8" x14ac:dyDescent="0.35">
      <c r="C16" s="15"/>
      <c r="D16" s="15"/>
      <c r="E16" s="5"/>
      <c r="F16" s="15"/>
      <c r="H16" s="5"/>
    </row>
    <row r="17" spans="1:8" x14ac:dyDescent="0.35">
      <c r="B17" s="5" t="str">
        <f>IFERROR(MID(#REF!,FIND(":",#REF!)+2,100)," ")</f>
        <v xml:space="preserve"> </v>
      </c>
      <c r="C17" s="16">
        <v>37468711.145384625</v>
      </c>
      <c r="D17" s="15"/>
      <c r="E17" s="13"/>
      <c r="F17" s="16">
        <v>35410121.143943563</v>
      </c>
      <c r="H17" s="5"/>
    </row>
    <row r="18" spans="1:8" x14ac:dyDescent="0.35">
      <c r="A18" s="17"/>
      <c r="B18" s="17"/>
      <c r="C18" s="19"/>
      <c r="D18" s="20"/>
      <c r="E18" s="18"/>
      <c r="F18" s="19"/>
      <c r="H18" s="5"/>
    </row>
    <row r="19" spans="1:8" s="17" customFormat="1" x14ac:dyDescent="0.35">
      <c r="B19" s="17" t="str">
        <f>IFERROR(MID(#REF!,FIND(":",#REF!)+2,100)," ")</f>
        <v xml:space="preserve"> </v>
      </c>
      <c r="C19" s="19">
        <v>63010245.058461532</v>
      </c>
      <c r="D19" s="20"/>
      <c r="E19" s="18"/>
      <c r="F19" s="19">
        <v>59538155.915440537</v>
      </c>
    </row>
    <row r="20" spans="1:8" s="17" customFormat="1" x14ac:dyDescent="0.35">
      <c r="A20" s="5"/>
      <c r="B20" s="5"/>
      <c r="C20" s="15"/>
      <c r="D20" s="15"/>
      <c r="E20" s="5"/>
      <c r="F20" s="15"/>
    </row>
    <row r="21" spans="1:8" x14ac:dyDescent="0.35">
      <c r="B21" s="5" t="str">
        <f>IFERROR(MID(#REF!,FIND(":",#REF!)+2,100)," ")</f>
        <v xml:space="preserve"> </v>
      </c>
      <c r="C21" s="16">
        <v>9487771.5446153861</v>
      </c>
      <c r="D21" s="15"/>
      <c r="E21" s="13"/>
      <c r="F21" s="16">
        <v>9167439.2269086875</v>
      </c>
      <c r="H21" s="5"/>
    </row>
    <row r="22" spans="1:8" x14ac:dyDescent="0.35">
      <c r="C22" s="15"/>
      <c r="D22" s="15"/>
      <c r="E22" s="5"/>
      <c r="F22" s="15"/>
      <c r="H22" s="5"/>
    </row>
    <row r="23" spans="1:8" x14ac:dyDescent="0.35">
      <c r="B23" s="5" t="str">
        <f>IFERROR(MID(#REF!,FIND(":",#REF!)+2,100)," ")</f>
        <v xml:space="preserve"> </v>
      </c>
      <c r="C23" s="16">
        <v>47476261.103846155</v>
      </c>
      <c r="D23" s="15"/>
      <c r="E23" s="13"/>
      <c r="F23" s="16">
        <v>47476261.103846155</v>
      </c>
      <c r="H23" s="5"/>
    </row>
    <row r="24" spans="1:8" x14ac:dyDescent="0.35">
      <c r="C24" s="15"/>
      <c r="D24" s="15"/>
      <c r="E24" s="5"/>
      <c r="F24" s="15"/>
      <c r="H24" s="5"/>
    </row>
    <row r="25" spans="1:8" x14ac:dyDescent="0.35">
      <c r="B25" s="5" t="str">
        <f>IFERROR(MID(#REF!,FIND(":",#REF!)+2,100)," ")</f>
        <v xml:space="preserve"> </v>
      </c>
      <c r="C25" s="16">
        <v>52638383.659230776</v>
      </c>
      <c r="D25" s="15"/>
      <c r="E25" s="13"/>
      <c r="F25" s="16">
        <v>50861172.292093106</v>
      </c>
      <c r="H25" s="5"/>
    </row>
    <row r="26" spans="1:8" x14ac:dyDescent="0.35">
      <c r="C26" s="15"/>
      <c r="D26" s="15"/>
      <c r="E26" s="5"/>
      <c r="F26" s="15"/>
      <c r="H26" s="5"/>
    </row>
    <row r="27" spans="1:8" x14ac:dyDescent="0.35">
      <c r="B27" s="5" t="str">
        <f>IFERROR(MID(#REF!,FIND(":",#REF!)+2,100)," ")</f>
        <v xml:space="preserve"> </v>
      </c>
      <c r="C27" s="16">
        <v>58846250.497692317</v>
      </c>
      <c r="D27" s="15"/>
      <c r="E27" s="13"/>
      <c r="F27" s="16">
        <v>56859445.090159826</v>
      </c>
      <c r="H27" s="5"/>
    </row>
    <row r="28" spans="1:8" x14ac:dyDescent="0.35">
      <c r="C28" s="21"/>
      <c r="D28" s="15"/>
      <c r="E28" s="5"/>
      <c r="F28" s="21"/>
      <c r="H28" s="5"/>
    </row>
    <row r="29" spans="1:8" x14ac:dyDescent="0.35">
      <c r="C29" s="14">
        <f>SUM(C15:C27)</f>
        <v>1890908469.8846147</v>
      </c>
      <c r="D29" s="22" t="s">
        <v>35</v>
      </c>
      <c r="E29" s="13"/>
      <c r="F29" s="14">
        <f>SUM(F15:F27)</f>
        <v>1800436190.2308869</v>
      </c>
      <c r="H29" s="5"/>
    </row>
    <row r="30" spans="1:8" x14ac:dyDescent="0.35">
      <c r="C30" s="15"/>
      <c r="D30" s="15"/>
      <c r="E30" s="5"/>
      <c r="F30" s="15"/>
      <c r="H30" s="5"/>
    </row>
    <row r="31" spans="1:8" ht="21" x14ac:dyDescent="0.4">
      <c r="A31" s="12" t="s">
        <v>36</v>
      </c>
      <c r="B31" s="12"/>
      <c r="C31" s="15"/>
      <c r="D31" s="15"/>
      <c r="E31" s="13"/>
      <c r="F31" s="15"/>
      <c r="H31" s="5"/>
    </row>
    <row r="32" spans="1:8" x14ac:dyDescent="0.35">
      <c r="C32" s="15"/>
      <c r="D32" s="15"/>
      <c r="E32" s="5"/>
      <c r="F32" s="15"/>
      <c r="H32" s="5"/>
    </row>
    <row r="33" spans="1:8" x14ac:dyDescent="0.35">
      <c r="C33" s="15"/>
      <c r="D33" s="15"/>
      <c r="E33" s="5"/>
      <c r="F33" s="15"/>
      <c r="H33" s="5"/>
    </row>
    <row r="34" spans="1:8" x14ac:dyDescent="0.35">
      <c r="B34" s="5" t="str">
        <f>IFERROR(MID(#REF!,FIND(":",#REF!)+2,100)," ")</f>
        <v xml:space="preserve"> </v>
      </c>
      <c r="C34" s="14">
        <v>-175661744.98615387</v>
      </c>
      <c r="D34" s="15"/>
      <c r="E34" s="5"/>
      <c r="F34" s="14">
        <v>-166904843.8759855</v>
      </c>
      <c r="H34" s="5"/>
    </row>
    <row r="35" spans="1:8" x14ac:dyDescent="0.35">
      <c r="C35" s="15"/>
      <c r="D35" s="15"/>
      <c r="E35" s="5"/>
      <c r="F35" s="15"/>
      <c r="H35" s="5"/>
    </row>
    <row r="36" spans="1:8" x14ac:dyDescent="0.35">
      <c r="B36" s="5" t="str">
        <f>IFERROR(MID(#REF!,FIND(":",#REF!)+2,100)," ")</f>
        <v xml:space="preserve"> </v>
      </c>
      <c r="C36" s="16">
        <v>-3829834372.3307691</v>
      </c>
      <c r="D36" s="15"/>
      <c r="E36" s="5"/>
      <c r="F36" s="16">
        <v>-3624209837.5877862</v>
      </c>
      <c r="H36" s="5"/>
    </row>
    <row r="37" spans="1:8" x14ac:dyDescent="0.35">
      <c r="C37" s="15"/>
      <c r="D37" s="15"/>
      <c r="E37" s="5"/>
      <c r="F37" s="15"/>
      <c r="H37" s="5"/>
    </row>
    <row r="38" spans="1:8" x14ac:dyDescent="0.35">
      <c r="B38" s="5" t="str">
        <f>IFERROR(MID(#REF!,FIND(":",#REF!)+2,100)," ")</f>
        <v xml:space="preserve"> </v>
      </c>
      <c r="C38" s="16">
        <v>48497434.746923082</v>
      </c>
      <c r="D38" s="15"/>
      <c r="E38" s="5"/>
      <c r="F38" s="16">
        <v>46860032.791968964</v>
      </c>
      <c r="H38" s="5"/>
    </row>
    <row r="39" spans="1:8" x14ac:dyDescent="0.35">
      <c r="C39" s="15"/>
      <c r="D39" s="15"/>
      <c r="E39" s="5"/>
      <c r="F39" s="15"/>
      <c r="H39" s="5"/>
    </row>
    <row r="40" spans="1:8" x14ac:dyDescent="0.35">
      <c r="B40" s="5" t="str">
        <f>IFERROR(MID(#REF!,FIND(":",#REF!)+2,100)," ")</f>
        <v xml:space="preserve"> </v>
      </c>
      <c r="C40" s="16">
        <v>3548685385.3746142</v>
      </c>
      <c r="D40" s="15"/>
      <c r="E40" s="5"/>
      <c r="F40" s="16">
        <v>3428872359.8434415</v>
      </c>
      <c r="H40" s="5"/>
    </row>
    <row r="41" spans="1:8" x14ac:dyDescent="0.35">
      <c r="C41" s="15"/>
      <c r="D41" s="15"/>
      <c r="E41" s="5"/>
      <c r="F41" s="15"/>
      <c r="H41" s="5"/>
    </row>
    <row r="42" spans="1:8" x14ac:dyDescent="0.35">
      <c r="B42" s="5" t="str">
        <f>IFERROR(MID(#REF!,FIND(":",#REF!)+2,100)," ")</f>
        <v xml:space="preserve"> </v>
      </c>
      <c r="C42" s="16">
        <v>-33620105.764615387</v>
      </c>
      <c r="D42" s="15"/>
      <c r="E42" s="5"/>
      <c r="F42" s="16">
        <v>-31767570.864950512</v>
      </c>
      <c r="H42" s="5"/>
    </row>
    <row r="43" spans="1:8" x14ac:dyDescent="0.35">
      <c r="A43" s="17"/>
      <c r="B43" s="17" t="str">
        <f>IFERROR(MID(#REF!,FIND(":",#REF!)+2,100)," ")</f>
        <v xml:space="preserve"> </v>
      </c>
      <c r="C43" s="19">
        <v>-2267387.5861538462</v>
      </c>
      <c r="D43" s="20"/>
      <c r="E43" s="17"/>
      <c r="F43" s="19">
        <v>-2142446.4466042207</v>
      </c>
      <c r="H43" s="5"/>
    </row>
    <row r="44" spans="1:8" x14ac:dyDescent="0.35">
      <c r="C44" s="15"/>
      <c r="D44" s="15"/>
      <c r="E44" s="5"/>
      <c r="F44" s="15"/>
      <c r="H44" s="5"/>
    </row>
    <row r="45" spans="1:8" x14ac:dyDescent="0.35">
      <c r="B45" s="5" t="s">
        <v>37</v>
      </c>
      <c r="C45" s="16">
        <v>-25298.384615384617</v>
      </c>
      <c r="D45" s="15"/>
      <c r="E45" s="5"/>
      <c r="F45" s="16">
        <v>-24280.088515953707</v>
      </c>
      <c r="H45" s="5"/>
    </row>
    <row r="46" spans="1:8" s="17" customFormat="1" x14ac:dyDescent="0.35">
      <c r="A46" s="5"/>
      <c r="B46" s="5"/>
      <c r="C46" s="15"/>
      <c r="D46" s="15"/>
      <c r="E46" s="5"/>
      <c r="F46" s="15"/>
    </row>
    <row r="47" spans="1:8" x14ac:dyDescent="0.35">
      <c r="B47" s="5" t="str">
        <f>IFERROR(MID(#REF!,FIND(":",#REF!)+2,100)," ")</f>
        <v xml:space="preserve"> </v>
      </c>
      <c r="C47" s="16">
        <v>-23512455.138461538</v>
      </c>
      <c r="D47" s="15"/>
      <c r="E47" s="5"/>
      <c r="F47" s="16">
        <v>-23512455.138461538</v>
      </c>
      <c r="H47" s="5"/>
    </row>
    <row r="48" spans="1:8" x14ac:dyDescent="0.35">
      <c r="A48" s="17"/>
      <c r="B48" s="17"/>
      <c r="C48" s="19"/>
      <c r="D48" s="20"/>
      <c r="E48" s="17"/>
      <c r="F48" s="19"/>
      <c r="H48" s="5"/>
    </row>
    <row r="49" spans="1:8" x14ac:dyDescent="0.35">
      <c r="C49" s="15"/>
      <c r="D49" s="15"/>
      <c r="E49" s="5"/>
      <c r="F49" s="15"/>
      <c r="H49" s="5"/>
    </row>
    <row r="50" spans="1:8" x14ac:dyDescent="0.35">
      <c r="B50" s="5" t="str">
        <f>IFERROR(MID(#REF!,FIND(":",#REF!)+2,100)," ")</f>
        <v xml:space="preserve"> </v>
      </c>
      <c r="C50" s="16">
        <v>-5495192.2407692317</v>
      </c>
      <c r="D50" s="15"/>
      <c r="E50" s="5"/>
      <c r="F50" s="16">
        <v>-5309659.9839635231</v>
      </c>
      <c r="H50" s="5"/>
    </row>
    <row r="51" spans="1:8" s="17" customFormat="1" x14ac:dyDescent="0.35">
      <c r="A51" s="5"/>
      <c r="B51" s="5"/>
      <c r="C51" s="21"/>
      <c r="D51" s="15"/>
      <c r="E51" s="5"/>
      <c r="F51" s="21"/>
    </row>
    <row r="52" spans="1:8" x14ac:dyDescent="0.35">
      <c r="C52" s="14">
        <f>SUM(C33:C50)</f>
        <v>-473233736.31000131</v>
      </c>
      <c r="D52" s="22" t="s">
        <v>35</v>
      </c>
      <c r="E52" s="13"/>
      <c r="F52" s="14">
        <f>SUM(F33:F50)</f>
        <v>-378138701.35085726</v>
      </c>
      <c r="H52" s="5"/>
    </row>
    <row r="53" spans="1:8" x14ac:dyDescent="0.35">
      <c r="C53" s="15"/>
      <c r="D53" s="15" t="s">
        <v>35</v>
      </c>
      <c r="E53" s="5"/>
      <c r="F53" s="15"/>
      <c r="H53" s="5"/>
    </row>
    <row r="54" spans="1:8" x14ac:dyDescent="0.35">
      <c r="C54" s="15"/>
      <c r="D54" s="15"/>
      <c r="E54" s="5"/>
      <c r="F54" s="15"/>
      <c r="H54" s="5"/>
    </row>
    <row r="55" spans="1:8" ht="21" x14ac:dyDescent="0.4">
      <c r="A55" s="12" t="s">
        <v>38</v>
      </c>
      <c r="B55" s="12"/>
      <c r="C55" s="15"/>
      <c r="D55" s="15"/>
      <c r="E55" s="5"/>
      <c r="F55" s="15"/>
      <c r="H55" s="5"/>
    </row>
    <row r="56" spans="1:8" x14ac:dyDescent="0.35">
      <c r="C56" s="15"/>
      <c r="D56" s="15"/>
      <c r="E56" s="5"/>
      <c r="F56" s="15"/>
      <c r="H56" s="5"/>
    </row>
    <row r="57" spans="1:8" x14ac:dyDescent="0.35">
      <c r="B57" s="5" t="str">
        <f>IFERROR(MID(#REF!,FIND(":",#REF!)+2,100)," ")</f>
        <v xml:space="preserve"> </v>
      </c>
      <c r="C57" s="14">
        <v>1667370848.5138464</v>
      </c>
      <c r="D57" s="22" t="s">
        <v>35</v>
      </c>
      <c r="E57" s="13"/>
      <c r="F57" s="14">
        <v>1571274455.0426857</v>
      </c>
      <c r="H57" s="5"/>
    </row>
    <row r="58" spans="1:8" x14ac:dyDescent="0.35">
      <c r="C58" s="15"/>
      <c r="D58" s="15"/>
      <c r="E58" s="5"/>
      <c r="F58" s="15"/>
      <c r="H58" s="5"/>
    </row>
    <row r="59" spans="1:8" x14ac:dyDescent="0.35">
      <c r="B59" s="5" t="str">
        <f>IFERROR(MID(#REF!,FIND(":",#REF!)+2,100)," ")</f>
        <v xml:space="preserve"> </v>
      </c>
      <c r="C59" s="16">
        <v>35305497.186153837</v>
      </c>
      <c r="D59" s="22" t="s">
        <v>35</v>
      </c>
      <c r="E59" s="13"/>
      <c r="F59" s="16">
        <v>33417738.933899213</v>
      </c>
      <c r="H59" s="5"/>
    </row>
    <row r="60" spans="1:8" x14ac:dyDescent="0.35">
      <c r="C60" s="21"/>
      <c r="D60" s="15"/>
      <c r="E60" s="5"/>
      <c r="F60" s="21"/>
      <c r="H60" s="5"/>
    </row>
    <row r="61" spans="1:8" x14ac:dyDescent="0.35">
      <c r="C61" s="14">
        <f>SUM(C57:C59)</f>
        <v>1702676345.7000003</v>
      </c>
      <c r="D61" s="22" t="s">
        <v>35</v>
      </c>
      <c r="E61" s="13"/>
      <c r="F61" s="14">
        <f>SUM(F57:F59)</f>
        <v>1604692193.9765849</v>
      </c>
      <c r="H61" s="5"/>
    </row>
    <row r="62" spans="1:8" x14ac:dyDescent="0.35">
      <c r="C62" s="15"/>
      <c r="D62" s="15"/>
      <c r="E62" s="5"/>
      <c r="F62" s="15"/>
      <c r="H62" s="5"/>
    </row>
    <row r="63" spans="1:8" x14ac:dyDescent="0.35">
      <c r="C63" s="15"/>
      <c r="D63" s="15"/>
      <c r="E63" s="5"/>
      <c r="F63" s="15"/>
      <c r="H63" s="5"/>
    </row>
    <row r="64" spans="1:8" ht="21" x14ac:dyDescent="0.4">
      <c r="A64" s="12" t="s">
        <v>39</v>
      </c>
      <c r="B64" s="12"/>
      <c r="C64" s="15"/>
      <c r="D64" s="15"/>
      <c r="E64" s="5"/>
      <c r="F64" s="15"/>
      <c r="H64" s="5"/>
    </row>
    <row r="65" spans="1:8" x14ac:dyDescent="0.35">
      <c r="C65" s="15"/>
      <c r="D65" s="15"/>
      <c r="E65" s="5"/>
      <c r="F65" s="15"/>
      <c r="H65" s="5"/>
    </row>
    <row r="66" spans="1:8" x14ac:dyDescent="0.35">
      <c r="B66" s="5" t="s">
        <v>40</v>
      </c>
      <c r="C66" s="14">
        <v>0</v>
      </c>
      <c r="D66" s="22" t="s">
        <v>35</v>
      </c>
      <c r="E66" s="13"/>
      <c r="F66" s="14">
        <v>0</v>
      </c>
      <c r="H66" s="5"/>
    </row>
    <row r="67" spans="1:8" x14ac:dyDescent="0.35">
      <c r="C67" s="15"/>
      <c r="D67" s="15"/>
      <c r="E67" s="5"/>
      <c r="F67" s="15"/>
      <c r="H67" s="5"/>
    </row>
    <row r="68" spans="1:8" x14ac:dyDescent="0.35">
      <c r="B68" s="5" t="s">
        <v>41</v>
      </c>
      <c r="C68" s="16">
        <v>0</v>
      </c>
      <c r="D68" s="15"/>
      <c r="E68" s="13"/>
      <c r="F68" s="16">
        <v>0</v>
      </c>
      <c r="H68" s="5"/>
    </row>
    <row r="69" spans="1:8" x14ac:dyDescent="0.35">
      <c r="C69" s="21"/>
      <c r="D69" s="15"/>
      <c r="E69" s="5"/>
      <c r="F69" s="21"/>
      <c r="H69" s="5"/>
    </row>
    <row r="70" spans="1:8" x14ac:dyDescent="0.35">
      <c r="C70" s="14">
        <f>SUM(C66:C68)</f>
        <v>0</v>
      </c>
      <c r="D70" s="22" t="s">
        <v>35</v>
      </c>
      <c r="E70" s="13"/>
      <c r="F70" s="14">
        <f>SUM(F66:F68)</f>
        <v>0</v>
      </c>
      <c r="H70" s="5"/>
    </row>
    <row r="71" spans="1:8" x14ac:dyDescent="0.35">
      <c r="C71" s="15"/>
      <c r="D71" s="15"/>
      <c r="E71" s="5"/>
      <c r="F71" s="15"/>
      <c r="H71" s="5"/>
    </row>
    <row r="72" spans="1:8" x14ac:dyDescent="0.35">
      <c r="C72" s="15"/>
      <c r="D72" s="15"/>
      <c r="E72" s="5"/>
      <c r="F72" s="15"/>
      <c r="H72" s="5"/>
    </row>
    <row r="73" spans="1:8" ht="21" x14ac:dyDescent="0.4">
      <c r="A73" s="12" t="s">
        <v>42</v>
      </c>
      <c r="B73" s="12"/>
      <c r="C73" s="14">
        <v>-3081457743.1276922</v>
      </c>
      <c r="D73" s="22" t="s">
        <v>35</v>
      </c>
      <c r="E73" s="13"/>
      <c r="F73" s="14">
        <v>-2971168901.4713812</v>
      </c>
      <c r="H73" s="5"/>
    </row>
    <row r="74" spans="1:8" x14ac:dyDescent="0.35">
      <c r="B74" s="23" t="s">
        <v>43</v>
      </c>
      <c r="C74" s="15"/>
      <c r="D74" s="15"/>
      <c r="E74" s="5"/>
      <c r="F74" s="15"/>
      <c r="H74" s="5"/>
    </row>
    <row r="75" spans="1:8" x14ac:dyDescent="0.35">
      <c r="C75" s="21"/>
      <c r="D75" s="15"/>
      <c r="E75" s="5"/>
      <c r="F75" s="21"/>
      <c r="H75" s="5"/>
    </row>
    <row r="76" spans="1:8" x14ac:dyDescent="0.35">
      <c r="C76" s="15"/>
      <c r="D76" s="15"/>
      <c r="E76" s="5"/>
      <c r="F76" s="15"/>
      <c r="H76" s="5"/>
    </row>
    <row r="77" spans="1:8" x14ac:dyDescent="0.35">
      <c r="C77" s="15"/>
      <c r="D77" s="15"/>
      <c r="E77" s="5"/>
      <c r="F77" s="15"/>
      <c r="H77" s="5"/>
    </row>
    <row r="78" spans="1:8" ht="21" x14ac:dyDescent="0.4">
      <c r="A78" s="24" t="s">
        <v>44</v>
      </c>
      <c r="B78" s="24"/>
      <c r="C78" s="26">
        <f>SUM(C29,C52,C61,C70,C73)</f>
        <v>38893336.146921158</v>
      </c>
      <c r="D78" s="27" t="s">
        <v>35</v>
      </c>
      <c r="E78" s="25"/>
      <c r="F78" s="26">
        <f>SUM(F29,F52,F61,F70,F73)</f>
        <v>55820781.385233402</v>
      </c>
      <c r="H78" s="5"/>
    </row>
    <row r="79" spans="1:8" x14ac:dyDescent="0.35">
      <c r="C79" s="28"/>
      <c r="D79" s="10"/>
      <c r="E79" s="5"/>
      <c r="F79" s="28"/>
      <c r="H79" s="5"/>
    </row>
    <row r="80" spans="1:8" x14ac:dyDescent="0.35">
      <c r="C80" s="28">
        <f>C29+C52+C61+C73</f>
        <v>38893336.146921158</v>
      </c>
      <c r="D80" s="10"/>
      <c r="E80" s="5"/>
      <c r="F80" s="28"/>
      <c r="H80" s="5"/>
    </row>
    <row r="81" spans="1:8" s="12" customFormat="1" ht="21" x14ac:dyDescent="0.4">
      <c r="A81" s="12" t="s">
        <v>45</v>
      </c>
      <c r="B81" s="5"/>
      <c r="C81" s="28"/>
      <c r="D81" s="10"/>
      <c r="E81" s="5"/>
      <c r="F81" s="28"/>
    </row>
    <row r="82" spans="1:8" x14ac:dyDescent="0.35">
      <c r="A82" s="29" t="s">
        <v>46</v>
      </c>
      <c r="C82" s="6"/>
      <c r="E82" s="5"/>
      <c r="F82" s="6"/>
      <c r="H82" s="5"/>
    </row>
    <row r="83" spans="1:8" x14ac:dyDescent="0.35">
      <c r="C83" s="6"/>
      <c r="E83" s="5"/>
      <c r="F83" s="6"/>
      <c r="H83" s="5"/>
    </row>
    <row r="84" spans="1:8" x14ac:dyDescent="0.35">
      <c r="C84" s="6"/>
      <c r="E84" s="5"/>
      <c r="F84" s="6"/>
      <c r="H84" s="5"/>
    </row>
    <row r="85" spans="1:8" x14ac:dyDescent="0.35">
      <c r="C85" s="6"/>
      <c r="E85" s="5"/>
      <c r="F85" s="6"/>
      <c r="H85" s="5"/>
    </row>
    <row r="86" spans="1:8" x14ac:dyDescent="0.35">
      <c r="C86" s="6"/>
      <c r="E86" s="5"/>
      <c r="F86" s="6"/>
      <c r="H86" s="5"/>
    </row>
    <row r="87" spans="1:8" x14ac:dyDescent="0.35">
      <c r="C87" s="6"/>
      <c r="E87" s="13"/>
      <c r="F87" s="6"/>
      <c r="H87" s="5"/>
    </row>
  </sheetData>
  <mergeCells count="4">
    <mergeCell ref="A3:F3"/>
    <mergeCell ref="A4:F4"/>
    <mergeCell ref="A5:F5"/>
    <mergeCell ref="A6:F6"/>
  </mergeCells>
  <pageMargins left="0.5" right="0.25" top="0.75" bottom="0.5" header="0.25" footer="0.25"/>
  <pageSetup scale="3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N60"/>
  <sheetViews>
    <sheetView showGridLines="0" view="pageBreakPreview" zoomScale="50" zoomScaleNormal="50" zoomScaleSheetLayoutView="50" workbookViewId="0">
      <selection activeCell="A2" sqref="A2"/>
    </sheetView>
  </sheetViews>
  <sheetFormatPr defaultColWidth="9.109375" defaultRowHeight="24.9" customHeight="1" x14ac:dyDescent="0.3"/>
  <cols>
    <col min="1" max="1" width="9.109375" style="30"/>
    <col min="2" max="2" width="14.109375" style="30" bestFit="1" customWidth="1"/>
    <col min="3" max="3" width="9.109375" style="30"/>
    <col min="4" max="4" width="64.33203125" style="30" customWidth="1"/>
    <col min="5" max="5" width="5.88671875" style="33" customWidth="1"/>
    <col min="6" max="6" width="27.109375" style="30" customWidth="1"/>
    <col min="7" max="7" width="8.5546875" style="30" customWidth="1"/>
    <col min="8" max="8" width="3.88671875" style="33" customWidth="1"/>
    <col min="9" max="9" width="26.33203125" style="30" customWidth="1"/>
    <col min="10" max="10" width="6.5546875" style="30" customWidth="1"/>
    <col min="11" max="16384" width="9.109375" style="30"/>
  </cols>
  <sheetData>
    <row r="1" spans="1:10" ht="24.9" customHeight="1" x14ac:dyDescent="0.3">
      <c r="A1" s="36" t="s">
        <v>470</v>
      </c>
    </row>
    <row r="2" spans="1:10" ht="24.9" customHeight="1" x14ac:dyDescent="0.3">
      <c r="A2" s="36" t="s">
        <v>469</v>
      </c>
      <c r="E2" s="30"/>
    </row>
    <row r="4" spans="1:10" ht="20.100000000000001" customHeight="1" x14ac:dyDescent="0.3">
      <c r="A4" s="75" t="s">
        <v>26</v>
      </c>
      <c r="B4" s="76"/>
      <c r="C4" s="76"/>
      <c r="D4" s="76"/>
      <c r="E4" s="76"/>
      <c r="F4" s="76"/>
      <c r="G4" s="76"/>
      <c r="H4" s="76"/>
      <c r="I4" s="76"/>
    </row>
    <row r="5" spans="1:10" ht="20.100000000000001" customHeight="1" x14ac:dyDescent="0.3">
      <c r="A5" s="77" t="s">
        <v>27</v>
      </c>
      <c r="B5" s="76"/>
      <c r="C5" s="76"/>
      <c r="D5" s="76"/>
      <c r="E5" s="76"/>
      <c r="F5" s="76"/>
      <c r="G5" s="76"/>
      <c r="H5" s="76"/>
      <c r="I5" s="76"/>
    </row>
    <row r="6" spans="1:10" ht="20.100000000000001" customHeight="1" x14ac:dyDescent="0.3">
      <c r="A6" s="75" t="s">
        <v>28</v>
      </c>
      <c r="B6" s="76"/>
      <c r="C6" s="76"/>
      <c r="D6" s="76"/>
      <c r="E6" s="76"/>
      <c r="F6" s="76"/>
      <c r="G6" s="76"/>
      <c r="H6" s="76"/>
      <c r="I6" s="76"/>
    </row>
    <row r="7" spans="1:10" ht="20.100000000000001" customHeight="1" x14ac:dyDescent="0.3">
      <c r="A7" s="77" t="s">
        <v>29</v>
      </c>
      <c r="B7" s="76"/>
      <c r="C7" s="76"/>
      <c r="D7" s="76"/>
      <c r="E7" s="76"/>
      <c r="F7" s="76"/>
      <c r="G7" s="76"/>
      <c r="H7" s="76"/>
      <c r="I7" s="76"/>
    </row>
    <row r="8" spans="1:10" ht="20.100000000000001" customHeight="1" x14ac:dyDescent="0.3">
      <c r="A8" s="78" t="s">
        <v>30</v>
      </c>
      <c r="B8" s="79"/>
      <c r="C8" s="79"/>
      <c r="D8" s="79"/>
      <c r="E8" s="79"/>
      <c r="F8" s="79"/>
      <c r="G8" s="79"/>
      <c r="H8" s="79"/>
      <c r="I8" s="79"/>
    </row>
    <row r="9" spans="1:10" ht="20.100000000000001" customHeight="1" x14ac:dyDescent="0.3">
      <c r="E9" s="30"/>
      <c r="F9" s="31"/>
      <c r="H9" s="30"/>
      <c r="I9" s="32" t="s">
        <v>47</v>
      </c>
    </row>
    <row r="10" spans="1:10" ht="24.9" customHeight="1" x14ac:dyDescent="0.3">
      <c r="I10" s="33"/>
    </row>
    <row r="11" spans="1:10" ht="24.9" customHeight="1" x14ac:dyDescent="0.3">
      <c r="A11" s="34"/>
      <c r="B11" s="34"/>
      <c r="C11" s="34" t="s">
        <v>2</v>
      </c>
      <c r="D11" s="34"/>
      <c r="F11" s="35" t="s">
        <v>32</v>
      </c>
      <c r="I11" s="35" t="s">
        <v>33</v>
      </c>
    </row>
    <row r="12" spans="1:10" ht="15.75" customHeight="1" x14ac:dyDescent="0.3"/>
    <row r="13" spans="1:10" ht="24.9" customHeight="1" x14ac:dyDescent="0.3">
      <c r="A13" s="36" t="s">
        <v>48</v>
      </c>
      <c r="B13" s="36"/>
      <c r="C13" s="36"/>
    </row>
    <row r="14" spans="1:10" ht="12.75" customHeight="1" x14ac:dyDescent="0.3"/>
    <row r="15" spans="1:10" s="51" customFormat="1" ht="24.9" customHeight="1" x14ac:dyDescent="0.3">
      <c r="B15" s="51" t="s">
        <v>4</v>
      </c>
      <c r="E15" s="52"/>
      <c r="F15" s="53">
        <v>18626095.046923075</v>
      </c>
      <c r="G15" s="53"/>
      <c r="H15" s="53"/>
      <c r="I15" s="53">
        <v>17962345.581420563</v>
      </c>
      <c r="J15" s="54"/>
    </row>
    <row r="16" spans="1:10" s="51" customFormat="1" ht="24.75" customHeight="1" x14ac:dyDescent="0.3">
      <c r="B16" s="51" t="s">
        <v>5</v>
      </c>
      <c r="E16" s="52"/>
      <c r="F16" s="53">
        <v>184.18692307692311</v>
      </c>
      <c r="G16" s="53"/>
      <c r="H16" s="53"/>
      <c r="I16" s="53">
        <v>177.62333734213132</v>
      </c>
      <c r="J16" s="54"/>
    </row>
    <row r="17" spans="2:10" s="51" customFormat="1" ht="24.9" customHeight="1" x14ac:dyDescent="0.3">
      <c r="B17" s="51" t="s">
        <v>49</v>
      </c>
      <c r="E17" s="52"/>
      <c r="F17" s="53">
        <v>0</v>
      </c>
      <c r="G17" s="53"/>
      <c r="H17" s="53"/>
      <c r="I17" s="53">
        <v>0</v>
      </c>
      <c r="J17" s="54"/>
    </row>
    <row r="18" spans="2:10" s="51" customFormat="1" ht="24.9" customHeight="1" x14ac:dyDescent="0.3">
      <c r="B18" s="51" t="s">
        <v>7</v>
      </c>
      <c r="E18" s="52"/>
      <c r="F18" s="53">
        <v>150546916.17923081</v>
      </c>
      <c r="G18" s="53"/>
      <c r="H18" s="53"/>
      <c r="I18" s="53">
        <v>151035561.02000004</v>
      </c>
      <c r="J18" s="54"/>
    </row>
    <row r="19" spans="2:10" s="51" customFormat="1" ht="24.9" customHeight="1" x14ac:dyDescent="0.3">
      <c r="B19" s="51" t="s">
        <v>25</v>
      </c>
      <c r="E19" s="52"/>
      <c r="F19" s="53">
        <v>15618450.883846153</v>
      </c>
      <c r="G19" s="53"/>
      <c r="H19" s="53"/>
      <c r="I19" s="53">
        <v>14757818.558193473</v>
      </c>
      <c r="J19" s="54"/>
    </row>
    <row r="20" spans="2:10" s="51" customFormat="1" ht="24.6" customHeight="1" x14ac:dyDescent="0.3">
      <c r="B20" s="51" t="s">
        <v>22</v>
      </c>
      <c r="E20" s="52"/>
      <c r="F20" s="53">
        <v>1290974.1007692304</v>
      </c>
      <c r="G20" s="53"/>
      <c r="H20" s="53"/>
      <c r="I20" s="53">
        <v>1219836.8253143684</v>
      </c>
      <c r="J20" s="54"/>
    </row>
    <row r="21" spans="2:10" s="51" customFormat="1" ht="24.9" customHeight="1" x14ac:dyDescent="0.3">
      <c r="B21" s="51" t="s">
        <v>9</v>
      </c>
      <c r="E21" s="52"/>
      <c r="F21" s="53">
        <v>15633956.032307692</v>
      </c>
      <c r="G21" s="53"/>
      <c r="H21" s="53"/>
      <c r="I21" s="53">
        <v>15076832.817055538</v>
      </c>
      <c r="J21" s="54"/>
    </row>
    <row r="22" spans="2:10" s="51" customFormat="1" ht="24.9" customHeight="1" x14ac:dyDescent="0.25">
      <c r="B22" s="51" t="s">
        <v>11</v>
      </c>
      <c r="C22" s="55"/>
      <c r="D22" s="55"/>
      <c r="E22" s="55"/>
      <c r="F22" s="53">
        <v>56240850.58615385</v>
      </c>
      <c r="G22" s="53"/>
      <c r="H22" s="53"/>
      <c r="I22" s="53">
        <v>56240850.58615385</v>
      </c>
      <c r="J22" s="54"/>
    </row>
    <row r="23" spans="2:10" s="51" customFormat="1" ht="24.75" customHeight="1" x14ac:dyDescent="0.3">
      <c r="B23" s="51" t="s">
        <v>10</v>
      </c>
      <c r="E23" s="52"/>
      <c r="F23" s="53">
        <v>577245.53923076915</v>
      </c>
      <c r="G23" s="53"/>
      <c r="H23" s="53"/>
      <c r="I23" s="53">
        <v>554010.58213967003</v>
      </c>
      <c r="J23" s="54"/>
    </row>
    <row r="24" spans="2:10" s="51" customFormat="1" ht="24.9" customHeight="1" x14ac:dyDescent="0.3">
      <c r="B24" s="51" t="s">
        <v>50</v>
      </c>
      <c r="E24" s="52"/>
      <c r="F24" s="53">
        <v>0</v>
      </c>
      <c r="G24" s="53"/>
      <c r="H24" s="53"/>
      <c r="I24" s="53">
        <v>0</v>
      </c>
    </row>
    <row r="25" spans="2:10" s="51" customFormat="1" ht="24.9" customHeight="1" x14ac:dyDescent="0.3">
      <c r="B25" s="51" t="s">
        <v>24</v>
      </c>
      <c r="E25" s="52"/>
      <c r="F25" s="53">
        <v>2064629.15076923</v>
      </c>
      <c r="G25" s="53"/>
      <c r="H25" s="53"/>
      <c r="I25" s="53">
        <v>1991055.1411965492</v>
      </c>
    </row>
    <row r="26" spans="2:10" s="51" customFormat="1" ht="24.9" customHeight="1" x14ac:dyDescent="0.3">
      <c r="B26" s="51" t="s">
        <v>0</v>
      </c>
      <c r="E26" s="52"/>
      <c r="F26" s="53">
        <v>0</v>
      </c>
      <c r="G26" s="53"/>
      <c r="H26" s="53"/>
      <c r="I26" s="53">
        <v>0</v>
      </c>
    </row>
    <row r="27" spans="2:10" s="51" customFormat="1" ht="24.9" customHeight="1" x14ac:dyDescent="0.3">
      <c r="B27" s="51" t="s">
        <v>13</v>
      </c>
      <c r="E27" s="52"/>
      <c r="F27" s="53">
        <v>440404690.1069231</v>
      </c>
      <c r="G27" s="53"/>
      <c r="H27" s="53"/>
      <c r="I27" s="53">
        <v>440404690.1069231</v>
      </c>
    </row>
    <row r="28" spans="2:10" s="51" customFormat="1" ht="24.9" customHeight="1" x14ac:dyDescent="0.3">
      <c r="B28" s="51" t="s">
        <v>8</v>
      </c>
      <c r="E28" s="52"/>
      <c r="F28" s="53">
        <v>76903.761538461535</v>
      </c>
      <c r="G28" s="53"/>
      <c r="H28" s="53"/>
      <c r="I28" s="53">
        <v>76903.761538461535</v>
      </c>
    </row>
    <row r="29" spans="2:10" s="51" customFormat="1" ht="24.9" customHeight="1" x14ac:dyDescent="0.3">
      <c r="B29" s="51" t="s">
        <v>6</v>
      </c>
      <c r="E29" s="52"/>
      <c r="F29" s="53">
        <v>22642873.013076924</v>
      </c>
      <c r="G29" s="53"/>
      <c r="H29" s="53"/>
      <c r="I29" s="53">
        <v>21835983.816924464</v>
      </c>
    </row>
    <row r="30" spans="2:10" s="51" customFormat="1" ht="24.9" customHeight="1" x14ac:dyDescent="0.3">
      <c r="B30" s="51" t="s">
        <v>51</v>
      </c>
      <c r="E30" s="52"/>
      <c r="F30" s="53">
        <v>998163.07692307688</v>
      </c>
      <c r="G30" s="53"/>
      <c r="H30" s="53"/>
      <c r="I30" s="53">
        <v>943160.73279422091</v>
      </c>
    </row>
    <row r="31" spans="2:10" s="51" customFormat="1" ht="24.9" customHeight="1" x14ac:dyDescent="0.3">
      <c r="B31" s="51" t="s">
        <v>23</v>
      </c>
      <c r="E31" s="52"/>
      <c r="F31" s="53">
        <v>7695755.230769231</v>
      </c>
      <c r="G31" s="53"/>
      <c r="H31" s="53"/>
      <c r="I31" s="53">
        <v>7271691.6811145758</v>
      </c>
    </row>
    <row r="32" spans="2:10" s="51" customFormat="1" ht="24.9" customHeight="1" x14ac:dyDescent="0.3">
      <c r="B32" s="51" t="s">
        <v>12</v>
      </c>
      <c r="E32" s="52"/>
      <c r="F32" s="53">
        <v>229340785.53846154</v>
      </c>
      <c r="G32" s="53"/>
      <c r="H32" s="53"/>
      <c r="I32" s="53">
        <v>217349348.97714248</v>
      </c>
    </row>
    <row r="33" spans="1:14" s="51" customFormat="1" ht="24.9" customHeight="1" x14ac:dyDescent="0.3">
      <c r="E33" s="52"/>
      <c r="F33" s="56"/>
      <c r="G33" s="57"/>
      <c r="H33" s="52"/>
      <c r="I33" s="56"/>
    </row>
    <row r="34" spans="1:14" s="51" customFormat="1" ht="24.9" customHeight="1" x14ac:dyDescent="0.3">
      <c r="D34" s="52" t="s">
        <v>52</v>
      </c>
      <c r="E34" s="52"/>
      <c r="F34" s="58">
        <f>SUM(F15:F33)</f>
        <v>961758472.43384635</v>
      </c>
      <c r="G34" s="59"/>
      <c r="H34" s="52"/>
      <c r="I34" s="58">
        <f>SUM(I15:I33)</f>
        <v>946720267.81124866</v>
      </c>
    </row>
    <row r="35" spans="1:14" s="51" customFormat="1" ht="14.25" customHeight="1" x14ac:dyDescent="0.3">
      <c r="E35" s="52"/>
      <c r="F35" s="57"/>
      <c r="G35" s="57"/>
      <c r="H35" s="52"/>
      <c r="I35" s="57"/>
    </row>
    <row r="36" spans="1:14" s="51" customFormat="1" ht="24.9" customHeight="1" x14ac:dyDescent="0.3">
      <c r="A36" s="60" t="s">
        <v>53</v>
      </c>
      <c r="B36" s="60"/>
      <c r="C36" s="60"/>
      <c r="E36" s="52"/>
      <c r="F36" s="57"/>
      <c r="G36" s="57"/>
      <c r="H36" s="52"/>
      <c r="I36" s="57"/>
      <c r="N36" s="60"/>
    </row>
    <row r="37" spans="1:14" s="51" customFormat="1" ht="12.75" customHeight="1" x14ac:dyDescent="0.3">
      <c r="E37" s="52"/>
      <c r="F37" s="57"/>
      <c r="G37" s="57"/>
      <c r="H37" s="52"/>
      <c r="I37" s="57"/>
    </row>
    <row r="38" spans="1:14" s="51" customFormat="1" ht="24.9" customHeight="1" x14ac:dyDescent="0.3">
      <c r="B38" s="51" t="s">
        <v>54</v>
      </c>
      <c r="E38" s="52"/>
      <c r="F38" s="53">
        <v>0</v>
      </c>
      <c r="G38" s="53"/>
      <c r="H38" s="53"/>
      <c r="I38" s="53">
        <v>0</v>
      </c>
    </row>
    <row r="39" spans="1:14" s="51" customFormat="1" ht="24.9" customHeight="1" x14ac:dyDescent="0.3">
      <c r="B39" s="51" t="s">
        <v>14</v>
      </c>
      <c r="E39" s="52"/>
      <c r="F39" s="53">
        <v>-254595.97076923074</v>
      </c>
      <c r="G39" s="53"/>
      <c r="H39" s="53"/>
      <c r="I39" s="53">
        <v>-246000.13590834817</v>
      </c>
    </row>
    <row r="40" spans="1:14" s="51" customFormat="1" ht="24.9" customHeight="1" x14ac:dyDescent="0.3">
      <c r="B40" s="51" t="s">
        <v>15</v>
      </c>
      <c r="E40" s="52"/>
      <c r="F40" s="53">
        <v>-121282094.9876923</v>
      </c>
      <c r="G40" s="53"/>
      <c r="H40" s="53"/>
      <c r="I40" s="53">
        <v>-121282094.9876923</v>
      </c>
    </row>
    <row r="41" spans="1:14" s="51" customFormat="1" ht="24.9" customHeight="1" x14ac:dyDescent="0.3">
      <c r="B41" s="51" t="s">
        <v>16</v>
      </c>
      <c r="E41" s="52"/>
      <c r="F41" s="53">
        <v>-4500.1369230769224</v>
      </c>
      <c r="G41" s="53"/>
      <c r="H41" s="53"/>
      <c r="I41" s="53">
        <v>-3215.0769230769229</v>
      </c>
    </row>
    <row r="42" spans="1:14" s="51" customFormat="1" ht="24.9" customHeight="1" x14ac:dyDescent="0.3">
      <c r="B42" s="51" t="s">
        <v>17</v>
      </c>
      <c r="E42" s="52"/>
      <c r="F42" s="53">
        <v>-139152.02384615384</v>
      </c>
      <c r="G42" s="53"/>
      <c r="H42" s="53"/>
      <c r="I42" s="53">
        <v>-132215.16623838837</v>
      </c>
    </row>
    <row r="43" spans="1:14" s="51" customFormat="1" ht="24.9" customHeight="1" x14ac:dyDescent="0.3">
      <c r="B43" s="51" t="s">
        <v>6</v>
      </c>
      <c r="E43" s="52"/>
      <c r="F43" s="53">
        <v>-11961793.340000002</v>
      </c>
      <c r="G43" s="53"/>
      <c r="H43" s="53"/>
      <c r="I43" s="53">
        <v>-11535529.331581978</v>
      </c>
    </row>
    <row r="44" spans="1:14" s="51" customFormat="1" ht="24.9" customHeight="1" x14ac:dyDescent="0.3">
      <c r="B44" s="51" t="s">
        <v>55</v>
      </c>
      <c r="E44" s="52"/>
      <c r="F44" s="53">
        <v>0</v>
      </c>
      <c r="G44" s="53"/>
      <c r="H44" s="53"/>
      <c r="I44" s="53">
        <v>0</v>
      </c>
    </row>
    <row r="45" spans="1:14" s="51" customFormat="1" ht="24.9" customHeight="1" x14ac:dyDescent="0.3">
      <c r="B45" s="51" t="s">
        <v>56</v>
      </c>
      <c r="E45" s="52"/>
      <c r="F45" s="53">
        <v>0</v>
      </c>
      <c r="G45" s="53"/>
      <c r="H45" s="53"/>
      <c r="I45" s="53">
        <v>0</v>
      </c>
    </row>
    <row r="46" spans="1:14" s="51" customFormat="1" ht="24.6" customHeight="1" x14ac:dyDescent="0.3">
      <c r="B46" s="51" t="s">
        <v>25</v>
      </c>
      <c r="E46" s="52"/>
      <c r="F46" s="53">
        <v>8924977.9615384638</v>
      </c>
      <c r="G46" s="53"/>
      <c r="H46" s="53"/>
      <c r="I46" s="53">
        <v>8433179.8570681792</v>
      </c>
    </row>
    <row r="47" spans="1:14" s="51" customFormat="1" ht="24.9" customHeight="1" x14ac:dyDescent="0.3">
      <c r="B47" s="51" t="s">
        <v>18</v>
      </c>
      <c r="E47" s="52"/>
      <c r="F47" s="53">
        <v>-7827836.4300000006</v>
      </c>
      <c r="G47" s="53"/>
      <c r="H47" s="53"/>
      <c r="I47" s="53">
        <v>-7548887.8778013531</v>
      </c>
    </row>
    <row r="48" spans="1:14" s="51" customFormat="1" ht="24.9" customHeight="1" x14ac:dyDescent="0.3">
      <c r="B48" s="51" t="s">
        <v>57</v>
      </c>
      <c r="E48" s="52"/>
      <c r="F48" s="53">
        <v>0</v>
      </c>
      <c r="G48" s="53"/>
      <c r="H48" s="53"/>
      <c r="I48" s="53">
        <v>0</v>
      </c>
    </row>
    <row r="49" spans="1:10" s="51" customFormat="1" ht="24.9" customHeight="1" x14ac:dyDescent="0.3">
      <c r="B49" s="51" t="s">
        <v>19</v>
      </c>
      <c r="E49" s="52"/>
      <c r="F49" s="53">
        <v>-32620526.076923076</v>
      </c>
      <c r="G49" s="53"/>
      <c r="H49" s="53"/>
      <c r="I49" s="53">
        <v>-30874016.586659398</v>
      </c>
    </row>
    <row r="50" spans="1:10" s="51" customFormat="1" ht="24.9" customHeight="1" x14ac:dyDescent="0.3">
      <c r="B50" s="51" t="s">
        <v>13</v>
      </c>
      <c r="E50" s="52"/>
      <c r="F50" s="53">
        <v>0</v>
      </c>
      <c r="G50" s="53"/>
      <c r="H50" s="53"/>
      <c r="I50" s="53">
        <v>0</v>
      </c>
    </row>
    <row r="51" spans="1:10" s="51" customFormat="1" ht="24.9" customHeight="1" x14ac:dyDescent="0.3">
      <c r="B51" s="51" t="s">
        <v>0</v>
      </c>
      <c r="E51" s="52"/>
      <c r="F51" s="53">
        <v>-3650038019.6423078</v>
      </c>
      <c r="G51" s="53"/>
      <c r="H51" s="53"/>
      <c r="I51" s="53">
        <v>-3526803060.510818</v>
      </c>
    </row>
    <row r="52" spans="1:10" s="51" customFormat="1" ht="24.9" customHeight="1" x14ac:dyDescent="0.3">
      <c r="B52" s="51" t="s">
        <v>3</v>
      </c>
      <c r="E52" s="52"/>
      <c r="F52" s="53">
        <v>-38461.538461538461</v>
      </c>
      <c r="G52" s="53"/>
      <c r="H52" s="53"/>
      <c r="I52" s="53">
        <v>-37090.943845117901</v>
      </c>
    </row>
    <row r="53" spans="1:10" s="51" customFormat="1" ht="24.9" customHeight="1" x14ac:dyDescent="0.3">
      <c r="B53" s="51" t="s">
        <v>8</v>
      </c>
      <c r="E53" s="52"/>
      <c r="F53" s="53">
        <v>-225845441.83769229</v>
      </c>
      <c r="G53" s="53"/>
      <c r="H53" s="53"/>
      <c r="I53" s="53">
        <v>-225845441.83769229</v>
      </c>
    </row>
    <row r="54" spans="1:10" s="51" customFormat="1" ht="24.9" customHeight="1" x14ac:dyDescent="0.3">
      <c r="B54" s="51" t="s">
        <v>58</v>
      </c>
      <c r="E54" s="52"/>
      <c r="F54" s="53">
        <v>0</v>
      </c>
      <c r="G54" s="53"/>
      <c r="H54" s="53"/>
      <c r="I54" s="53">
        <v>0</v>
      </c>
    </row>
    <row r="55" spans="1:10" s="51" customFormat="1" ht="24.9" customHeight="1" x14ac:dyDescent="0.3">
      <c r="B55" s="51" t="s">
        <v>12</v>
      </c>
      <c r="E55" s="52"/>
      <c r="F55" s="53">
        <v>-2128771.5384615385</v>
      </c>
      <c r="G55" s="53"/>
      <c r="H55" s="53"/>
      <c r="I55" s="53">
        <v>-2014796.684538</v>
      </c>
    </row>
    <row r="56" spans="1:10" s="51" customFormat="1" ht="15.75" customHeight="1" x14ac:dyDescent="0.3">
      <c r="E56" s="52"/>
      <c r="F56" s="56"/>
      <c r="G56" s="57"/>
      <c r="H56" s="52"/>
      <c r="I56" s="56"/>
    </row>
    <row r="57" spans="1:10" s="51" customFormat="1" ht="24.9" customHeight="1" x14ac:dyDescent="0.3">
      <c r="D57" s="52" t="s">
        <v>59</v>
      </c>
      <c r="E57" s="52"/>
      <c r="F57" s="58">
        <f>SUM(F38:F56)</f>
        <v>-4043216215.5615387</v>
      </c>
      <c r="G57" s="59"/>
      <c r="H57" s="52"/>
      <c r="I57" s="58">
        <f>SUM(I38:I56)</f>
        <v>-3917889169.28263</v>
      </c>
    </row>
    <row r="58" spans="1:10" s="51" customFormat="1" ht="14.25" customHeight="1" x14ac:dyDescent="0.3">
      <c r="E58" s="52"/>
      <c r="F58" s="56"/>
      <c r="G58" s="57"/>
      <c r="H58" s="52"/>
      <c r="I58" s="56"/>
    </row>
    <row r="59" spans="1:10" s="51" customFormat="1" ht="24.9" customHeight="1" x14ac:dyDescent="0.3">
      <c r="A59" s="60" t="s">
        <v>60</v>
      </c>
      <c r="B59" s="60"/>
      <c r="C59" s="60"/>
      <c r="E59" s="61"/>
      <c r="F59" s="62">
        <f>SUM(F34,F57)</f>
        <v>-3081457743.1276922</v>
      </c>
      <c r="G59" s="63"/>
      <c r="H59" s="61"/>
      <c r="I59" s="62">
        <f>SUM(I34,I57)</f>
        <v>-2971168901.4713812</v>
      </c>
    </row>
    <row r="60" spans="1:10" ht="24.9" customHeight="1" x14ac:dyDescent="0.3">
      <c r="F60" s="38"/>
      <c r="G60" s="38"/>
      <c r="H60" s="39"/>
      <c r="I60" s="38"/>
      <c r="J60" s="37"/>
    </row>
  </sheetData>
  <mergeCells count="5">
    <mergeCell ref="A4:I4"/>
    <mergeCell ref="A5:I5"/>
    <mergeCell ref="A6:I6"/>
    <mergeCell ref="A7:I7"/>
    <mergeCell ref="A8:I8"/>
  </mergeCells>
  <pageMargins left="0.5" right="0.25" top="0.75" bottom="0.5" header="0.25" footer="0.25"/>
  <pageSetup scale="3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H1652"/>
  <sheetViews>
    <sheetView showGridLines="0" view="pageBreakPreview" zoomScale="50" zoomScaleNormal="100" zoomScaleSheetLayoutView="50" workbookViewId="0">
      <pane xSplit="1" ySplit="5" topLeftCell="B6" activePane="bottomRight" state="frozen"/>
      <selection activeCell="A3" sqref="A3:F3"/>
      <selection pane="topRight" activeCell="A3" sqref="A3:F3"/>
      <selection pane="bottomLeft" activeCell="A3" sqref="A3:F3"/>
      <selection pane="bottomRight" activeCell="B6" sqref="B6"/>
    </sheetView>
  </sheetViews>
  <sheetFormatPr defaultRowHeight="14.4" x14ac:dyDescent="0.3"/>
  <cols>
    <col min="1" max="1" width="92.44140625" bestFit="1" customWidth="1"/>
    <col min="2" max="2" width="20.88671875" style="68" customWidth="1"/>
    <col min="3" max="3" width="19.44140625" style="69" customWidth="1"/>
    <col min="4" max="4" width="20.5546875" style="68" customWidth="1"/>
    <col min="5" max="5" width="26.33203125" style="68" bestFit="1" customWidth="1"/>
    <col min="6" max="6" width="19" style="68" customWidth="1"/>
    <col min="7" max="7" width="25.44140625" style="68" bestFit="1" customWidth="1"/>
    <col min="8" max="8" width="12.6640625" customWidth="1"/>
  </cols>
  <sheetData>
    <row r="1" spans="1:8" ht="20.399999999999999" customHeight="1" x14ac:dyDescent="0.3">
      <c r="A1" s="82" t="s">
        <v>471</v>
      </c>
    </row>
    <row r="2" spans="1:8" ht="18" customHeight="1" x14ac:dyDescent="0.3">
      <c r="A2" s="82" t="s">
        <v>469</v>
      </c>
      <c r="B2" s="83"/>
      <c r="C2" s="84"/>
      <c r="D2" s="83"/>
      <c r="E2" s="83"/>
      <c r="F2" s="83"/>
    </row>
    <row r="3" spans="1:8" ht="15" thickBot="1" x14ac:dyDescent="0.35"/>
    <row r="4" spans="1:8" ht="15" thickBot="1" x14ac:dyDescent="0.35">
      <c r="A4" s="80" t="s">
        <v>61</v>
      </c>
      <c r="B4" s="80" t="s">
        <v>62</v>
      </c>
      <c r="C4" s="81"/>
      <c r="D4" s="81"/>
      <c r="E4" s="81"/>
      <c r="F4" s="81"/>
      <c r="G4" s="81"/>
      <c r="H4" s="80"/>
    </row>
    <row r="5" spans="1:8" ht="27" thickBot="1" x14ac:dyDescent="0.35">
      <c r="A5" s="80"/>
      <c r="B5" s="70" t="s">
        <v>63</v>
      </c>
      <c r="C5" s="71" t="s">
        <v>64</v>
      </c>
      <c r="D5" s="70" t="s">
        <v>65</v>
      </c>
      <c r="E5" s="70" t="s">
        <v>20</v>
      </c>
      <c r="F5" s="70" t="s">
        <v>66</v>
      </c>
      <c r="G5" s="70" t="s">
        <v>67</v>
      </c>
      <c r="H5" s="2" t="s">
        <v>68</v>
      </c>
    </row>
    <row r="6" spans="1:8" x14ac:dyDescent="0.3">
      <c r="A6" s="1" t="s">
        <v>21</v>
      </c>
      <c r="B6" s="64"/>
      <c r="C6" s="65"/>
      <c r="D6" s="64"/>
      <c r="E6" s="64"/>
      <c r="F6" s="64"/>
      <c r="G6" s="64"/>
      <c r="H6" s="40"/>
    </row>
    <row r="7" spans="1:8" x14ac:dyDescent="0.3">
      <c r="A7" s="3" t="s">
        <v>69</v>
      </c>
      <c r="B7" s="64"/>
      <c r="C7" s="65"/>
      <c r="D7" s="64"/>
      <c r="E7" s="64"/>
      <c r="F7" s="64"/>
      <c r="G7" s="64"/>
      <c r="H7" s="40"/>
    </row>
    <row r="8" spans="1:8" x14ac:dyDescent="0.3">
      <c r="A8" s="41" t="s">
        <v>70</v>
      </c>
      <c r="B8" s="64"/>
      <c r="C8" s="65"/>
      <c r="D8" s="64"/>
      <c r="E8" s="64"/>
      <c r="F8" s="64"/>
      <c r="G8" s="64"/>
      <c r="H8" s="40"/>
    </row>
    <row r="9" spans="1:8" x14ac:dyDescent="0.3">
      <c r="A9" s="42" t="s">
        <v>71</v>
      </c>
      <c r="B9" s="64"/>
      <c r="C9" s="65"/>
      <c r="D9" s="64"/>
      <c r="E9" s="64"/>
      <c r="F9" s="64"/>
      <c r="G9" s="64"/>
      <c r="H9" s="40"/>
    </row>
    <row r="10" spans="1:8" x14ac:dyDescent="0.3">
      <c r="A10" s="43" t="s">
        <v>72</v>
      </c>
      <c r="B10" s="64"/>
      <c r="C10" s="65"/>
      <c r="D10" s="64"/>
      <c r="E10" s="64"/>
      <c r="F10" s="64"/>
      <c r="G10" s="64"/>
      <c r="H10" s="44"/>
    </row>
    <row r="11" spans="1:8" x14ac:dyDescent="0.3">
      <c r="A11" s="45" t="s">
        <v>73</v>
      </c>
      <c r="B11" s="64">
        <v>737037539.36000001</v>
      </c>
      <c r="C11" s="65">
        <v>-3964.35</v>
      </c>
      <c r="D11" s="64">
        <v>737033575.01999998</v>
      </c>
      <c r="E11" s="64">
        <v>712153198.27999997</v>
      </c>
      <c r="F11" s="64">
        <v>-3752.09</v>
      </c>
      <c r="G11" s="64">
        <v>712149446.19000006</v>
      </c>
      <c r="H11" s="46">
        <v>0.96623700000000001</v>
      </c>
    </row>
    <row r="12" spans="1:8" x14ac:dyDescent="0.3">
      <c r="A12" s="45" t="s">
        <v>74</v>
      </c>
      <c r="B12" s="64">
        <v>0</v>
      </c>
      <c r="C12" s="65">
        <v>0</v>
      </c>
      <c r="D12" s="64">
        <v>0</v>
      </c>
      <c r="E12" s="64">
        <v>0</v>
      </c>
      <c r="F12" s="64">
        <v>0</v>
      </c>
      <c r="G12" s="64">
        <v>0</v>
      </c>
      <c r="H12" s="46">
        <v>0.94489599999999996</v>
      </c>
    </row>
    <row r="13" spans="1:8" x14ac:dyDescent="0.3">
      <c r="A13" s="45" t="s">
        <v>75</v>
      </c>
      <c r="B13" s="64">
        <v>11934908.050000001</v>
      </c>
      <c r="C13" s="65">
        <v>-11934908.050000001</v>
      </c>
      <c r="D13" s="64">
        <v>0</v>
      </c>
      <c r="E13" s="64">
        <v>11934908.050000001</v>
      </c>
      <c r="F13" s="64">
        <v>-11934908.050000001</v>
      </c>
      <c r="G13" s="64">
        <v>0</v>
      </c>
      <c r="H13" s="46">
        <v>1</v>
      </c>
    </row>
    <row r="14" spans="1:8" x14ac:dyDescent="0.3">
      <c r="A14" s="45" t="s">
        <v>76</v>
      </c>
      <c r="B14" s="64">
        <v>38586.93</v>
      </c>
      <c r="C14" s="65">
        <v>-38586.93</v>
      </c>
      <c r="D14" s="64">
        <v>0</v>
      </c>
      <c r="E14" s="64">
        <v>36520.97</v>
      </c>
      <c r="F14" s="64">
        <v>-36520.97</v>
      </c>
      <c r="G14" s="64">
        <v>0</v>
      </c>
      <c r="H14" s="46">
        <v>0.94645999999999997</v>
      </c>
    </row>
    <row r="15" spans="1:8" x14ac:dyDescent="0.3">
      <c r="A15" s="45" t="s">
        <v>77</v>
      </c>
      <c r="B15" s="64">
        <v>6384100.3499999996</v>
      </c>
      <c r="C15" s="65">
        <v>-6384100.3499999996</v>
      </c>
      <c r="D15" s="64">
        <v>0</v>
      </c>
      <c r="E15" s="64">
        <v>6065847.0199999996</v>
      </c>
      <c r="F15" s="64">
        <v>-6065847.0199999996</v>
      </c>
      <c r="G15" s="64">
        <v>0</v>
      </c>
      <c r="H15" s="46">
        <v>0.95014900000000002</v>
      </c>
    </row>
    <row r="16" spans="1:8" x14ac:dyDescent="0.3">
      <c r="A16" s="45" t="s">
        <v>78</v>
      </c>
      <c r="B16" s="64">
        <v>26140825.18</v>
      </c>
      <c r="C16" s="65">
        <v>0</v>
      </c>
      <c r="D16" s="64">
        <v>26140825.18</v>
      </c>
      <c r="E16" s="64">
        <v>0</v>
      </c>
      <c r="F16" s="64">
        <v>0</v>
      </c>
      <c r="G16" s="64">
        <v>0</v>
      </c>
      <c r="H16" s="46">
        <v>0</v>
      </c>
    </row>
    <row r="17" spans="1:8" ht="15" thickBot="1" x14ac:dyDescent="0.35">
      <c r="A17" s="45" t="s">
        <v>79</v>
      </c>
      <c r="B17" s="64">
        <v>52638383.659999996</v>
      </c>
      <c r="C17" s="65">
        <v>-52638383.659999996</v>
      </c>
      <c r="D17" s="64">
        <v>0</v>
      </c>
      <c r="E17" s="64">
        <v>50861172.289999999</v>
      </c>
      <c r="F17" s="64">
        <v>-50861172.289999999</v>
      </c>
      <c r="G17" s="64">
        <v>0</v>
      </c>
      <c r="H17" s="46">
        <v>0.96623700000000001</v>
      </c>
    </row>
    <row r="18" spans="1:8" x14ac:dyDescent="0.3">
      <c r="A18" s="47" t="s">
        <v>72</v>
      </c>
      <c r="B18" s="66">
        <v>834174343.52999997</v>
      </c>
      <c r="C18" s="67">
        <v>-70999943.329999998</v>
      </c>
      <c r="D18" s="66">
        <v>763174400.20000005</v>
      </c>
      <c r="E18" s="66">
        <v>781051646.61000001</v>
      </c>
      <c r="F18" s="66">
        <v>-68902200.430000007</v>
      </c>
      <c r="G18" s="66">
        <v>712149446.19000006</v>
      </c>
      <c r="H18" s="48"/>
    </row>
    <row r="20" spans="1:8" x14ac:dyDescent="0.3">
      <c r="A20" s="43" t="s">
        <v>80</v>
      </c>
      <c r="B20" s="64"/>
      <c r="C20" s="65"/>
      <c r="D20" s="64"/>
      <c r="E20" s="64"/>
      <c r="F20" s="64"/>
      <c r="G20" s="64"/>
      <c r="H20" s="44"/>
    </row>
    <row r="21" spans="1:8" x14ac:dyDescent="0.3">
      <c r="A21" s="45" t="s">
        <v>81</v>
      </c>
      <c r="B21" s="64">
        <v>2373310286.75</v>
      </c>
      <c r="C21" s="65">
        <v>0</v>
      </c>
      <c r="D21" s="64">
        <v>2373310286.75</v>
      </c>
      <c r="E21" s="64">
        <v>2245886806.7600002</v>
      </c>
      <c r="F21" s="64">
        <v>0</v>
      </c>
      <c r="G21" s="64">
        <v>2245886806.7600002</v>
      </c>
      <c r="H21" s="46">
        <v>0.94630999999999998</v>
      </c>
    </row>
    <row r="22" spans="1:8" x14ac:dyDescent="0.3">
      <c r="A22" s="45" t="s">
        <v>82</v>
      </c>
      <c r="B22" s="64">
        <v>370941.56</v>
      </c>
      <c r="C22" s="65">
        <v>-370941.56</v>
      </c>
      <c r="D22" s="64">
        <v>0</v>
      </c>
      <c r="E22" s="64">
        <v>350501.36</v>
      </c>
      <c r="F22" s="64">
        <v>-350501.36</v>
      </c>
      <c r="G22" s="64">
        <v>0</v>
      </c>
      <c r="H22" s="46">
        <v>0.94489599999999996</v>
      </c>
    </row>
    <row r="23" spans="1:8" x14ac:dyDescent="0.3">
      <c r="A23" s="45" t="s">
        <v>83</v>
      </c>
      <c r="B23" s="64">
        <v>895911890.60000002</v>
      </c>
      <c r="C23" s="65">
        <v>-895911890.60000002</v>
      </c>
      <c r="D23" s="64">
        <v>0</v>
      </c>
      <c r="E23" s="64">
        <v>851249850.88999999</v>
      </c>
      <c r="F23" s="64">
        <v>-851249850.88999999</v>
      </c>
      <c r="G23" s="64">
        <v>0</v>
      </c>
      <c r="H23" s="46">
        <v>0.95014900000000002</v>
      </c>
    </row>
    <row r="24" spans="1:8" x14ac:dyDescent="0.3">
      <c r="A24" s="45" t="s">
        <v>84</v>
      </c>
      <c r="B24" s="64">
        <v>26653.02</v>
      </c>
      <c r="C24" s="65">
        <v>-26653.02</v>
      </c>
      <c r="D24" s="64">
        <v>0</v>
      </c>
      <c r="E24" s="64">
        <v>25226.01</v>
      </c>
      <c r="F24" s="64">
        <v>-25226.01</v>
      </c>
      <c r="G24" s="64">
        <v>0</v>
      </c>
      <c r="H24" s="46">
        <v>0.94645999999999997</v>
      </c>
    </row>
    <row r="25" spans="1:8" x14ac:dyDescent="0.3">
      <c r="A25" s="45" t="s">
        <v>85</v>
      </c>
      <c r="B25" s="64">
        <v>33215398.350000001</v>
      </c>
      <c r="C25" s="65">
        <v>-33215398.350000001</v>
      </c>
      <c r="D25" s="64">
        <v>0</v>
      </c>
      <c r="E25" s="64">
        <v>31385111.489999998</v>
      </c>
      <c r="F25" s="64">
        <v>-31385111.489999998</v>
      </c>
      <c r="G25" s="64">
        <v>0</v>
      </c>
      <c r="H25" s="46">
        <v>0.94489599999999996</v>
      </c>
    </row>
    <row r="26" spans="1:8" ht="15" thickBot="1" x14ac:dyDescent="0.35">
      <c r="A26" s="45" t="s">
        <v>86</v>
      </c>
      <c r="B26" s="64">
        <v>107382869.72</v>
      </c>
      <c r="C26" s="65">
        <v>0</v>
      </c>
      <c r="D26" s="64">
        <v>107382869.72</v>
      </c>
      <c r="E26" s="64">
        <v>101617463.05</v>
      </c>
      <c r="F26" s="64">
        <v>0</v>
      </c>
      <c r="G26" s="64">
        <v>101617463.05</v>
      </c>
      <c r="H26" s="46">
        <v>0.94630999999999998</v>
      </c>
    </row>
    <row r="27" spans="1:8" x14ac:dyDescent="0.3">
      <c r="A27" s="47" t="s">
        <v>80</v>
      </c>
      <c r="B27" s="66">
        <v>3410218039.9899998</v>
      </c>
      <c r="C27" s="67">
        <v>-929524883.51999998</v>
      </c>
      <c r="D27" s="66">
        <v>2480693156.4699998</v>
      </c>
      <c r="E27" s="66">
        <v>3230514959.5500002</v>
      </c>
      <c r="F27" s="66">
        <v>-883010689.74000001</v>
      </c>
      <c r="G27" s="66">
        <v>2347504269.8099999</v>
      </c>
      <c r="H27" s="48"/>
    </row>
    <row r="29" spans="1:8" x14ac:dyDescent="0.3">
      <c r="A29" s="43" t="s">
        <v>87</v>
      </c>
      <c r="B29" s="64"/>
      <c r="C29" s="65"/>
      <c r="D29" s="64"/>
      <c r="E29" s="64"/>
      <c r="F29" s="64"/>
      <c r="G29" s="64"/>
      <c r="H29" s="44"/>
    </row>
    <row r="30" spans="1:8" x14ac:dyDescent="0.3">
      <c r="A30" s="45" t="s">
        <v>88</v>
      </c>
      <c r="B30" s="64">
        <v>3579794846.7800002</v>
      </c>
      <c r="C30" s="65">
        <v>423937.74</v>
      </c>
      <c r="D30" s="64">
        <v>3580218784.52</v>
      </c>
      <c r="E30" s="64">
        <v>3387594981.6500001</v>
      </c>
      <c r="F30" s="64">
        <v>401240.03</v>
      </c>
      <c r="G30" s="64">
        <v>3387996221.6799998</v>
      </c>
      <c r="H30" s="46">
        <v>0.94630999999999998</v>
      </c>
    </row>
    <row r="31" spans="1:8" x14ac:dyDescent="0.3">
      <c r="A31" s="45" t="s">
        <v>89</v>
      </c>
      <c r="B31" s="64">
        <v>1534745823.98</v>
      </c>
      <c r="C31" s="65">
        <v>0</v>
      </c>
      <c r="D31" s="64">
        <v>1534745823.98</v>
      </c>
      <c r="E31" s="64">
        <v>1452345029.24</v>
      </c>
      <c r="F31" s="64">
        <v>0</v>
      </c>
      <c r="G31" s="64">
        <v>1452345029.24</v>
      </c>
      <c r="H31" s="46">
        <v>0.94630999999999998</v>
      </c>
    </row>
    <row r="32" spans="1:8" x14ac:dyDescent="0.3">
      <c r="A32" s="45" t="s">
        <v>90</v>
      </c>
      <c r="B32" s="64">
        <v>531352997.42000002</v>
      </c>
      <c r="C32" s="65">
        <v>0</v>
      </c>
      <c r="D32" s="64">
        <v>531352997.42000002</v>
      </c>
      <c r="E32" s="64">
        <v>502824554.08999997</v>
      </c>
      <c r="F32" s="64">
        <v>0</v>
      </c>
      <c r="G32" s="64">
        <v>502824554.08999997</v>
      </c>
      <c r="H32" s="46">
        <v>0.94630999999999998</v>
      </c>
    </row>
    <row r="33" spans="1:8" x14ac:dyDescent="0.3">
      <c r="A33" s="45" t="s">
        <v>91</v>
      </c>
      <c r="B33" s="64">
        <v>1865243478.3699999</v>
      </c>
      <c r="C33" s="65">
        <v>0</v>
      </c>
      <c r="D33" s="64">
        <v>1865243478.3699999</v>
      </c>
      <c r="E33" s="64">
        <v>1765098201.8</v>
      </c>
      <c r="F33" s="64">
        <v>0</v>
      </c>
      <c r="G33" s="64">
        <v>1765098201.8</v>
      </c>
      <c r="H33" s="46">
        <v>0.94630999999999998</v>
      </c>
    </row>
    <row r="34" spans="1:8" x14ac:dyDescent="0.3">
      <c r="A34" s="45" t="s">
        <v>92</v>
      </c>
      <c r="B34" s="64">
        <v>49338870.560000002</v>
      </c>
      <c r="C34" s="65">
        <v>-49338870.560000002</v>
      </c>
      <c r="D34" s="64">
        <v>0</v>
      </c>
      <c r="E34" s="64">
        <v>46879282.049999997</v>
      </c>
      <c r="F34" s="64">
        <v>-46879282.049999997</v>
      </c>
      <c r="G34" s="64">
        <v>0</v>
      </c>
      <c r="H34" s="46">
        <v>0.95014900000000002</v>
      </c>
    </row>
    <row r="35" spans="1:8" x14ac:dyDescent="0.3">
      <c r="A35" s="45" t="s">
        <v>93</v>
      </c>
      <c r="B35" s="64">
        <v>4223972.97</v>
      </c>
      <c r="C35" s="65">
        <v>-4223972.97</v>
      </c>
      <c r="D35" s="64">
        <v>0</v>
      </c>
      <c r="E35" s="64">
        <v>3997820.61</v>
      </c>
      <c r="F35" s="64">
        <v>-3997820.61</v>
      </c>
      <c r="G35" s="64">
        <v>0</v>
      </c>
      <c r="H35" s="46">
        <v>0.94645999999999997</v>
      </c>
    </row>
    <row r="36" spans="1:8" ht="15" thickBot="1" x14ac:dyDescent="0.35">
      <c r="A36" s="45" t="s">
        <v>94</v>
      </c>
      <c r="B36" s="64">
        <v>148801095.53999999</v>
      </c>
      <c r="C36" s="65">
        <v>0</v>
      </c>
      <c r="D36" s="64">
        <v>148801095.53999999</v>
      </c>
      <c r="E36" s="64">
        <v>0</v>
      </c>
      <c r="F36" s="64">
        <v>0</v>
      </c>
      <c r="G36" s="64">
        <v>0</v>
      </c>
      <c r="H36" s="46">
        <v>0</v>
      </c>
    </row>
    <row r="37" spans="1:8" x14ac:dyDescent="0.3">
      <c r="A37" s="47" t="s">
        <v>87</v>
      </c>
      <c r="B37" s="66">
        <v>7713501085.6300001</v>
      </c>
      <c r="C37" s="67">
        <v>-53138905.789999999</v>
      </c>
      <c r="D37" s="66">
        <v>7660362179.8400002</v>
      </c>
      <c r="E37" s="66">
        <v>7158739869.4300003</v>
      </c>
      <c r="F37" s="66">
        <v>-50475862.630000003</v>
      </c>
      <c r="G37" s="66">
        <v>7108264006.8100004</v>
      </c>
      <c r="H37" s="48"/>
    </row>
    <row r="39" spans="1:8" x14ac:dyDescent="0.3">
      <c r="A39" s="43" t="s">
        <v>95</v>
      </c>
      <c r="B39" s="64"/>
      <c r="C39" s="65"/>
      <c r="D39" s="64"/>
      <c r="E39" s="64"/>
      <c r="F39" s="64"/>
      <c r="G39" s="64"/>
      <c r="H39" s="44"/>
    </row>
    <row r="40" spans="1:8" x14ac:dyDescent="0.3">
      <c r="A40" s="45" t="s">
        <v>96</v>
      </c>
      <c r="B40" s="64">
        <v>8664102644.0300007</v>
      </c>
      <c r="C40" s="65">
        <v>0</v>
      </c>
      <c r="D40" s="64">
        <v>8664102644.0300007</v>
      </c>
      <c r="E40" s="64">
        <v>8198925327.7399998</v>
      </c>
      <c r="F40" s="64">
        <v>0</v>
      </c>
      <c r="G40" s="64">
        <v>8198925327.7399998</v>
      </c>
      <c r="H40" s="46">
        <v>0.94630999999999998</v>
      </c>
    </row>
    <row r="41" spans="1:8" x14ac:dyDescent="0.3">
      <c r="A41" s="45" t="s">
        <v>97</v>
      </c>
      <c r="B41" s="64">
        <v>60452035.020000003</v>
      </c>
      <c r="C41" s="65">
        <v>-60452035.020000003</v>
      </c>
      <c r="D41" s="64">
        <v>0</v>
      </c>
      <c r="E41" s="64">
        <v>57120912.369999997</v>
      </c>
      <c r="F41" s="64">
        <v>-57120912.369999997</v>
      </c>
      <c r="G41" s="64">
        <v>0</v>
      </c>
      <c r="H41" s="46">
        <v>0.94489599999999996</v>
      </c>
    </row>
    <row r="42" spans="1:8" x14ac:dyDescent="0.3">
      <c r="A42" s="45" t="s">
        <v>98</v>
      </c>
      <c r="B42" s="64">
        <v>0</v>
      </c>
      <c r="C42" s="65">
        <v>0</v>
      </c>
      <c r="D42" s="64">
        <v>0</v>
      </c>
      <c r="E42" s="64">
        <v>0</v>
      </c>
      <c r="F42" s="64">
        <v>0</v>
      </c>
      <c r="G42" s="64">
        <v>0</v>
      </c>
      <c r="H42" s="46">
        <v>0.94489599999999996</v>
      </c>
    </row>
    <row r="43" spans="1:8" x14ac:dyDescent="0.3">
      <c r="A43" s="45" t="s">
        <v>99</v>
      </c>
      <c r="B43" s="64">
        <v>648951391.66999996</v>
      </c>
      <c r="C43" s="65">
        <v>-648951391.66999996</v>
      </c>
      <c r="D43" s="64">
        <v>0</v>
      </c>
      <c r="E43" s="64">
        <v>616600562.16999996</v>
      </c>
      <c r="F43" s="64">
        <v>-616600562.16999996</v>
      </c>
      <c r="G43" s="64">
        <v>0</v>
      </c>
      <c r="H43" s="46">
        <v>0.95014900000000002</v>
      </c>
    </row>
    <row r="44" spans="1:8" ht="15" thickBot="1" x14ac:dyDescent="0.35">
      <c r="A44" s="45" t="s">
        <v>100</v>
      </c>
      <c r="B44" s="64">
        <v>0</v>
      </c>
      <c r="C44" s="65">
        <v>0</v>
      </c>
      <c r="D44" s="64">
        <v>0</v>
      </c>
      <c r="E44" s="64">
        <v>0</v>
      </c>
      <c r="F44" s="64">
        <v>0</v>
      </c>
      <c r="G44" s="64">
        <v>0</v>
      </c>
      <c r="H44" s="46">
        <v>0.94645999999999997</v>
      </c>
    </row>
    <row r="45" spans="1:8" x14ac:dyDescent="0.3">
      <c r="A45" s="47" t="s">
        <v>95</v>
      </c>
      <c r="B45" s="66">
        <v>9373506070.7199993</v>
      </c>
      <c r="C45" s="67">
        <v>-709403426.69000006</v>
      </c>
      <c r="D45" s="66">
        <v>8664102644.0300007</v>
      </c>
      <c r="E45" s="66">
        <v>8872646802.2800007</v>
      </c>
      <c r="F45" s="66">
        <v>-673721474.53999996</v>
      </c>
      <c r="G45" s="66">
        <v>8198925327.7399998</v>
      </c>
      <c r="H45" s="48"/>
    </row>
    <row r="47" spans="1:8" x14ac:dyDescent="0.3">
      <c r="A47" s="43" t="s">
        <v>101</v>
      </c>
      <c r="B47" s="64"/>
      <c r="C47" s="65"/>
      <c r="D47" s="64"/>
      <c r="E47" s="64"/>
      <c r="F47" s="64"/>
      <c r="G47" s="64"/>
      <c r="H47" s="44"/>
    </row>
    <row r="48" spans="1:8" x14ac:dyDescent="0.3">
      <c r="A48" s="45" t="s">
        <v>102</v>
      </c>
      <c r="B48" s="64">
        <v>3976265017.5</v>
      </c>
      <c r="C48" s="65">
        <v>-1956.05</v>
      </c>
      <c r="D48" s="64">
        <v>3976263061.4499998</v>
      </c>
      <c r="E48" s="64">
        <v>3527663578.3099999</v>
      </c>
      <c r="F48" s="64">
        <v>-1851.32</v>
      </c>
      <c r="G48" s="64">
        <v>3527661727</v>
      </c>
      <c r="H48" s="46">
        <v>0.88717999999999997</v>
      </c>
    </row>
    <row r="49" spans="1:8" x14ac:dyDescent="0.3">
      <c r="A49" s="45" t="s">
        <v>103</v>
      </c>
      <c r="B49" s="64">
        <v>436775800.76999998</v>
      </c>
      <c r="C49" s="65">
        <v>0</v>
      </c>
      <c r="D49" s="64">
        <v>436775800.76999998</v>
      </c>
      <c r="E49" s="64">
        <v>413325225.07999998</v>
      </c>
      <c r="F49" s="64">
        <v>0</v>
      </c>
      <c r="G49" s="64">
        <v>413325225.07999998</v>
      </c>
      <c r="H49" s="46">
        <v>0.94630999999999998</v>
      </c>
    </row>
    <row r="50" spans="1:8" x14ac:dyDescent="0.3">
      <c r="A50" s="45" t="s">
        <v>104</v>
      </c>
      <c r="B50" s="64">
        <v>67394775.109999999</v>
      </c>
      <c r="C50" s="65">
        <v>0</v>
      </c>
      <c r="D50" s="64">
        <v>67394775.109999999</v>
      </c>
      <c r="E50" s="64">
        <v>67394775.109999999</v>
      </c>
      <c r="F50" s="64">
        <v>0</v>
      </c>
      <c r="G50" s="64">
        <v>67394775.109999999</v>
      </c>
      <c r="H50" s="46">
        <v>1</v>
      </c>
    </row>
    <row r="51" spans="1:8" x14ac:dyDescent="0.3">
      <c r="A51" s="45" t="s">
        <v>105</v>
      </c>
      <c r="B51" s="64">
        <v>4720503.34</v>
      </c>
      <c r="C51" s="65">
        <v>0</v>
      </c>
      <c r="D51" s="64">
        <v>4720503.34</v>
      </c>
      <c r="E51" s="64">
        <v>0</v>
      </c>
      <c r="F51" s="64">
        <v>0</v>
      </c>
      <c r="G51" s="64">
        <v>0</v>
      </c>
      <c r="H51" s="46">
        <v>0</v>
      </c>
    </row>
    <row r="52" spans="1:8" x14ac:dyDescent="0.3">
      <c r="A52" s="45" t="s">
        <v>106</v>
      </c>
      <c r="B52" s="64">
        <v>8402360.0199999996</v>
      </c>
      <c r="C52" s="65">
        <v>-8402360.0199999996</v>
      </c>
      <c r="D52" s="64">
        <v>0</v>
      </c>
      <c r="E52" s="64">
        <v>7983494.5700000003</v>
      </c>
      <c r="F52" s="64">
        <v>-7983494.5700000003</v>
      </c>
      <c r="G52" s="64">
        <v>0</v>
      </c>
      <c r="H52" s="46">
        <v>0.95014900000000002</v>
      </c>
    </row>
    <row r="53" spans="1:8" x14ac:dyDescent="0.3">
      <c r="A53" s="45" t="s">
        <v>107</v>
      </c>
      <c r="B53" s="64">
        <v>0</v>
      </c>
      <c r="C53" s="65">
        <v>0</v>
      </c>
      <c r="D53" s="64">
        <v>0</v>
      </c>
      <c r="E53" s="64">
        <v>0</v>
      </c>
      <c r="F53" s="64">
        <v>0</v>
      </c>
      <c r="G53" s="64">
        <v>0</v>
      </c>
      <c r="H53" s="46">
        <v>1</v>
      </c>
    </row>
    <row r="54" spans="1:8" x14ac:dyDescent="0.3">
      <c r="A54" s="45" t="s">
        <v>108</v>
      </c>
      <c r="B54" s="64">
        <v>761239.74</v>
      </c>
      <c r="C54" s="65">
        <v>0</v>
      </c>
      <c r="D54" s="64">
        <v>761239.74</v>
      </c>
      <c r="E54" s="64">
        <v>0</v>
      </c>
      <c r="F54" s="64">
        <v>0</v>
      </c>
      <c r="G54" s="64">
        <v>0</v>
      </c>
      <c r="H54" s="46">
        <v>0</v>
      </c>
    </row>
    <row r="55" spans="1:8" ht="15" thickBot="1" x14ac:dyDescent="0.35">
      <c r="A55" s="45" t="s">
        <v>109</v>
      </c>
      <c r="B55" s="64">
        <v>17610078.43</v>
      </c>
      <c r="C55" s="65">
        <v>0</v>
      </c>
      <c r="D55" s="64">
        <v>17610078.43</v>
      </c>
      <c r="E55" s="64">
        <v>15623312.83</v>
      </c>
      <c r="F55" s="64">
        <v>0</v>
      </c>
      <c r="G55" s="64">
        <v>15623312.83</v>
      </c>
      <c r="H55" s="46">
        <v>0.88717999999999997</v>
      </c>
    </row>
    <row r="56" spans="1:8" x14ac:dyDescent="0.3">
      <c r="A56" s="47" t="s">
        <v>101</v>
      </c>
      <c r="B56" s="66">
        <v>4511929774.9099998</v>
      </c>
      <c r="C56" s="67">
        <v>-8404316.0600000005</v>
      </c>
      <c r="D56" s="66">
        <v>4503525458.8400002</v>
      </c>
      <c r="E56" s="66">
        <v>4031990385.9099998</v>
      </c>
      <c r="F56" s="66">
        <v>-7985345.8899999997</v>
      </c>
      <c r="G56" s="66">
        <v>4024005040.02</v>
      </c>
      <c r="H56" s="48"/>
    </row>
    <row r="58" spans="1:8" x14ac:dyDescent="0.3">
      <c r="A58" s="43" t="s">
        <v>110</v>
      </c>
      <c r="B58" s="64"/>
      <c r="C58" s="65"/>
      <c r="D58" s="64"/>
      <c r="E58" s="64"/>
      <c r="F58" s="64"/>
      <c r="G58" s="64"/>
      <c r="H58" s="44"/>
    </row>
    <row r="59" spans="1:8" x14ac:dyDescent="0.3">
      <c r="A59" s="45" t="s">
        <v>111</v>
      </c>
      <c r="B59" s="64">
        <v>91248611.959999993</v>
      </c>
      <c r="C59" s="65">
        <v>0</v>
      </c>
      <c r="D59" s="64">
        <v>91248611.959999993</v>
      </c>
      <c r="E59" s="64">
        <v>91248611.959999993</v>
      </c>
      <c r="F59" s="64">
        <v>0</v>
      </c>
      <c r="G59" s="64">
        <v>91248611.959999993</v>
      </c>
      <c r="H59" s="46">
        <v>1</v>
      </c>
    </row>
    <row r="60" spans="1:8" x14ac:dyDescent="0.3">
      <c r="A60" s="45" t="s">
        <v>112</v>
      </c>
      <c r="B60" s="64">
        <v>184242247.61000001</v>
      </c>
      <c r="C60" s="65">
        <v>0</v>
      </c>
      <c r="D60" s="64">
        <v>184242247.61000001</v>
      </c>
      <c r="E60" s="64">
        <v>184242247.61000001</v>
      </c>
      <c r="F60" s="64">
        <v>0</v>
      </c>
      <c r="G60" s="64">
        <v>184242247.61000001</v>
      </c>
      <c r="H60" s="46">
        <v>1</v>
      </c>
    </row>
    <row r="61" spans="1:8" x14ac:dyDescent="0.3">
      <c r="A61" s="45" t="s">
        <v>113</v>
      </c>
      <c r="B61" s="64">
        <v>1489689708.4300001</v>
      </c>
      <c r="C61" s="65">
        <v>0</v>
      </c>
      <c r="D61" s="64">
        <v>1489689708.4300001</v>
      </c>
      <c r="E61" s="64">
        <v>1489689708.4300001</v>
      </c>
      <c r="F61" s="64">
        <v>0</v>
      </c>
      <c r="G61" s="64">
        <v>1489689708.4300001</v>
      </c>
      <c r="H61" s="46">
        <v>1</v>
      </c>
    </row>
    <row r="62" spans="1:8" x14ac:dyDescent="0.3">
      <c r="A62" s="45" t="s">
        <v>114</v>
      </c>
      <c r="B62" s="64">
        <v>1382736169.3</v>
      </c>
      <c r="C62" s="65">
        <v>0</v>
      </c>
      <c r="D62" s="64">
        <v>1382736169.3</v>
      </c>
      <c r="E62" s="64">
        <v>1382736169.3</v>
      </c>
      <c r="F62" s="64">
        <v>0</v>
      </c>
      <c r="G62" s="64">
        <v>1382736169.3</v>
      </c>
      <c r="H62" s="46">
        <v>1</v>
      </c>
    </row>
    <row r="63" spans="1:8" x14ac:dyDescent="0.3">
      <c r="A63" s="45" t="s">
        <v>115</v>
      </c>
      <c r="B63" s="64">
        <v>1627133515.5999999</v>
      </c>
      <c r="C63" s="65">
        <v>0</v>
      </c>
      <c r="D63" s="64">
        <v>1627133515.5999999</v>
      </c>
      <c r="E63" s="64">
        <v>1627133515.5999999</v>
      </c>
      <c r="F63" s="64">
        <v>0</v>
      </c>
      <c r="G63" s="64">
        <v>1627133515.5999999</v>
      </c>
      <c r="H63" s="46">
        <v>1</v>
      </c>
    </row>
    <row r="64" spans="1:8" x14ac:dyDescent="0.3">
      <c r="A64" s="45" t="s">
        <v>116</v>
      </c>
      <c r="B64" s="64">
        <v>1592595014.3299999</v>
      </c>
      <c r="C64" s="65">
        <v>0</v>
      </c>
      <c r="D64" s="64">
        <v>1592595014.3299999</v>
      </c>
      <c r="E64" s="64">
        <v>1592595014.3299999</v>
      </c>
      <c r="F64" s="64">
        <v>0</v>
      </c>
      <c r="G64" s="64">
        <v>1592595014.3299999</v>
      </c>
      <c r="H64" s="46">
        <v>1</v>
      </c>
    </row>
    <row r="65" spans="1:8" x14ac:dyDescent="0.3">
      <c r="A65" s="45" t="s">
        <v>117</v>
      </c>
      <c r="B65" s="64">
        <v>2203601267.6199999</v>
      </c>
      <c r="C65" s="65">
        <v>0</v>
      </c>
      <c r="D65" s="64">
        <v>2203601267.6199999</v>
      </c>
      <c r="E65" s="64">
        <v>2203601267.6199999</v>
      </c>
      <c r="F65" s="64">
        <v>0</v>
      </c>
      <c r="G65" s="64">
        <v>2203601267.6199999</v>
      </c>
      <c r="H65" s="46">
        <v>1</v>
      </c>
    </row>
    <row r="66" spans="1:8" x14ac:dyDescent="0.3">
      <c r="A66" s="45" t="s">
        <v>118</v>
      </c>
      <c r="B66" s="64">
        <v>2084304038.3499999</v>
      </c>
      <c r="C66" s="65">
        <v>0</v>
      </c>
      <c r="D66" s="64">
        <v>2084304038.3499999</v>
      </c>
      <c r="E66" s="64">
        <v>2084304038.3499999</v>
      </c>
      <c r="F66" s="64">
        <v>0</v>
      </c>
      <c r="G66" s="64">
        <v>2084304038.3499999</v>
      </c>
      <c r="H66" s="46">
        <v>1</v>
      </c>
    </row>
    <row r="67" spans="1:8" x14ac:dyDescent="0.3">
      <c r="A67" s="45" t="s">
        <v>119</v>
      </c>
      <c r="B67" s="64">
        <v>1046828805.14</v>
      </c>
      <c r="C67" s="65">
        <v>0</v>
      </c>
      <c r="D67" s="64">
        <v>1046828805.14</v>
      </c>
      <c r="E67" s="64">
        <v>1046828805.14</v>
      </c>
      <c r="F67" s="64">
        <v>0</v>
      </c>
      <c r="G67" s="64">
        <v>1046828805.14</v>
      </c>
      <c r="H67" s="46">
        <v>1</v>
      </c>
    </row>
    <row r="68" spans="1:8" x14ac:dyDescent="0.3">
      <c r="A68" s="45" t="s">
        <v>120</v>
      </c>
      <c r="B68" s="64">
        <v>812329711.99000001</v>
      </c>
      <c r="C68" s="65">
        <v>0</v>
      </c>
      <c r="D68" s="64">
        <v>812329711.99000001</v>
      </c>
      <c r="E68" s="64">
        <v>810477408.76999998</v>
      </c>
      <c r="F68" s="64">
        <v>0</v>
      </c>
      <c r="G68" s="64">
        <v>810477408.76999998</v>
      </c>
      <c r="H68" s="46">
        <v>0.99772000000000005</v>
      </c>
    </row>
    <row r="69" spans="1:8" x14ac:dyDescent="0.3">
      <c r="A69" s="45" t="s">
        <v>121</v>
      </c>
      <c r="B69" s="64">
        <v>73023030.390000001</v>
      </c>
      <c r="C69" s="65">
        <v>0</v>
      </c>
      <c r="D69" s="64">
        <v>73023030.390000001</v>
      </c>
      <c r="E69" s="64">
        <v>73023030.390000001</v>
      </c>
      <c r="F69" s="64">
        <v>0</v>
      </c>
      <c r="G69" s="64">
        <v>73023030.390000001</v>
      </c>
      <c r="H69" s="46">
        <v>1</v>
      </c>
    </row>
    <row r="70" spans="1:8" x14ac:dyDescent="0.3">
      <c r="A70" s="45" t="s">
        <v>122</v>
      </c>
      <c r="B70" s="64">
        <v>432273708.88</v>
      </c>
      <c r="C70" s="65">
        <v>0</v>
      </c>
      <c r="D70" s="64">
        <v>432273708.88</v>
      </c>
      <c r="E70" s="64">
        <v>432273708.88</v>
      </c>
      <c r="F70" s="64">
        <v>0</v>
      </c>
      <c r="G70" s="64">
        <v>432273708.88</v>
      </c>
      <c r="H70" s="46">
        <v>1</v>
      </c>
    </row>
    <row r="71" spans="1:8" ht="15" thickBot="1" x14ac:dyDescent="0.35">
      <c r="A71" s="45" t="s">
        <v>123</v>
      </c>
      <c r="B71" s="64">
        <v>8010023.6600000001</v>
      </c>
      <c r="C71" s="65">
        <v>-8010023.6600000001</v>
      </c>
      <c r="D71" s="64">
        <v>0</v>
      </c>
      <c r="E71" s="64">
        <v>7610716.54</v>
      </c>
      <c r="F71" s="64">
        <v>-7610716.54</v>
      </c>
      <c r="G71" s="64">
        <v>0</v>
      </c>
      <c r="H71" s="46">
        <v>0.95014900000000002</v>
      </c>
    </row>
    <row r="72" spans="1:8" x14ac:dyDescent="0.3">
      <c r="A72" s="47" t="s">
        <v>110</v>
      </c>
      <c r="B72" s="66">
        <v>13028015853.26</v>
      </c>
      <c r="C72" s="67">
        <v>-8010023.6600000001</v>
      </c>
      <c r="D72" s="66">
        <v>13020005829.6</v>
      </c>
      <c r="E72" s="66">
        <v>13025764242.92</v>
      </c>
      <c r="F72" s="66">
        <v>-7610716.54</v>
      </c>
      <c r="G72" s="66">
        <v>13018153526.370001</v>
      </c>
      <c r="H72" s="48"/>
    </row>
    <row r="74" spans="1:8" x14ac:dyDescent="0.3">
      <c r="A74" s="43" t="s">
        <v>124</v>
      </c>
      <c r="B74" s="64"/>
      <c r="C74" s="65"/>
      <c r="D74" s="64"/>
      <c r="E74" s="64"/>
      <c r="F74" s="64"/>
      <c r="G74" s="64"/>
      <c r="H74" s="44"/>
    </row>
    <row r="75" spans="1:8" x14ac:dyDescent="0.3">
      <c r="A75" s="45" t="s">
        <v>125</v>
      </c>
      <c r="B75" s="64">
        <v>0</v>
      </c>
      <c r="C75" s="65">
        <v>0</v>
      </c>
      <c r="D75" s="64">
        <v>0</v>
      </c>
      <c r="E75" s="64">
        <v>0</v>
      </c>
      <c r="F75" s="64">
        <v>0</v>
      </c>
      <c r="G75" s="64">
        <v>0</v>
      </c>
      <c r="H75" s="46">
        <v>1</v>
      </c>
    </row>
    <row r="76" spans="1:8" x14ac:dyDescent="0.3">
      <c r="A76" s="45" t="s">
        <v>126</v>
      </c>
      <c r="B76" s="64">
        <v>3532870.92</v>
      </c>
      <c r="C76" s="65">
        <v>-3532870.92</v>
      </c>
      <c r="D76" s="64">
        <v>0</v>
      </c>
      <c r="E76" s="64">
        <v>3532870.92</v>
      </c>
      <c r="F76" s="64">
        <v>-3532870.92</v>
      </c>
      <c r="G76" s="64">
        <v>0</v>
      </c>
      <c r="H76" s="46">
        <v>1</v>
      </c>
    </row>
    <row r="77" spans="1:8" x14ac:dyDescent="0.3">
      <c r="A77" s="45" t="s">
        <v>127</v>
      </c>
      <c r="B77" s="64">
        <v>0</v>
      </c>
      <c r="C77" s="65">
        <v>0</v>
      </c>
      <c r="D77" s="64">
        <v>0</v>
      </c>
      <c r="E77" s="64">
        <v>0</v>
      </c>
      <c r="F77" s="64">
        <v>0</v>
      </c>
      <c r="G77" s="64">
        <v>0</v>
      </c>
      <c r="H77" s="46">
        <v>1</v>
      </c>
    </row>
    <row r="78" spans="1:8" x14ac:dyDescent="0.3">
      <c r="A78" s="45" t="s">
        <v>128</v>
      </c>
      <c r="B78" s="64">
        <v>0</v>
      </c>
      <c r="C78" s="65">
        <v>0</v>
      </c>
      <c r="D78" s="64">
        <v>0</v>
      </c>
      <c r="E78" s="64">
        <v>0</v>
      </c>
      <c r="F78" s="64">
        <v>0</v>
      </c>
      <c r="G78" s="64">
        <v>0</v>
      </c>
      <c r="H78" s="46">
        <v>1</v>
      </c>
    </row>
    <row r="79" spans="1:8" x14ac:dyDescent="0.3">
      <c r="A79" s="45" t="s">
        <v>129</v>
      </c>
      <c r="B79" s="64">
        <v>0</v>
      </c>
      <c r="C79" s="65">
        <v>0</v>
      </c>
      <c r="D79" s="64">
        <v>0</v>
      </c>
      <c r="E79" s="64">
        <v>0</v>
      </c>
      <c r="F79" s="64">
        <v>0</v>
      </c>
      <c r="G79" s="64">
        <v>0</v>
      </c>
      <c r="H79" s="46">
        <v>1</v>
      </c>
    </row>
    <row r="80" spans="1:8" x14ac:dyDescent="0.3">
      <c r="A80" s="45" t="s">
        <v>130</v>
      </c>
      <c r="B80" s="64">
        <v>0</v>
      </c>
      <c r="C80" s="65">
        <v>0</v>
      </c>
      <c r="D80" s="64">
        <v>0</v>
      </c>
      <c r="E80" s="64">
        <v>0</v>
      </c>
      <c r="F80" s="64">
        <v>0</v>
      </c>
      <c r="G80" s="64">
        <v>0</v>
      </c>
      <c r="H80" s="46">
        <v>1</v>
      </c>
    </row>
    <row r="81" spans="1:8" x14ac:dyDescent="0.3">
      <c r="A81" s="45" t="s">
        <v>131</v>
      </c>
      <c r="B81" s="64">
        <v>0</v>
      </c>
      <c r="C81" s="65">
        <v>0</v>
      </c>
      <c r="D81" s="64">
        <v>0</v>
      </c>
      <c r="E81" s="64">
        <v>0</v>
      </c>
      <c r="F81" s="64">
        <v>0</v>
      </c>
      <c r="G81" s="64">
        <v>0</v>
      </c>
      <c r="H81" s="46">
        <v>1</v>
      </c>
    </row>
    <row r="82" spans="1:8" x14ac:dyDescent="0.3">
      <c r="A82" s="45" t="s">
        <v>132</v>
      </c>
      <c r="B82" s="64">
        <v>32008312.91</v>
      </c>
      <c r="C82" s="65">
        <v>-32008312.91</v>
      </c>
      <c r="D82" s="64">
        <v>0</v>
      </c>
      <c r="E82" s="64">
        <v>32008312.91</v>
      </c>
      <c r="F82" s="64">
        <v>-32008312.91</v>
      </c>
      <c r="G82" s="64">
        <v>0</v>
      </c>
      <c r="H82" s="46">
        <v>1</v>
      </c>
    </row>
    <row r="83" spans="1:8" ht="15" thickBot="1" x14ac:dyDescent="0.35">
      <c r="A83" s="45" t="s">
        <v>133</v>
      </c>
      <c r="B83" s="64">
        <v>0</v>
      </c>
      <c r="C83" s="65">
        <v>0</v>
      </c>
      <c r="D83" s="64">
        <v>0</v>
      </c>
      <c r="E83" s="64">
        <v>0</v>
      </c>
      <c r="F83" s="64">
        <v>0</v>
      </c>
      <c r="G83" s="64">
        <v>0</v>
      </c>
      <c r="H83" s="46">
        <v>1</v>
      </c>
    </row>
    <row r="84" spans="1:8" x14ac:dyDescent="0.3">
      <c r="A84" s="47" t="s">
        <v>124</v>
      </c>
      <c r="B84" s="66">
        <v>35541183.82</v>
      </c>
      <c r="C84" s="67">
        <v>-35541183.82</v>
      </c>
      <c r="D84" s="66">
        <v>0</v>
      </c>
      <c r="E84" s="66">
        <v>35541183.82</v>
      </c>
      <c r="F84" s="66">
        <v>-35541183.82</v>
      </c>
      <c r="G84" s="66">
        <v>0</v>
      </c>
      <c r="H84" s="48"/>
    </row>
    <row r="86" spans="1:8" x14ac:dyDescent="0.3">
      <c r="A86" s="43" t="s">
        <v>134</v>
      </c>
      <c r="B86" s="64"/>
      <c r="C86" s="65"/>
      <c r="D86" s="64"/>
      <c r="E86" s="64"/>
      <c r="F86" s="64"/>
      <c r="G86" s="64"/>
      <c r="H86" s="44"/>
    </row>
    <row r="87" spans="1:8" x14ac:dyDescent="0.3">
      <c r="A87" s="45" t="s">
        <v>135</v>
      </c>
      <c r="B87" s="64">
        <v>277060163.58999997</v>
      </c>
      <c r="C87" s="65">
        <v>0</v>
      </c>
      <c r="D87" s="64">
        <v>277060163.58999997</v>
      </c>
      <c r="E87" s="64">
        <v>267705878.03</v>
      </c>
      <c r="F87" s="64">
        <v>0</v>
      </c>
      <c r="G87" s="64">
        <v>267705878.03</v>
      </c>
      <c r="H87" s="46">
        <v>0.96623700000000001</v>
      </c>
    </row>
    <row r="88" spans="1:8" x14ac:dyDescent="0.3">
      <c r="A88" s="45" t="s">
        <v>136</v>
      </c>
      <c r="B88" s="64">
        <v>416820484.64999998</v>
      </c>
      <c r="C88" s="65">
        <v>0</v>
      </c>
      <c r="D88" s="64">
        <v>416820484.64999998</v>
      </c>
      <c r="E88" s="64">
        <v>402747520.17000002</v>
      </c>
      <c r="F88" s="64">
        <v>0</v>
      </c>
      <c r="G88" s="64">
        <v>402747520.17000002</v>
      </c>
      <c r="H88" s="46">
        <v>0.96623700000000001</v>
      </c>
    </row>
    <row r="89" spans="1:8" x14ac:dyDescent="0.3">
      <c r="A89" s="45" t="s">
        <v>137</v>
      </c>
      <c r="B89" s="64">
        <v>364538274.95999998</v>
      </c>
      <c r="C89" s="65">
        <v>-9487771.5399999991</v>
      </c>
      <c r="D89" s="64">
        <v>355050503.42000002</v>
      </c>
      <c r="E89" s="64">
        <v>352230496.48000002</v>
      </c>
      <c r="F89" s="64">
        <v>-9167439.2300000004</v>
      </c>
      <c r="G89" s="64">
        <v>343063057.25</v>
      </c>
      <c r="H89" s="46">
        <v>0.96623700000000001</v>
      </c>
    </row>
    <row r="90" spans="1:8" x14ac:dyDescent="0.3">
      <c r="A90" s="45" t="s">
        <v>138</v>
      </c>
      <c r="B90" s="64">
        <v>169.23</v>
      </c>
      <c r="C90" s="65">
        <v>-169.23</v>
      </c>
      <c r="D90" s="64">
        <v>0</v>
      </c>
      <c r="E90" s="64">
        <v>169.23</v>
      </c>
      <c r="F90" s="64">
        <v>-169.23</v>
      </c>
      <c r="G90" s="64">
        <v>0</v>
      </c>
      <c r="H90" s="46">
        <v>1</v>
      </c>
    </row>
    <row r="91" spans="1:8" x14ac:dyDescent="0.3">
      <c r="A91" s="45" t="s">
        <v>139</v>
      </c>
      <c r="B91" s="64">
        <v>4982210.0199999996</v>
      </c>
      <c r="C91" s="65">
        <v>-4982210.0199999996</v>
      </c>
      <c r="D91" s="64">
        <v>0</v>
      </c>
      <c r="E91" s="64">
        <v>4733842.2300000004</v>
      </c>
      <c r="F91" s="64">
        <v>-4733842.2300000004</v>
      </c>
      <c r="G91" s="64">
        <v>0</v>
      </c>
      <c r="H91" s="46">
        <v>0.95014900000000002</v>
      </c>
    </row>
    <row r="92" spans="1:8" x14ac:dyDescent="0.3">
      <c r="A92" s="45" t="s">
        <v>140</v>
      </c>
      <c r="B92" s="64">
        <v>11175.67</v>
      </c>
      <c r="C92" s="65">
        <v>-11175.67</v>
      </c>
      <c r="D92" s="64">
        <v>0</v>
      </c>
      <c r="E92" s="64">
        <v>10577.32</v>
      </c>
      <c r="F92" s="64">
        <v>-10577.32</v>
      </c>
      <c r="G92" s="64">
        <v>0</v>
      </c>
      <c r="H92" s="46">
        <v>0.94645999999999997</v>
      </c>
    </row>
    <row r="93" spans="1:8" ht="15" thickBot="1" x14ac:dyDescent="0.35">
      <c r="A93" s="45" t="s">
        <v>141</v>
      </c>
      <c r="B93" s="64">
        <v>58846250.5</v>
      </c>
      <c r="C93" s="65">
        <v>-58846250.5</v>
      </c>
      <c r="D93" s="64">
        <v>0</v>
      </c>
      <c r="E93" s="64">
        <v>56859445.090000004</v>
      </c>
      <c r="F93" s="64">
        <v>-56859445.090000004</v>
      </c>
      <c r="G93" s="64">
        <v>0</v>
      </c>
      <c r="H93" s="46">
        <v>0.96623700000000001</v>
      </c>
    </row>
    <row r="94" spans="1:8" x14ac:dyDescent="0.3">
      <c r="A94" s="47" t="s">
        <v>134</v>
      </c>
      <c r="B94" s="66">
        <v>1122258728.6300001</v>
      </c>
      <c r="C94" s="67">
        <v>-73327576.969999999</v>
      </c>
      <c r="D94" s="66">
        <v>1048931151.66</v>
      </c>
      <c r="E94" s="66">
        <v>1084287928.55</v>
      </c>
      <c r="F94" s="66">
        <v>-70771473.099999994</v>
      </c>
      <c r="G94" s="66">
        <v>1013516455.45</v>
      </c>
      <c r="H94" s="48"/>
    </row>
    <row r="95" spans="1:8" ht="15" thickBot="1" x14ac:dyDescent="0.35"/>
    <row r="96" spans="1:8" x14ac:dyDescent="0.3">
      <c r="A96" s="49" t="s">
        <v>71</v>
      </c>
      <c r="B96" s="66">
        <v>40029145080.480003</v>
      </c>
      <c r="C96" s="67">
        <v>-1888350259.8499999</v>
      </c>
      <c r="D96" s="66">
        <v>38140794820.629997</v>
      </c>
      <c r="E96" s="66">
        <v>38220537019.07</v>
      </c>
      <c r="F96" s="66">
        <v>-1798018946.6900001</v>
      </c>
      <c r="G96" s="66">
        <v>36422518072.389999</v>
      </c>
      <c r="H96" s="48"/>
    </row>
    <row r="98" spans="1:8" x14ac:dyDescent="0.3">
      <c r="A98" s="42" t="s">
        <v>142</v>
      </c>
      <c r="B98" s="64"/>
      <c r="C98" s="65"/>
      <c r="D98" s="64"/>
      <c r="E98" s="64"/>
      <c r="F98" s="64"/>
      <c r="G98" s="64"/>
      <c r="H98" s="40"/>
    </row>
    <row r="99" spans="1:8" x14ac:dyDescent="0.3">
      <c r="A99" s="45" t="s">
        <v>143</v>
      </c>
      <c r="B99" s="64">
        <v>0</v>
      </c>
      <c r="C99" s="65">
        <v>0</v>
      </c>
      <c r="D99" s="64">
        <v>0</v>
      </c>
      <c r="E99" s="64">
        <v>0</v>
      </c>
      <c r="F99" s="64">
        <v>0</v>
      </c>
      <c r="G99" s="64">
        <v>0</v>
      </c>
      <c r="H99" s="46">
        <v>0.94630999999999998</v>
      </c>
    </row>
    <row r="100" spans="1:8" x14ac:dyDescent="0.3">
      <c r="A100" s="45" t="s">
        <v>144</v>
      </c>
      <c r="B100" s="64">
        <v>0</v>
      </c>
      <c r="C100" s="65">
        <v>0</v>
      </c>
      <c r="D100" s="64">
        <v>0</v>
      </c>
      <c r="E100" s="64">
        <v>0</v>
      </c>
      <c r="F100" s="64">
        <v>0</v>
      </c>
      <c r="G100" s="64">
        <v>0</v>
      </c>
      <c r="H100" s="46">
        <v>0.94630999999999998</v>
      </c>
    </row>
    <row r="101" spans="1:8" x14ac:dyDescent="0.3">
      <c r="A101" s="45" t="s">
        <v>145</v>
      </c>
      <c r="B101" s="64">
        <v>110776026.34</v>
      </c>
      <c r="C101" s="65">
        <v>0</v>
      </c>
      <c r="D101" s="64">
        <v>110776026.34</v>
      </c>
      <c r="E101" s="64">
        <v>104828440.45</v>
      </c>
      <c r="F101" s="64">
        <v>0</v>
      </c>
      <c r="G101" s="64">
        <v>104828440.45</v>
      </c>
      <c r="H101" s="46">
        <v>0.94630999999999998</v>
      </c>
    </row>
    <row r="102" spans="1:8" x14ac:dyDescent="0.3">
      <c r="A102" s="45" t="s">
        <v>146</v>
      </c>
      <c r="B102" s="64">
        <v>2558210.04</v>
      </c>
      <c r="C102" s="65">
        <v>-2558210.04</v>
      </c>
      <c r="D102" s="64">
        <v>0</v>
      </c>
      <c r="E102" s="64">
        <v>2417243.54</v>
      </c>
      <c r="F102" s="64">
        <v>-2417243.54</v>
      </c>
      <c r="G102" s="64">
        <v>0</v>
      </c>
      <c r="H102" s="46">
        <v>0.94489599999999996</v>
      </c>
    </row>
    <row r="103" spans="1:8" x14ac:dyDescent="0.3">
      <c r="A103" s="45" t="s">
        <v>147</v>
      </c>
      <c r="B103" s="64">
        <v>50689303.25</v>
      </c>
      <c r="C103" s="65">
        <v>0</v>
      </c>
      <c r="D103" s="64">
        <v>50689303.25</v>
      </c>
      <c r="E103" s="64">
        <v>45369680.759999998</v>
      </c>
      <c r="F103" s="64">
        <v>0</v>
      </c>
      <c r="G103" s="64">
        <v>45369680.759999998</v>
      </c>
      <c r="H103" s="46">
        <v>0.89505400000000002</v>
      </c>
    </row>
    <row r="104" spans="1:8" x14ac:dyDescent="0.3">
      <c r="A104" s="45" t="s">
        <v>148</v>
      </c>
      <c r="B104" s="64">
        <v>44397630.670000002</v>
      </c>
      <c r="C104" s="65">
        <v>0</v>
      </c>
      <c r="D104" s="64">
        <v>44397630.670000002</v>
      </c>
      <c r="E104" s="64">
        <v>44397630.670000002</v>
      </c>
      <c r="F104" s="64">
        <v>0</v>
      </c>
      <c r="G104" s="64">
        <v>44397630.670000002</v>
      </c>
      <c r="H104" s="46">
        <v>1</v>
      </c>
    </row>
    <row r="105" spans="1:8" ht="15" thickBot="1" x14ac:dyDescent="0.35">
      <c r="A105" s="45" t="s">
        <v>149</v>
      </c>
      <c r="B105" s="64">
        <v>30403849.93</v>
      </c>
      <c r="C105" s="65">
        <v>0</v>
      </c>
      <c r="D105" s="64">
        <v>30403849.93</v>
      </c>
      <c r="E105" s="64">
        <v>29377335.359999999</v>
      </c>
      <c r="F105" s="64">
        <v>0</v>
      </c>
      <c r="G105" s="64">
        <v>29377335.359999999</v>
      </c>
      <c r="H105" s="46">
        <v>0.96623700000000001</v>
      </c>
    </row>
    <row r="106" spans="1:8" x14ac:dyDescent="0.3">
      <c r="A106" s="49" t="s">
        <v>142</v>
      </c>
      <c r="B106" s="66">
        <v>238825020.22999999</v>
      </c>
      <c r="C106" s="67">
        <v>-2558210.04</v>
      </c>
      <c r="D106" s="66">
        <v>236266810.19</v>
      </c>
      <c r="E106" s="66">
        <v>226390330.78999999</v>
      </c>
      <c r="F106" s="66">
        <v>-2417243.54</v>
      </c>
      <c r="G106" s="66">
        <v>223973087.25</v>
      </c>
      <c r="H106" s="48"/>
    </row>
    <row r="108" spans="1:8" x14ac:dyDescent="0.3">
      <c r="A108" s="42" t="s">
        <v>1</v>
      </c>
      <c r="B108" s="64"/>
      <c r="C108" s="65"/>
      <c r="D108" s="64"/>
      <c r="E108" s="64"/>
      <c r="F108" s="64"/>
      <c r="G108" s="64"/>
      <c r="H108" s="40"/>
    </row>
    <row r="109" spans="1:8" x14ac:dyDescent="0.3">
      <c r="A109" s="45" t="s">
        <v>150</v>
      </c>
      <c r="B109" s="64">
        <v>103740997.79000001</v>
      </c>
      <c r="C109" s="65">
        <v>0</v>
      </c>
      <c r="D109" s="64">
        <v>103740997.79000001</v>
      </c>
      <c r="E109" s="64">
        <v>100238426.7</v>
      </c>
      <c r="F109" s="64">
        <v>0</v>
      </c>
      <c r="G109" s="64">
        <v>100238426.7</v>
      </c>
      <c r="H109" s="46">
        <v>0.96623700000000001</v>
      </c>
    </row>
    <row r="110" spans="1:8" x14ac:dyDescent="0.3">
      <c r="A110" s="45" t="s">
        <v>151</v>
      </c>
      <c r="B110" s="64">
        <v>20977067.109999999</v>
      </c>
      <c r="C110" s="65">
        <v>-679030.61</v>
      </c>
      <c r="D110" s="64">
        <v>20298036.5</v>
      </c>
      <c r="E110" s="64">
        <v>19850804.399999999</v>
      </c>
      <c r="F110" s="64">
        <v>-645180.30000000005</v>
      </c>
      <c r="G110" s="64">
        <v>19205624.09</v>
      </c>
      <c r="H110" s="46">
        <v>0.94630999999999998</v>
      </c>
    </row>
    <row r="111" spans="1:8" x14ac:dyDescent="0.3">
      <c r="A111" s="45" t="s">
        <v>152</v>
      </c>
      <c r="B111" s="64">
        <v>420340286.10000002</v>
      </c>
      <c r="C111" s="65">
        <v>-312185758.69999999</v>
      </c>
      <c r="D111" s="64">
        <v>108154527.40000001</v>
      </c>
      <c r="E111" s="64">
        <v>397772136.31999999</v>
      </c>
      <c r="F111" s="64">
        <v>-295429639.64999998</v>
      </c>
      <c r="G111" s="64">
        <v>102342496.66</v>
      </c>
      <c r="H111" s="46">
        <v>0.94630999999999998</v>
      </c>
    </row>
    <row r="112" spans="1:8" x14ac:dyDescent="0.3">
      <c r="A112" s="45" t="s">
        <v>153</v>
      </c>
      <c r="B112" s="64">
        <v>0</v>
      </c>
      <c r="C112" s="65">
        <v>0</v>
      </c>
      <c r="D112" s="64">
        <v>0</v>
      </c>
      <c r="E112" s="64">
        <v>0</v>
      </c>
      <c r="F112" s="64">
        <v>0</v>
      </c>
      <c r="G112" s="64">
        <v>0</v>
      </c>
      <c r="H112" s="46">
        <v>0</v>
      </c>
    </row>
    <row r="113" spans="1:8" x14ac:dyDescent="0.3">
      <c r="A113" s="45" t="s">
        <v>154</v>
      </c>
      <c r="B113" s="64">
        <v>1496455797.02</v>
      </c>
      <c r="C113" s="65">
        <v>-1250535844.45</v>
      </c>
      <c r="D113" s="64">
        <v>245919952.56999999</v>
      </c>
      <c r="E113" s="64">
        <v>1416110801.0999999</v>
      </c>
      <c r="F113" s="64">
        <v>-1183394337.48</v>
      </c>
      <c r="G113" s="64">
        <v>232716463.62</v>
      </c>
      <c r="H113" s="46">
        <v>0.94630999999999998</v>
      </c>
    </row>
    <row r="114" spans="1:8" x14ac:dyDescent="0.3">
      <c r="A114" s="45" t="s">
        <v>155</v>
      </c>
      <c r="B114" s="64">
        <v>11309845.050000001</v>
      </c>
      <c r="C114" s="65">
        <v>-11309845.050000001</v>
      </c>
      <c r="D114" s="64">
        <v>0</v>
      </c>
      <c r="E114" s="64">
        <v>10686632.27</v>
      </c>
      <c r="F114" s="64">
        <v>-10686632.27</v>
      </c>
      <c r="G114" s="64">
        <v>0</v>
      </c>
      <c r="H114" s="46">
        <v>0.94489599999999996</v>
      </c>
    </row>
    <row r="115" spans="1:8" x14ac:dyDescent="0.3">
      <c r="A115" s="45" t="s">
        <v>156</v>
      </c>
      <c r="B115" s="64">
        <v>190261004.53999999</v>
      </c>
      <c r="C115" s="65">
        <v>-127965866.89</v>
      </c>
      <c r="D115" s="64">
        <v>62295137.649999999</v>
      </c>
      <c r="E115" s="64">
        <v>170293937.46000001</v>
      </c>
      <c r="F115" s="64">
        <v>-114536404.27</v>
      </c>
      <c r="G115" s="64">
        <v>55757533.189999998</v>
      </c>
      <c r="H115" s="46">
        <v>0.89505400000000002</v>
      </c>
    </row>
    <row r="116" spans="1:8" x14ac:dyDescent="0.3">
      <c r="A116" s="45" t="s">
        <v>157</v>
      </c>
      <c r="B116" s="64">
        <v>-0.23</v>
      </c>
      <c r="C116" s="65">
        <v>0</v>
      </c>
      <c r="D116" s="64">
        <v>-0.23</v>
      </c>
      <c r="E116" s="64">
        <v>0</v>
      </c>
      <c r="F116" s="64">
        <v>0</v>
      </c>
      <c r="G116" s="64">
        <v>0</v>
      </c>
      <c r="H116" s="46">
        <v>0</v>
      </c>
    </row>
    <row r="117" spans="1:8" x14ac:dyDescent="0.3">
      <c r="A117" s="45" t="s">
        <v>158</v>
      </c>
      <c r="B117" s="64">
        <v>220731927.59999999</v>
      </c>
      <c r="C117" s="65">
        <v>0</v>
      </c>
      <c r="D117" s="64">
        <v>220731927.59999999</v>
      </c>
      <c r="E117" s="64">
        <v>220731927.59999999</v>
      </c>
      <c r="F117" s="64">
        <v>0</v>
      </c>
      <c r="G117" s="64">
        <v>220731927.59999999</v>
      </c>
      <c r="H117" s="46">
        <v>1</v>
      </c>
    </row>
    <row r="118" spans="1:8" ht="15" thickBot="1" x14ac:dyDescent="0.35">
      <c r="A118" s="45" t="s">
        <v>159</v>
      </c>
      <c r="B118" s="64">
        <v>57797336.130000003</v>
      </c>
      <c r="C118" s="65">
        <v>0</v>
      </c>
      <c r="D118" s="64">
        <v>57797336.130000003</v>
      </c>
      <c r="E118" s="64">
        <v>55845944.850000001</v>
      </c>
      <c r="F118" s="64">
        <v>0</v>
      </c>
      <c r="G118" s="64">
        <v>55845944.850000001</v>
      </c>
      <c r="H118" s="46">
        <v>0.96623700000000001</v>
      </c>
    </row>
    <row r="119" spans="1:8" x14ac:dyDescent="0.3">
      <c r="A119" s="49" t="s">
        <v>1</v>
      </c>
      <c r="B119" s="66">
        <v>2521614261.1100001</v>
      </c>
      <c r="C119" s="67">
        <v>-1702676345.7</v>
      </c>
      <c r="D119" s="66">
        <v>818937915.40999997</v>
      </c>
      <c r="E119" s="66">
        <v>2391530610.6900001</v>
      </c>
      <c r="F119" s="66">
        <v>-1604692193.98</v>
      </c>
      <c r="G119" s="66">
        <v>786838416.71000004</v>
      </c>
      <c r="H119" s="48"/>
    </row>
    <row r="121" spans="1:8" x14ac:dyDescent="0.3">
      <c r="A121" s="42" t="s">
        <v>160</v>
      </c>
      <c r="B121" s="64"/>
      <c r="C121" s="65"/>
      <c r="D121" s="64"/>
      <c r="E121" s="64"/>
      <c r="F121" s="64"/>
      <c r="G121" s="64"/>
      <c r="H121" s="40"/>
    </row>
    <row r="122" spans="1:8" x14ac:dyDescent="0.3">
      <c r="A122" s="43" t="s">
        <v>161</v>
      </c>
      <c r="B122" s="64"/>
      <c r="C122" s="65"/>
      <c r="D122" s="64"/>
      <c r="E122" s="64"/>
      <c r="F122" s="64"/>
      <c r="G122" s="64"/>
      <c r="H122" s="44"/>
    </row>
    <row r="123" spans="1:8" x14ac:dyDescent="0.3">
      <c r="A123" s="45" t="s">
        <v>162</v>
      </c>
      <c r="B123" s="64">
        <v>-225509937.28999999</v>
      </c>
      <c r="C123" s="65">
        <v>198.22</v>
      </c>
      <c r="D123" s="64">
        <v>-225509739.06999999</v>
      </c>
      <c r="E123" s="64">
        <v>-217896124.02000001</v>
      </c>
      <c r="F123" s="64">
        <v>187.61</v>
      </c>
      <c r="G123" s="64">
        <v>-217895936.41</v>
      </c>
      <c r="H123" s="46">
        <v>0.96623700000000001</v>
      </c>
    </row>
    <row r="124" spans="1:8" x14ac:dyDescent="0.3">
      <c r="A124" s="45" t="s">
        <v>163</v>
      </c>
      <c r="B124" s="64">
        <v>48497434.75</v>
      </c>
      <c r="C124" s="65">
        <v>-48497434.75</v>
      </c>
      <c r="D124" s="64">
        <v>0</v>
      </c>
      <c r="E124" s="64">
        <v>46860032.789999999</v>
      </c>
      <c r="F124" s="64">
        <v>-46860032.789999999</v>
      </c>
      <c r="G124" s="64">
        <v>0</v>
      </c>
      <c r="H124" s="46">
        <v>0.96623700000000001</v>
      </c>
    </row>
    <row r="125" spans="1:8" x14ac:dyDescent="0.3">
      <c r="A125" s="45" t="s">
        <v>164</v>
      </c>
      <c r="B125" s="64">
        <v>0</v>
      </c>
      <c r="C125" s="65">
        <v>0</v>
      </c>
      <c r="D125" s="64">
        <v>0</v>
      </c>
      <c r="E125" s="64">
        <v>0</v>
      </c>
      <c r="F125" s="64">
        <v>0</v>
      </c>
      <c r="G125" s="64">
        <v>0</v>
      </c>
      <c r="H125" s="46">
        <v>0.94489599999999996</v>
      </c>
    </row>
    <row r="126" spans="1:8" x14ac:dyDescent="0.3">
      <c r="A126" s="45" t="s">
        <v>165</v>
      </c>
      <c r="B126" s="64">
        <v>-8160754.0999999996</v>
      </c>
      <c r="C126" s="65">
        <v>8160754.0999999996</v>
      </c>
      <c r="D126" s="64">
        <v>0</v>
      </c>
      <c r="E126" s="64">
        <v>-8160754.0999999996</v>
      </c>
      <c r="F126" s="64">
        <v>8160754.0999999996</v>
      </c>
      <c r="G126" s="64">
        <v>0</v>
      </c>
      <c r="H126" s="46">
        <v>1</v>
      </c>
    </row>
    <row r="127" spans="1:8" x14ac:dyDescent="0.3">
      <c r="A127" s="45" t="s">
        <v>166</v>
      </c>
      <c r="B127" s="64">
        <v>-6779781.3799999999</v>
      </c>
      <c r="C127" s="65">
        <v>0</v>
      </c>
      <c r="D127" s="64">
        <v>-6779781.3799999999</v>
      </c>
      <c r="E127" s="64">
        <v>-6550877.9900000002</v>
      </c>
      <c r="F127" s="64">
        <v>0</v>
      </c>
      <c r="G127" s="64">
        <v>-6550877.9900000002</v>
      </c>
      <c r="H127" s="46">
        <v>0.96623700000000001</v>
      </c>
    </row>
    <row r="128" spans="1:8" x14ac:dyDescent="0.3">
      <c r="A128" s="45" t="s">
        <v>167</v>
      </c>
      <c r="B128" s="64">
        <v>-739.38</v>
      </c>
      <c r="C128" s="65">
        <v>739.38</v>
      </c>
      <c r="D128" s="64">
        <v>0</v>
      </c>
      <c r="E128" s="64">
        <v>-699.79</v>
      </c>
      <c r="F128" s="64">
        <v>699.79</v>
      </c>
      <c r="G128" s="64">
        <v>0</v>
      </c>
      <c r="H128" s="46">
        <v>0.94645999999999997</v>
      </c>
    </row>
    <row r="129" spans="1:8" x14ac:dyDescent="0.3">
      <c r="A129" s="45" t="s">
        <v>168</v>
      </c>
      <c r="B129" s="64">
        <v>0</v>
      </c>
      <c r="C129" s="65">
        <v>25298.38</v>
      </c>
      <c r="D129" s="64">
        <v>25298.38</v>
      </c>
      <c r="E129" s="64">
        <v>0</v>
      </c>
      <c r="F129" s="64">
        <v>24280.09</v>
      </c>
      <c r="G129" s="64">
        <v>24280.09</v>
      </c>
      <c r="H129" s="46">
        <v>0.95974899999999996</v>
      </c>
    </row>
    <row r="130" spans="1:8" x14ac:dyDescent="0.3">
      <c r="A130" s="45" t="s">
        <v>169</v>
      </c>
      <c r="B130" s="64">
        <v>-801736057.89999998</v>
      </c>
      <c r="C130" s="65">
        <v>0</v>
      </c>
      <c r="D130" s="64">
        <v>-801736057.89999998</v>
      </c>
      <c r="E130" s="64">
        <v>0</v>
      </c>
      <c r="F130" s="64">
        <v>0</v>
      </c>
      <c r="G130" s="64">
        <v>0</v>
      </c>
      <c r="H130" s="46">
        <v>0</v>
      </c>
    </row>
    <row r="131" spans="1:8" x14ac:dyDescent="0.3">
      <c r="A131" s="45" t="s">
        <v>170</v>
      </c>
      <c r="B131" s="64">
        <v>-1172085.5900000001</v>
      </c>
      <c r="C131" s="65">
        <v>1172085.5900000001</v>
      </c>
      <c r="D131" s="64">
        <v>0</v>
      </c>
      <c r="E131" s="64">
        <v>-1113656.04</v>
      </c>
      <c r="F131" s="64">
        <v>1113656.04</v>
      </c>
      <c r="G131" s="64">
        <v>0</v>
      </c>
      <c r="H131" s="46">
        <v>0.95014900000000002</v>
      </c>
    </row>
    <row r="132" spans="1:8" ht="15" thickBot="1" x14ac:dyDescent="0.35">
      <c r="A132" s="45" t="s">
        <v>171</v>
      </c>
      <c r="B132" s="64">
        <v>0</v>
      </c>
      <c r="C132" s="65">
        <v>0</v>
      </c>
      <c r="D132" s="64">
        <v>0</v>
      </c>
      <c r="E132" s="64">
        <v>0</v>
      </c>
      <c r="F132" s="64">
        <v>0</v>
      </c>
      <c r="G132" s="64">
        <v>0</v>
      </c>
      <c r="H132" s="46">
        <v>0.94489599999999996</v>
      </c>
    </row>
    <row r="133" spans="1:8" x14ac:dyDescent="0.3">
      <c r="A133" s="47" t="s">
        <v>161</v>
      </c>
      <c r="B133" s="66">
        <v>-994861920.89999998</v>
      </c>
      <c r="C133" s="67">
        <v>-39138359.07</v>
      </c>
      <c r="D133" s="66">
        <v>-1034000279.96</v>
      </c>
      <c r="E133" s="66">
        <v>-186862079.15000001</v>
      </c>
      <c r="F133" s="66">
        <v>-37560455.159999996</v>
      </c>
      <c r="G133" s="66">
        <v>-224422534.31</v>
      </c>
      <c r="H133" s="48"/>
    </row>
    <row r="135" spans="1:8" x14ac:dyDescent="0.3">
      <c r="A135" s="43" t="s">
        <v>172</v>
      </c>
      <c r="B135" s="64"/>
      <c r="C135" s="65"/>
      <c r="D135" s="64"/>
      <c r="E135" s="64"/>
      <c r="F135" s="64"/>
      <c r="G135" s="64"/>
      <c r="H135" s="44"/>
    </row>
    <row r="136" spans="1:8" x14ac:dyDescent="0.3">
      <c r="A136" s="45" t="s">
        <v>173</v>
      </c>
      <c r="B136" s="64">
        <v>-1386300667.28</v>
      </c>
      <c r="C136" s="65">
        <v>0</v>
      </c>
      <c r="D136" s="64">
        <v>-1386300667.28</v>
      </c>
      <c r="E136" s="64">
        <v>-1311869921.2</v>
      </c>
      <c r="F136" s="64">
        <v>0</v>
      </c>
      <c r="G136" s="64">
        <v>-1311869921.2</v>
      </c>
      <c r="H136" s="46">
        <v>0.94630999999999998</v>
      </c>
    </row>
    <row r="137" spans="1:8" x14ac:dyDescent="0.3">
      <c r="A137" s="45" t="s">
        <v>174</v>
      </c>
      <c r="B137" s="64">
        <v>-370941.56</v>
      </c>
      <c r="C137" s="65">
        <v>370941.56</v>
      </c>
      <c r="D137" s="64">
        <v>0</v>
      </c>
      <c r="E137" s="64">
        <v>-350501.36</v>
      </c>
      <c r="F137" s="64">
        <v>350501.36</v>
      </c>
      <c r="G137" s="64">
        <v>0</v>
      </c>
      <c r="H137" s="46">
        <v>0.94489599999999996</v>
      </c>
    </row>
    <row r="138" spans="1:8" x14ac:dyDescent="0.3">
      <c r="A138" s="45" t="s">
        <v>175</v>
      </c>
      <c r="B138" s="64">
        <v>-65491733.909999996</v>
      </c>
      <c r="C138" s="65">
        <v>65491733.909999996</v>
      </c>
      <c r="D138" s="64">
        <v>0</v>
      </c>
      <c r="E138" s="64">
        <v>-62226910.159999996</v>
      </c>
      <c r="F138" s="64">
        <v>62226910.159999996</v>
      </c>
      <c r="G138" s="64">
        <v>0</v>
      </c>
      <c r="H138" s="46">
        <v>0.95014900000000002</v>
      </c>
    </row>
    <row r="139" spans="1:8" x14ac:dyDescent="0.3">
      <c r="A139" s="45" t="s">
        <v>176</v>
      </c>
      <c r="B139" s="64">
        <v>-309.74</v>
      </c>
      <c r="C139" s="65">
        <v>309.74</v>
      </c>
      <c r="D139" s="64">
        <v>0</v>
      </c>
      <c r="E139" s="64">
        <v>-293.16000000000003</v>
      </c>
      <c r="F139" s="64">
        <v>293.16000000000003</v>
      </c>
      <c r="G139" s="64">
        <v>0</v>
      </c>
      <c r="H139" s="46">
        <v>0.94645999999999997</v>
      </c>
    </row>
    <row r="140" spans="1:8" x14ac:dyDescent="0.3">
      <c r="A140" s="45" t="s">
        <v>177</v>
      </c>
      <c r="B140" s="64">
        <v>-220486170.80000001</v>
      </c>
      <c r="C140" s="65">
        <v>0</v>
      </c>
      <c r="D140" s="64">
        <v>-220486170.80000001</v>
      </c>
      <c r="E140" s="64">
        <v>-208648226.41999999</v>
      </c>
      <c r="F140" s="64">
        <v>0</v>
      </c>
      <c r="G140" s="64">
        <v>-208648226.41999999</v>
      </c>
      <c r="H140" s="46">
        <v>0.94630999999999998</v>
      </c>
    </row>
    <row r="141" spans="1:8" x14ac:dyDescent="0.3">
      <c r="A141" s="45" t="s">
        <v>178</v>
      </c>
      <c r="B141" s="64">
        <v>-33215398.370000001</v>
      </c>
      <c r="C141" s="65">
        <v>33215398.370000001</v>
      </c>
      <c r="D141" s="64">
        <v>0</v>
      </c>
      <c r="E141" s="64">
        <v>-31385111.5</v>
      </c>
      <c r="F141" s="64">
        <v>31385111.5</v>
      </c>
      <c r="G141" s="64">
        <v>0</v>
      </c>
      <c r="H141" s="46">
        <v>0.94489599999999996</v>
      </c>
    </row>
    <row r="142" spans="1:8" x14ac:dyDescent="0.3">
      <c r="A142" s="45" t="s">
        <v>179</v>
      </c>
      <c r="B142" s="64">
        <v>856647.41</v>
      </c>
      <c r="C142" s="65">
        <v>0</v>
      </c>
      <c r="D142" s="64">
        <v>856647.41</v>
      </c>
      <c r="E142" s="64">
        <v>810653.85</v>
      </c>
      <c r="F142" s="64">
        <v>0</v>
      </c>
      <c r="G142" s="64">
        <v>810653.85</v>
      </c>
      <c r="H142" s="46">
        <v>0.94630999999999998</v>
      </c>
    </row>
    <row r="143" spans="1:8" x14ac:dyDescent="0.3">
      <c r="A143" s="45" t="s">
        <v>180</v>
      </c>
      <c r="B143" s="64">
        <v>-856647.41</v>
      </c>
      <c r="C143" s="65">
        <v>0</v>
      </c>
      <c r="D143" s="64">
        <v>-856647.41</v>
      </c>
      <c r="E143" s="64">
        <v>0</v>
      </c>
      <c r="F143" s="64">
        <v>0</v>
      </c>
      <c r="G143" s="64">
        <v>0</v>
      </c>
      <c r="H143" s="46">
        <v>0</v>
      </c>
    </row>
    <row r="144" spans="1:8" ht="15" thickBot="1" x14ac:dyDescent="0.35">
      <c r="A144" s="45" t="s">
        <v>181</v>
      </c>
      <c r="B144" s="64">
        <v>-68087192.680000007</v>
      </c>
      <c r="C144" s="65">
        <v>0</v>
      </c>
      <c r="D144" s="64">
        <v>-68087192.680000007</v>
      </c>
      <c r="E144" s="64">
        <v>-64431578.380000003</v>
      </c>
      <c r="F144" s="64">
        <v>0</v>
      </c>
      <c r="G144" s="64">
        <v>-64431578.380000003</v>
      </c>
      <c r="H144" s="46">
        <v>0.94630999999999998</v>
      </c>
    </row>
    <row r="145" spans="1:8" x14ac:dyDescent="0.3">
      <c r="A145" s="47" t="s">
        <v>172</v>
      </c>
      <c r="B145" s="66">
        <v>-1773952414.3499999</v>
      </c>
      <c r="C145" s="67">
        <v>99078383.579999998</v>
      </c>
      <c r="D145" s="66">
        <v>-1674874030.77</v>
      </c>
      <c r="E145" s="66">
        <v>-1678101888.3199999</v>
      </c>
      <c r="F145" s="66">
        <v>93962816.170000002</v>
      </c>
      <c r="G145" s="66">
        <v>-1584139072.1500001</v>
      </c>
      <c r="H145" s="48"/>
    </row>
    <row r="147" spans="1:8" x14ac:dyDescent="0.3">
      <c r="A147" s="43" t="s">
        <v>182</v>
      </c>
      <c r="B147" s="64"/>
      <c r="C147" s="65"/>
      <c r="D147" s="64"/>
      <c r="E147" s="64"/>
      <c r="F147" s="64"/>
      <c r="G147" s="64"/>
      <c r="H147" s="44"/>
    </row>
    <row r="148" spans="1:8" x14ac:dyDescent="0.3">
      <c r="A148" s="45" t="s">
        <v>183</v>
      </c>
      <c r="B148" s="64">
        <v>-3206159.15</v>
      </c>
      <c r="C148" s="65">
        <v>0</v>
      </c>
      <c r="D148" s="64">
        <v>-3206159.15</v>
      </c>
      <c r="E148" s="64">
        <v>0</v>
      </c>
      <c r="F148" s="64">
        <v>0</v>
      </c>
      <c r="G148" s="64">
        <v>0</v>
      </c>
      <c r="H148" s="46">
        <v>0</v>
      </c>
    </row>
    <row r="149" spans="1:8" x14ac:dyDescent="0.3">
      <c r="A149" s="45" t="s">
        <v>184</v>
      </c>
      <c r="B149" s="64">
        <v>-988222097.95000005</v>
      </c>
      <c r="C149" s="65">
        <v>-10284.66</v>
      </c>
      <c r="D149" s="64">
        <v>-988232382.62</v>
      </c>
      <c r="E149" s="64">
        <v>-935164265.85000002</v>
      </c>
      <c r="F149" s="64">
        <v>-9734.02</v>
      </c>
      <c r="G149" s="64">
        <v>-935173999.87</v>
      </c>
      <c r="H149" s="46">
        <v>0.94630999999999998</v>
      </c>
    </row>
    <row r="150" spans="1:8" x14ac:dyDescent="0.3">
      <c r="A150" s="45" t="s">
        <v>185</v>
      </c>
      <c r="B150" s="64">
        <v>-490302227.99000001</v>
      </c>
      <c r="C150" s="65">
        <v>0</v>
      </c>
      <c r="D150" s="64">
        <v>-490302227.99000001</v>
      </c>
      <c r="E150" s="64">
        <v>-463977808.25999999</v>
      </c>
      <c r="F150" s="64">
        <v>0</v>
      </c>
      <c r="G150" s="64">
        <v>-463977808.25999999</v>
      </c>
      <c r="H150" s="46">
        <v>0.94630999999999998</v>
      </c>
    </row>
    <row r="151" spans="1:8" x14ac:dyDescent="0.3">
      <c r="A151" s="45" t="s">
        <v>186</v>
      </c>
      <c r="B151" s="64">
        <v>-232062881.00999999</v>
      </c>
      <c r="C151" s="65">
        <v>0</v>
      </c>
      <c r="D151" s="64">
        <v>-232062881.00999999</v>
      </c>
      <c r="E151" s="64">
        <v>-219603380.86000001</v>
      </c>
      <c r="F151" s="64">
        <v>0</v>
      </c>
      <c r="G151" s="64">
        <v>-219603380.86000001</v>
      </c>
      <c r="H151" s="46">
        <v>0.94630999999999998</v>
      </c>
    </row>
    <row r="152" spans="1:8" x14ac:dyDescent="0.3">
      <c r="A152" s="45" t="s">
        <v>187</v>
      </c>
      <c r="B152" s="64">
        <v>-635012438.41999996</v>
      </c>
      <c r="C152" s="65">
        <v>0</v>
      </c>
      <c r="D152" s="64">
        <v>-635012438.41999996</v>
      </c>
      <c r="E152" s="64">
        <v>-600918500.00999999</v>
      </c>
      <c r="F152" s="64">
        <v>0</v>
      </c>
      <c r="G152" s="64">
        <v>-600918500.00999999</v>
      </c>
      <c r="H152" s="46">
        <v>0.94630999999999998</v>
      </c>
    </row>
    <row r="153" spans="1:8" x14ac:dyDescent="0.3">
      <c r="A153" s="45" t="s">
        <v>188</v>
      </c>
      <c r="B153" s="64">
        <v>-219541.59</v>
      </c>
      <c r="C153" s="65">
        <v>219541.59</v>
      </c>
      <c r="D153" s="64">
        <v>0</v>
      </c>
      <c r="E153" s="64">
        <v>-208597.24</v>
      </c>
      <c r="F153" s="64">
        <v>208597.24</v>
      </c>
      <c r="G153" s="64">
        <v>0</v>
      </c>
      <c r="H153" s="46">
        <v>0.95014900000000002</v>
      </c>
    </row>
    <row r="154" spans="1:8" x14ac:dyDescent="0.3">
      <c r="A154" s="45" t="s">
        <v>189</v>
      </c>
      <c r="B154" s="64">
        <v>-46107.76</v>
      </c>
      <c r="C154" s="65">
        <v>46107.76</v>
      </c>
      <c r="D154" s="64">
        <v>0</v>
      </c>
      <c r="E154" s="64">
        <v>-43639.14</v>
      </c>
      <c r="F154" s="64">
        <v>43639.14</v>
      </c>
      <c r="G154" s="64">
        <v>0</v>
      </c>
      <c r="H154" s="46">
        <v>0.94645999999999997</v>
      </c>
    </row>
    <row r="155" spans="1:8" x14ac:dyDescent="0.3">
      <c r="A155" s="45" t="s">
        <v>190</v>
      </c>
      <c r="B155" s="64">
        <v>3895865.91</v>
      </c>
      <c r="C155" s="65">
        <v>0</v>
      </c>
      <c r="D155" s="64">
        <v>3895865.91</v>
      </c>
      <c r="E155" s="64">
        <v>3686696.13</v>
      </c>
      <c r="F155" s="64">
        <v>0</v>
      </c>
      <c r="G155" s="64">
        <v>3686696.13</v>
      </c>
      <c r="H155" s="46">
        <v>0.94630999999999998</v>
      </c>
    </row>
    <row r="156" spans="1:8" ht="15" thickBot="1" x14ac:dyDescent="0.35">
      <c r="A156" s="45" t="s">
        <v>191</v>
      </c>
      <c r="B156" s="64">
        <v>-8603785.5</v>
      </c>
      <c r="C156" s="65">
        <v>0</v>
      </c>
      <c r="D156" s="64">
        <v>-8603785.5</v>
      </c>
      <c r="E156" s="64">
        <v>0</v>
      </c>
      <c r="F156" s="64">
        <v>0</v>
      </c>
      <c r="G156" s="64">
        <v>0</v>
      </c>
      <c r="H156" s="46">
        <v>0</v>
      </c>
    </row>
    <row r="157" spans="1:8" x14ac:dyDescent="0.3">
      <c r="A157" s="47" t="s">
        <v>182</v>
      </c>
      <c r="B157" s="66">
        <v>-2353779373.46</v>
      </c>
      <c r="C157" s="67">
        <v>255364.68</v>
      </c>
      <c r="D157" s="66">
        <v>-2353524008.7800002</v>
      </c>
      <c r="E157" s="66">
        <v>-2216229495.23</v>
      </c>
      <c r="F157" s="66">
        <v>242502.36</v>
      </c>
      <c r="G157" s="66">
        <v>-2215986992.8699999</v>
      </c>
      <c r="H157" s="48"/>
    </row>
    <row r="159" spans="1:8" x14ac:dyDescent="0.3">
      <c r="A159" s="43" t="s">
        <v>192</v>
      </c>
      <c r="B159" s="64"/>
      <c r="C159" s="65"/>
      <c r="D159" s="64"/>
      <c r="E159" s="64"/>
      <c r="F159" s="64"/>
      <c r="G159" s="64"/>
      <c r="H159" s="44"/>
    </row>
    <row r="160" spans="1:8" x14ac:dyDescent="0.3">
      <c r="A160" s="45" t="s">
        <v>193</v>
      </c>
      <c r="B160" s="64">
        <v>-1369064802.71</v>
      </c>
      <c r="C160" s="65">
        <v>0</v>
      </c>
      <c r="D160" s="64">
        <v>-1369064802.71</v>
      </c>
      <c r="E160" s="64">
        <v>-1295559453.47</v>
      </c>
      <c r="F160" s="64">
        <v>0</v>
      </c>
      <c r="G160" s="64">
        <v>-1295559453.47</v>
      </c>
      <c r="H160" s="46">
        <v>0.94630999999999998</v>
      </c>
    </row>
    <row r="161" spans="1:8" x14ac:dyDescent="0.3">
      <c r="A161" s="45" t="s">
        <v>194</v>
      </c>
      <c r="B161" s="64">
        <v>-140951011.53</v>
      </c>
      <c r="C161" s="65">
        <v>0</v>
      </c>
      <c r="D161" s="64">
        <v>-140951011.53</v>
      </c>
      <c r="E161" s="64">
        <v>-133383324.95999999</v>
      </c>
      <c r="F161" s="64">
        <v>0</v>
      </c>
      <c r="G161" s="64">
        <v>-133383324.95999999</v>
      </c>
      <c r="H161" s="46">
        <v>0.94630999999999998</v>
      </c>
    </row>
    <row r="162" spans="1:8" x14ac:dyDescent="0.3">
      <c r="A162" s="45" t="s">
        <v>195</v>
      </c>
      <c r="B162" s="64">
        <v>-2169935</v>
      </c>
      <c r="C162" s="65">
        <v>2169935</v>
      </c>
      <c r="D162" s="64">
        <v>0</v>
      </c>
      <c r="E162" s="64">
        <v>-2061761.73</v>
      </c>
      <c r="F162" s="64">
        <v>2061761.73</v>
      </c>
      <c r="G162" s="64">
        <v>0</v>
      </c>
      <c r="H162" s="46">
        <v>0.95014900000000002</v>
      </c>
    </row>
    <row r="163" spans="1:8" x14ac:dyDescent="0.3">
      <c r="A163" s="45" t="s">
        <v>196</v>
      </c>
      <c r="B163" s="64">
        <v>-2267387.59</v>
      </c>
      <c r="C163" s="65">
        <v>2267387.59</v>
      </c>
      <c r="D163" s="64">
        <v>0</v>
      </c>
      <c r="E163" s="64">
        <v>-2142446.4500000002</v>
      </c>
      <c r="F163" s="64">
        <v>2142446.4500000002</v>
      </c>
      <c r="G163" s="64">
        <v>0</v>
      </c>
      <c r="H163" s="46">
        <v>0.94489599999999996</v>
      </c>
    </row>
    <row r="164" spans="1:8" x14ac:dyDescent="0.3">
      <c r="A164" s="45" t="s">
        <v>197</v>
      </c>
      <c r="B164" s="64">
        <v>0</v>
      </c>
      <c r="C164" s="65">
        <v>0</v>
      </c>
      <c r="D164" s="64">
        <v>0</v>
      </c>
      <c r="E164" s="64">
        <v>0</v>
      </c>
      <c r="F164" s="64">
        <v>0</v>
      </c>
      <c r="G164" s="64">
        <v>0</v>
      </c>
      <c r="H164" s="46">
        <v>0.94489599999999996</v>
      </c>
    </row>
    <row r="165" spans="1:8" x14ac:dyDescent="0.3">
      <c r="A165" s="45" t="s">
        <v>198</v>
      </c>
      <c r="B165" s="64">
        <v>-102149840.89</v>
      </c>
      <c r="C165" s="65">
        <v>102149840.89</v>
      </c>
      <c r="D165" s="64">
        <v>0</v>
      </c>
      <c r="E165" s="64">
        <v>-97057576.459999993</v>
      </c>
      <c r="F165" s="64">
        <v>97057576.459999993</v>
      </c>
      <c r="G165" s="64">
        <v>0</v>
      </c>
      <c r="H165" s="46">
        <v>0.95014900000000002</v>
      </c>
    </row>
    <row r="166" spans="1:8" ht="15" thickBot="1" x14ac:dyDescent="0.35">
      <c r="A166" s="45" t="s">
        <v>199</v>
      </c>
      <c r="B166" s="64">
        <v>3416.99</v>
      </c>
      <c r="C166" s="65">
        <v>-3416.99</v>
      </c>
      <c r="D166" s="64">
        <v>0</v>
      </c>
      <c r="E166" s="64">
        <v>3234.05</v>
      </c>
      <c r="F166" s="64">
        <v>-3234.05</v>
      </c>
      <c r="G166" s="64">
        <v>0</v>
      </c>
      <c r="H166" s="46">
        <v>0.94645999999999997</v>
      </c>
    </row>
    <row r="167" spans="1:8" x14ac:dyDescent="0.3">
      <c r="A167" s="47" t="s">
        <v>192</v>
      </c>
      <c r="B167" s="66">
        <v>-1616599560.73</v>
      </c>
      <c r="C167" s="67">
        <v>106583746.48</v>
      </c>
      <c r="D167" s="66">
        <v>-1510015814.25</v>
      </c>
      <c r="E167" s="66">
        <v>-1530201329.01</v>
      </c>
      <c r="F167" s="66">
        <v>101258550.59</v>
      </c>
      <c r="G167" s="66">
        <v>-1428942778.4200001</v>
      </c>
      <c r="H167" s="48"/>
    </row>
    <row r="169" spans="1:8" x14ac:dyDescent="0.3">
      <c r="A169" s="43" t="s">
        <v>200</v>
      </c>
      <c r="B169" s="64"/>
      <c r="C169" s="65"/>
      <c r="D169" s="64"/>
      <c r="E169" s="64"/>
      <c r="F169" s="64"/>
      <c r="G169" s="64"/>
      <c r="H169" s="44"/>
    </row>
    <row r="170" spans="1:8" x14ac:dyDescent="0.3">
      <c r="A170" s="45" t="s">
        <v>201</v>
      </c>
      <c r="B170" s="64">
        <v>-1554564916.3800001</v>
      </c>
      <c r="C170" s="65">
        <v>4.3499999999999996</v>
      </c>
      <c r="D170" s="64">
        <v>-1554564912.03</v>
      </c>
      <c r="E170" s="64">
        <v>-1379179207.5</v>
      </c>
      <c r="F170" s="64">
        <v>4.12</v>
      </c>
      <c r="G170" s="64">
        <v>-1379179203.3800001</v>
      </c>
      <c r="H170" s="46">
        <v>0.88717999999999997</v>
      </c>
    </row>
    <row r="171" spans="1:8" x14ac:dyDescent="0.3">
      <c r="A171" s="45" t="s">
        <v>202</v>
      </c>
      <c r="B171" s="64">
        <v>-77437442.730000004</v>
      </c>
      <c r="C171" s="65">
        <v>0</v>
      </c>
      <c r="D171" s="64">
        <v>-77437442.730000004</v>
      </c>
      <c r="E171" s="64">
        <v>-73279811.730000004</v>
      </c>
      <c r="F171" s="64">
        <v>0</v>
      </c>
      <c r="G171" s="64">
        <v>-73279811.730000004</v>
      </c>
      <c r="H171" s="46">
        <v>0.94630999999999998</v>
      </c>
    </row>
    <row r="172" spans="1:8" x14ac:dyDescent="0.3">
      <c r="A172" s="45" t="s">
        <v>203</v>
      </c>
      <c r="B172" s="64">
        <v>-28054038.440000001</v>
      </c>
      <c r="C172" s="65">
        <v>0</v>
      </c>
      <c r="D172" s="64">
        <v>-28054038.440000001</v>
      </c>
      <c r="E172" s="64">
        <v>-28054038.440000001</v>
      </c>
      <c r="F172" s="64">
        <v>0</v>
      </c>
      <c r="G172" s="64">
        <v>-28054038.440000001</v>
      </c>
      <c r="H172" s="46">
        <v>1</v>
      </c>
    </row>
    <row r="173" spans="1:8" x14ac:dyDescent="0.3">
      <c r="A173" s="45" t="s">
        <v>204</v>
      </c>
      <c r="B173" s="64">
        <v>-1880980.06</v>
      </c>
      <c r="C173" s="65">
        <v>0</v>
      </c>
      <c r="D173" s="64">
        <v>-1880980.06</v>
      </c>
      <c r="E173" s="64">
        <v>0</v>
      </c>
      <c r="F173" s="64">
        <v>0</v>
      </c>
      <c r="G173" s="64">
        <v>0</v>
      </c>
      <c r="H173" s="46">
        <v>0</v>
      </c>
    </row>
    <row r="174" spans="1:8" x14ac:dyDescent="0.3">
      <c r="A174" s="45" t="s">
        <v>205</v>
      </c>
      <c r="B174" s="64">
        <v>-1607025.13</v>
      </c>
      <c r="C174" s="65">
        <v>1607025.13</v>
      </c>
      <c r="D174" s="64">
        <v>0</v>
      </c>
      <c r="E174" s="64">
        <v>-1526913.44</v>
      </c>
      <c r="F174" s="64">
        <v>1526913.44</v>
      </c>
      <c r="G174" s="64">
        <v>0</v>
      </c>
      <c r="H174" s="46">
        <v>0.95014900000000002</v>
      </c>
    </row>
    <row r="175" spans="1:8" x14ac:dyDescent="0.3">
      <c r="A175" s="45" t="s">
        <v>206</v>
      </c>
      <c r="B175" s="64">
        <v>0</v>
      </c>
      <c r="C175" s="65">
        <v>0</v>
      </c>
      <c r="D175" s="64">
        <v>0</v>
      </c>
      <c r="E175" s="64">
        <v>0</v>
      </c>
      <c r="F175" s="64">
        <v>0</v>
      </c>
      <c r="G175" s="64">
        <v>0</v>
      </c>
      <c r="H175" s="46">
        <v>1</v>
      </c>
    </row>
    <row r="176" spans="1:8" ht="15" thickBot="1" x14ac:dyDescent="0.35">
      <c r="A176" s="45" t="s">
        <v>207</v>
      </c>
      <c r="B176" s="64">
        <v>-59404</v>
      </c>
      <c r="C176" s="65">
        <v>0</v>
      </c>
      <c r="D176" s="64">
        <v>-59404</v>
      </c>
      <c r="E176" s="64">
        <v>0</v>
      </c>
      <c r="F176" s="64">
        <v>0</v>
      </c>
      <c r="G176" s="64">
        <v>0</v>
      </c>
      <c r="H176" s="46">
        <v>0</v>
      </c>
    </row>
    <row r="177" spans="1:8" x14ac:dyDescent="0.3">
      <c r="A177" s="47" t="s">
        <v>200</v>
      </c>
      <c r="B177" s="66">
        <v>-1663603806.75</v>
      </c>
      <c r="C177" s="67">
        <v>1607029.49</v>
      </c>
      <c r="D177" s="66">
        <v>-1661996777.27</v>
      </c>
      <c r="E177" s="66">
        <v>-1482039971.0999999</v>
      </c>
      <c r="F177" s="66">
        <v>1526917.56</v>
      </c>
      <c r="G177" s="66">
        <v>-1480513053.55</v>
      </c>
      <c r="H177" s="48"/>
    </row>
    <row r="179" spans="1:8" x14ac:dyDescent="0.3">
      <c r="A179" s="43" t="s">
        <v>208</v>
      </c>
      <c r="B179" s="64"/>
      <c r="C179" s="65"/>
      <c r="D179" s="64"/>
      <c r="E179" s="64"/>
      <c r="F179" s="64"/>
      <c r="G179" s="64"/>
      <c r="H179" s="44"/>
    </row>
    <row r="180" spans="1:8" x14ac:dyDescent="0.3">
      <c r="A180" s="45" t="s">
        <v>209</v>
      </c>
      <c r="B180" s="64">
        <v>6870.37</v>
      </c>
      <c r="C180" s="65">
        <v>0</v>
      </c>
      <c r="D180" s="64">
        <v>6870.37</v>
      </c>
      <c r="E180" s="64">
        <v>6870.37</v>
      </c>
      <c r="F180" s="64">
        <v>0</v>
      </c>
      <c r="G180" s="64">
        <v>6870.37</v>
      </c>
      <c r="H180" s="46">
        <v>1</v>
      </c>
    </row>
    <row r="181" spans="1:8" x14ac:dyDescent="0.3">
      <c r="A181" s="45" t="s">
        <v>210</v>
      </c>
      <c r="B181" s="64">
        <v>-50469994.219999999</v>
      </c>
      <c r="C181" s="65">
        <v>0</v>
      </c>
      <c r="D181" s="64">
        <v>-50469994.219999999</v>
      </c>
      <c r="E181" s="64">
        <v>-50469994.219999999</v>
      </c>
      <c r="F181" s="64">
        <v>0</v>
      </c>
      <c r="G181" s="64">
        <v>-50469994.219999999</v>
      </c>
      <c r="H181" s="46">
        <v>1</v>
      </c>
    </row>
    <row r="182" spans="1:8" x14ac:dyDescent="0.3">
      <c r="A182" s="45" t="s">
        <v>211</v>
      </c>
      <c r="B182" s="64">
        <v>-496241022.44999999</v>
      </c>
      <c r="C182" s="65">
        <v>0</v>
      </c>
      <c r="D182" s="64">
        <v>-496241022.44999999</v>
      </c>
      <c r="E182" s="64">
        <v>-496241022.44999999</v>
      </c>
      <c r="F182" s="64">
        <v>0</v>
      </c>
      <c r="G182" s="64">
        <v>-496241022.44999999</v>
      </c>
      <c r="H182" s="46">
        <v>1</v>
      </c>
    </row>
    <row r="183" spans="1:8" x14ac:dyDescent="0.3">
      <c r="A183" s="45" t="s">
        <v>212</v>
      </c>
      <c r="B183" s="64">
        <v>-521221283.13</v>
      </c>
      <c r="C183" s="65">
        <v>0</v>
      </c>
      <c r="D183" s="64">
        <v>-521221283.13</v>
      </c>
      <c r="E183" s="64">
        <v>-521221283.13</v>
      </c>
      <c r="F183" s="64">
        <v>0</v>
      </c>
      <c r="G183" s="64">
        <v>-521221283.13</v>
      </c>
      <c r="H183" s="46">
        <v>1</v>
      </c>
    </row>
    <row r="184" spans="1:8" x14ac:dyDescent="0.3">
      <c r="A184" s="45" t="s">
        <v>213</v>
      </c>
      <c r="B184" s="64">
        <v>-672847178.67999995</v>
      </c>
      <c r="C184" s="65">
        <v>0</v>
      </c>
      <c r="D184" s="64">
        <v>-672847178.67999995</v>
      </c>
      <c r="E184" s="64">
        <v>-672847178.67999995</v>
      </c>
      <c r="F184" s="64">
        <v>0</v>
      </c>
      <c r="G184" s="64">
        <v>-672847178.67999995</v>
      </c>
      <c r="H184" s="46">
        <v>1</v>
      </c>
    </row>
    <row r="185" spans="1:8" x14ac:dyDescent="0.3">
      <c r="A185" s="45" t="s">
        <v>214</v>
      </c>
      <c r="B185" s="64">
        <v>-340649065.77999997</v>
      </c>
      <c r="C185" s="65">
        <v>0</v>
      </c>
      <c r="D185" s="64">
        <v>-340649065.77999997</v>
      </c>
      <c r="E185" s="64">
        <v>-340649065.77999997</v>
      </c>
      <c r="F185" s="64">
        <v>0</v>
      </c>
      <c r="G185" s="64">
        <v>-340649065.77999997</v>
      </c>
      <c r="H185" s="46">
        <v>1</v>
      </c>
    </row>
    <row r="186" spans="1:8" x14ac:dyDescent="0.3">
      <c r="A186" s="45" t="s">
        <v>215</v>
      </c>
      <c r="B186" s="64">
        <v>-710644989.60000002</v>
      </c>
      <c r="C186" s="65">
        <v>0</v>
      </c>
      <c r="D186" s="64">
        <v>-710644989.60000002</v>
      </c>
      <c r="E186" s="64">
        <v>-710644989.60000002</v>
      </c>
      <c r="F186" s="64">
        <v>0</v>
      </c>
      <c r="G186" s="64">
        <v>-710644989.60000002</v>
      </c>
      <c r="H186" s="46">
        <v>1</v>
      </c>
    </row>
    <row r="187" spans="1:8" x14ac:dyDescent="0.3">
      <c r="A187" s="45" t="s">
        <v>216</v>
      </c>
      <c r="B187" s="64">
        <v>-922749239.53999996</v>
      </c>
      <c r="C187" s="65">
        <v>0</v>
      </c>
      <c r="D187" s="64">
        <v>-922749239.53999996</v>
      </c>
      <c r="E187" s="64">
        <v>-922749239.53999996</v>
      </c>
      <c r="F187" s="64">
        <v>0</v>
      </c>
      <c r="G187" s="64">
        <v>-922749239.53999996</v>
      </c>
      <c r="H187" s="46">
        <v>1</v>
      </c>
    </row>
    <row r="188" spans="1:8" x14ac:dyDescent="0.3">
      <c r="A188" s="45" t="s">
        <v>217</v>
      </c>
      <c r="B188" s="64">
        <v>-398682553.72000003</v>
      </c>
      <c r="C188" s="65">
        <v>0</v>
      </c>
      <c r="D188" s="64">
        <v>-398682553.72000003</v>
      </c>
      <c r="E188" s="64">
        <v>-398682553.72000003</v>
      </c>
      <c r="F188" s="64">
        <v>0</v>
      </c>
      <c r="G188" s="64">
        <v>-398682553.72000003</v>
      </c>
      <c r="H188" s="46">
        <v>1</v>
      </c>
    </row>
    <row r="189" spans="1:8" x14ac:dyDescent="0.3">
      <c r="A189" s="45" t="s">
        <v>218</v>
      </c>
      <c r="B189" s="64">
        <v>-209407650.34</v>
      </c>
      <c r="C189" s="65">
        <v>0</v>
      </c>
      <c r="D189" s="64">
        <v>-209407650.34</v>
      </c>
      <c r="E189" s="64">
        <v>-208930151.53999999</v>
      </c>
      <c r="F189" s="64">
        <v>0</v>
      </c>
      <c r="G189" s="64">
        <v>-208930151.53999999</v>
      </c>
      <c r="H189" s="46">
        <v>0.99772000000000005</v>
      </c>
    </row>
    <row r="190" spans="1:8" x14ac:dyDescent="0.3">
      <c r="A190" s="45" t="s">
        <v>219</v>
      </c>
      <c r="B190" s="64">
        <v>-29931055.449999999</v>
      </c>
      <c r="C190" s="65">
        <v>0</v>
      </c>
      <c r="D190" s="64">
        <v>-29931055.449999999</v>
      </c>
      <c r="E190" s="64">
        <v>-29931055.449999999</v>
      </c>
      <c r="F190" s="64">
        <v>0</v>
      </c>
      <c r="G190" s="64">
        <v>-29931055.449999999</v>
      </c>
      <c r="H190" s="46">
        <v>1</v>
      </c>
    </row>
    <row r="191" spans="1:8" x14ac:dyDescent="0.3">
      <c r="A191" s="45" t="s">
        <v>220</v>
      </c>
      <c r="B191" s="64">
        <v>-160662106.87</v>
      </c>
      <c r="C191" s="65">
        <v>0</v>
      </c>
      <c r="D191" s="64">
        <v>-160662106.87</v>
      </c>
      <c r="E191" s="64">
        <v>-160662106.87</v>
      </c>
      <c r="F191" s="64">
        <v>0</v>
      </c>
      <c r="G191" s="64">
        <v>-160662106.87</v>
      </c>
      <c r="H191" s="46">
        <v>1</v>
      </c>
    </row>
    <row r="192" spans="1:8" x14ac:dyDescent="0.3">
      <c r="A192" s="45" t="s">
        <v>221</v>
      </c>
      <c r="B192" s="64">
        <v>-2489939</v>
      </c>
      <c r="C192" s="65">
        <v>2489939</v>
      </c>
      <c r="D192" s="64">
        <v>0</v>
      </c>
      <c r="E192" s="64">
        <v>-2365813.23</v>
      </c>
      <c r="F192" s="64">
        <v>2365813.23</v>
      </c>
      <c r="G192" s="64">
        <v>0</v>
      </c>
      <c r="H192" s="46">
        <v>0.95014900000000002</v>
      </c>
    </row>
    <row r="193" spans="1:8" ht="15" thickBot="1" x14ac:dyDescent="0.35">
      <c r="A193" s="45" t="s">
        <v>222</v>
      </c>
      <c r="B193" s="64">
        <v>-42930583.030000001</v>
      </c>
      <c r="C193" s="65">
        <v>0</v>
      </c>
      <c r="D193" s="64">
        <v>-42930583.030000001</v>
      </c>
      <c r="E193" s="64">
        <v>-42930583.030000001</v>
      </c>
      <c r="F193" s="64">
        <v>0</v>
      </c>
      <c r="G193" s="64">
        <v>-42930583.030000001</v>
      </c>
      <c r="H193" s="46">
        <v>1</v>
      </c>
    </row>
    <row r="194" spans="1:8" x14ac:dyDescent="0.3">
      <c r="A194" s="47" t="s">
        <v>208</v>
      </c>
      <c r="B194" s="66">
        <v>-4558919791.4499998</v>
      </c>
      <c r="C194" s="67">
        <v>2489939</v>
      </c>
      <c r="D194" s="66">
        <v>-4556429852.4499998</v>
      </c>
      <c r="E194" s="66">
        <v>-4558318166.8800001</v>
      </c>
      <c r="F194" s="66">
        <v>2365813.23</v>
      </c>
      <c r="G194" s="66">
        <v>-4555952353.6499996</v>
      </c>
      <c r="H194" s="48"/>
    </row>
    <row r="196" spans="1:8" x14ac:dyDescent="0.3">
      <c r="A196" s="43" t="s">
        <v>223</v>
      </c>
      <c r="B196" s="64"/>
      <c r="C196" s="65"/>
      <c r="D196" s="64"/>
      <c r="E196" s="64"/>
      <c r="F196" s="64"/>
      <c r="G196" s="64"/>
      <c r="H196" s="44"/>
    </row>
    <row r="197" spans="1:8" x14ac:dyDescent="0.3">
      <c r="A197" s="45" t="s">
        <v>224</v>
      </c>
      <c r="B197" s="64">
        <v>0</v>
      </c>
      <c r="C197" s="65">
        <v>0</v>
      </c>
      <c r="D197" s="64">
        <v>0</v>
      </c>
      <c r="E197" s="64">
        <v>0</v>
      </c>
      <c r="F197" s="64">
        <v>0</v>
      </c>
      <c r="G197" s="64">
        <v>0</v>
      </c>
      <c r="H197" s="46">
        <v>1</v>
      </c>
    </row>
    <row r="198" spans="1:8" x14ac:dyDescent="0.3">
      <c r="A198" s="45" t="s">
        <v>225</v>
      </c>
      <c r="B198" s="64">
        <v>-1682644.98</v>
      </c>
      <c r="C198" s="65">
        <v>1682644.98</v>
      </c>
      <c r="D198" s="64">
        <v>0</v>
      </c>
      <c r="E198" s="64">
        <v>-1682644.98</v>
      </c>
      <c r="F198" s="64">
        <v>1682644.98</v>
      </c>
      <c r="G198" s="64">
        <v>0</v>
      </c>
      <c r="H198" s="46">
        <v>1</v>
      </c>
    </row>
    <row r="199" spans="1:8" x14ac:dyDescent="0.3">
      <c r="A199" s="45" t="s">
        <v>226</v>
      </c>
      <c r="B199" s="64">
        <v>0</v>
      </c>
      <c r="C199" s="65">
        <v>0</v>
      </c>
      <c r="D199" s="64">
        <v>0</v>
      </c>
      <c r="E199" s="64">
        <v>0</v>
      </c>
      <c r="F199" s="64">
        <v>0</v>
      </c>
      <c r="G199" s="64">
        <v>0</v>
      </c>
      <c r="H199" s="46">
        <v>1</v>
      </c>
    </row>
    <row r="200" spans="1:8" x14ac:dyDescent="0.3">
      <c r="A200" s="45" t="s">
        <v>227</v>
      </c>
      <c r="B200" s="64">
        <v>0</v>
      </c>
      <c r="C200" s="65">
        <v>0</v>
      </c>
      <c r="D200" s="64">
        <v>0</v>
      </c>
      <c r="E200" s="64">
        <v>0</v>
      </c>
      <c r="F200" s="64">
        <v>0</v>
      </c>
      <c r="G200" s="64">
        <v>0</v>
      </c>
      <c r="H200" s="46">
        <v>1</v>
      </c>
    </row>
    <row r="201" spans="1:8" x14ac:dyDescent="0.3">
      <c r="A201" s="45" t="s">
        <v>228</v>
      </c>
      <c r="B201" s="64">
        <v>0</v>
      </c>
      <c r="C201" s="65">
        <v>0</v>
      </c>
      <c r="D201" s="64">
        <v>0</v>
      </c>
      <c r="E201" s="64">
        <v>0</v>
      </c>
      <c r="F201" s="64">
        <v>0</v>
      </c>
      <c r="G201" s="64">
        <v>0</v>
      </c>
      <c r="H201" s="46">
        <v>1</v>
      </c>
    </row>
    <row r="202" spans="1:8" x14ac:dyDescent="0.3">
      <c r="A202" s="45" t="s">
        <v>229</v>
      </c>
      <c r="B202" s="64">
        <v>0</v>
      </c>
      <c r="C202" s="65">
        <v>0</v>
      </c>
      <c r="D202" s="64">
        <v>0</v>
      </c>
      <c r="E202" s="64">
        <v>0</v>
      </c>
      <c r="F202" s="64">
        <v>0</v>
      </c>
      <c r="G202" s="64">
        <v>0</v>
      </c>
      <c r="H202" s="46">
        <v>1</v>
      </c>
    </row>
    <row r="203" spans="1:8" x14ac:dyDescent="0.3">
      <c r="A203" s="45" t="s">
        <v>230</v>
      </c>
      <c r="B203" s="64">
        <v>0</v>
      </c>
      <c r="C203" s="65">
        <v>0</v>
      </c>
      <c r="D203" s="64">
        <v>0</v>
      </c>
      <c r="E203" s="64">
        <v>0</v>
      </c>
      <c r="F203" s="64">
        <v>0</v>
      </c>
      <c r="G203" s="64">
        <v>0</v>
      </c>
      <c r="H203" s="46">
        <v>1</v>
      </c>
    </row>
    <row r="204" spans="1:8" x14ac:dyDescent="0.3">
      <c r="A204" s="45" t="s">
        <v>231</v>
      </c>
      <c r="B204" s="64">
        <v>-13669025.029999999</v>
      </c>
      <c r="C204" s="65">
        <v>13669025.029999999</v>
      </c>
      <c r="D204" s="64">
        <v>0</v>
      </c>
      <c r="E204" s="64">
        <v>-13669025.029999999</v>
      </c>
      <c r="F204" s="64">
        <v>13669025.029999999</v>
      </c>
      <c r="G204" s="64">
        <v>0</v>
      </c>
      <c r="H204" s="46">
        <v>1</v>
      </c>
    </row>
    <row r="205" spans="1:8" ht="15" thickBot="1" x14ac:dyDescent="0.35">
      <c r="A205" s="45" t="s">
        <v>232</v>
      </c>
      <c r="B205" s="64">
        <v>0</v>
      </c>
      <c r="C205" s="65">
        <v>0</v>
      </c>
      <c r="D205" s="64">
        <v>0</v>
      </c>
      <c r="E205" s="64">
        <v>0</v>
      </c>
      <c r="F205" s="64">
        <v>0</v>
      </c>
      <c r="G205" s="64">
        <v>0</v>
      </c>
      <c r="H205" s="46">
        <v>1</v>
      </c>
    </row>
    <row r="206" spans="1:8" x14ac:dyDescent="0.3">
      <c r="A206" s="47" t="s">
        <v>223</v>
      </c>
      <c r="B206" s="66">
        <v>-15351670.01</v>
      </c>
      <c r="C206" s="67">
        <v>15351670.01</v>
      </c>
      <c r="D206" s="66">
        <v>0</v>
      </c>
      <c r="E206" s="66">
        <v>-15351670.01</v>
      </c>
      <c r="F206" s="66">
        <v>15351670.01</v>
      </c>
      <c r="G206" s="66">
        <v>0</v>
      </c>
      <c r="H206" s="48"/>
    </row>
    <row r="208" spans="1:8" x14ac:dyDescent="0.3">
      <c r="A208" s="43" t="s">
        <v>233</v>
      </c>
      <c r="B208" s="64"/>
      <c r="C208" s="65"/>
      <c r="D208" s="64"/>
      <c r="E208" s="64"/>
      <c r="F208" s="64"/>
      <c r="G208" s="64"/>
      <c r="H208" s="44"/>
    </row>
    <row r="209" spans="1:8" x14ac:dyDescent="0.3">
      <c r="A209" s="45" t="s">
        <v>234</v>
      </c>
      <c r="B209" s="64">
        <v>-131428464.64</v>
      </c>
      <c r="C209" s="65">
        <v>0</v>
      </c>
      <c r="D209" s="64">
        <v>-131428464.64</v>
      </c>
      <c r="E209" s="64">
        <v>-126991091.28</v>
      </c>
      <c r="F209" s="64">
        <v>0</v>
      </c>
      <c r="G209" s="64">
        <v>-126991091.28</v>
      </c>
      <c r="H209" s="46">
        <v>0.96623700000000001</v>
      </c>
    </row>
    <row r="210" spans="1:8" x14ac:dyDescent="0.3">
      <c r="A210" s="45" t="s">
        <v>235</v>
      </c>
      <c r="B210" s="64">
        <v>-119651962.06999999</v>
      </c>
      <c r="C210" s="65">
        <v>0</v>
      </c>
      <c r="D210" s="64">
        <v>-119651962.06999999</v>
      </c>
      <c r="E210" s="64">
        <v>-115612194.66</v>
      </c>
      <c r="F210" s="64">
        <v>0</v>
      </c>
      <c r="G210" s="64">
        <v>-115612194.66</v>
      </c>
      <c r="H210" s="46">
        <v>0.96623700000000001</v>
      </c>
    </row>
    <row r="211" spans="1:8" x14ac:dyDescent="0.3">
      <c r="A211" s="45" t="s">
        <v>236</v>
      </c>
      <c r="B211" s="64">
        <v>-160633764.88999999</v>
      </c>
      <c r="C211" s="65">
        <v>0</v>
      </c>
      <c r="D211" s="64">
        <v>-160633764.88999999</v>
      </c>
      <c r="E211" s="64">
        <v>-155210343.18000001</v>
      </c>
      <c r="F211" s="64">
        <v>0</v>
      </c>
      <c r="G211" s="64">
        <v>-155210343.18000001</v>
      </c>
      <c r="H211" s="46">
        <v>0.96623700000000001</v>
      </c>
    </row>
    <row r="212" spans="1:8" x14ac:dyDescent="0.3">
      <c r="A212" s="45" t="s">
        <v>237</v>
      </c>
      <c r="B212" s="64">
        <v>-31.03</v>
      </c>
      <c r="C212" s="65">
        <v>31.03</v>
      </c>
      <c r="D212" s="64">
        <v>0</v>
      </c>
      <c r="E212" s="64">
        <v>-31.03</v>
      </c>
      <c r="F212" s="64">
        <v>31.03</v>
      </c>
      <c r="G212" s="64">
        <v>0</v>
      </c>
      <c r="H212" s="46">
        <v>1</v>
      </c>
    </row>
    <row r="213" spans="1:8" x14ac:dyDescent="0.3">
      <c r="A213" s="45" t="s">
        <v>238</v>
      </c>
      <c r="B213" s="64">
        <v>-361643.87</v>
      </c>
      <c r="C213" s="65">
        <v>361643.87</v>
      </c>
      <c r="D213" s="64">
        <v>0</v>
      </c>
      <c r="E213" s="64">
        <v>-343615.59</v>
      </c>
      <c r="F213" s="64">
        <v>343615.59</v>
      </c>
      <c r="G213" s="64">
        <v>0</v>
      </c>
      <c r="H213" s="46">
        <v>0.95014900000000002</v>
      </c>
    </row>
    <row r="214" spans="1:8" x14ac:dyDescent="0.3">
      <c r="A214" s="45" t="s">
        <v>239</v>
      </c>
      <c r="B214" s="64">
        <v>-108.04</v>
      </c>
      <c r="C214" s="65">
        <v>108.04</v>
      </c>
      <c r="D214" s="64">
        <v>0</v>
      </c>
      <c r="E214" s="64">
        <v>-102.26</v>
      </c>
      <c r="F214" s="64">
        <v>102.26</v>
      </c>
      <c r="G214" s="64">
        <v>0</v>
      </c>
      <c r="H214" s="46">
        <v>0.94645999999999997</v>
      </c>
    </row>
    <row r="215" spans="1:8" ht="15" thickBot="1" x14ac:dyDescent="0.35">
      <c r="A215" s="45" t="s">
        <v>240</v>
      </c>
      <c r="B215" s="64">
        <v>-5495192.2400000002</v>
      </c>
      <c r="C215" s="65">
        <v>5495192.2400000002</v>
      </c>
      <c r="D215" s="64">
        <v>0</v>
      </c>
      <c r="E215" s="64">
        <v>-5309659.9800000004</v>
      </c>
      <c r="F215" s="64">
        <v>5309659.9800000004</v>
      </c>
      <c r="G215" s="64">
        <v>0</v>
      </c>
      <c r="H215" s="46">
        <v>0.96623700000000001</v>
      </c>
    </row>
    <row r="216" spans="1:8" x14ac:dyDescent="0.3">
      <c r="A216" s="47" t="s">
        <v>233</v>
      </c>
      <c r="B216" s="66">
        <v>-417571166.79000002</v>
      </c>
      <c r="C216" s="67">
        <v>5856975.1799999997</v>
      </c>
      <c r="D216" s="66">
        <v>-411714191.61000001</v>
      </c>
      <c r="E216" s="66">
        <v>-403467037.97000003</v>
      </c>
      <c r="F216" s="66">
        <v>5653408.8600000003</v>
      </c>
      <c r="G216" s="66">
        <v>-397813629.12</v>
      </c>
      <c r="H216" s="48"/>
    </row>
    <row r="218" spans="1:8" x14ac:dyDescent="0.3">
      <c r="A218" s="43" t="s">
        <v>241</v>
      </c>
      <c r="B218" s="64"/>
      <c r="C218" s="65"/>
      <c r="D218" s="64"/>
      <c r="E218" s="64"/>
      <c r="F218" s="64"/>
      <c r="G218" s="64"/>
      <c r="H218" s="44"/>
    </row>
    <row r="219" spans="1:8" x14ac:dyDescent="0.3">
      <c r="A219" s="45" t="s">
        <v>242</v>
      </c>
      <c r="B219" s="64">
        <v>-3829834372.3299999</v>
      </c>
      <c r="C219" s="65">
        <v>3829834372.3299999</v>
      </c>
      <c r="D219" s="64">
        <v>0</v>
      </c>
      <c r="E219" s="64">
        <v>-3624209837.5900002</v>
      </c>
      <c r="F219" s="64">
        <v>3624209837.5900002</v>
      </c>
      <c r="G219" s="64">
        <v>0</v>
      </c>
      <c r="H219" s="46">
        <v>0.94630999999999998</v>
      </c>
    </row>
    <row r="220" spans="1:8" ht="15" thickBot="1" x14ac:dyDescent="0.35">
      <c r="A220" s="45" t="s">
        <v>243</v>
      </c>
      <c r="B220" s="64">
        <v>3548685385.3699999</v>
      </c>
      <c r="C220" s="65">
        <v>-3548685385.3699999</v>
      </c>
      <c r="D220" s="64">
        <v>0</v>
      </c>
      <c r="E220" s="64">
        <v>3428872359.8400002</v>
      </c>
      <c r="F220" s="64">
        <v>-3428872359.8400002</v>
      </c>
      <c r="G220" s="64">
        <v>0</v>
      </c>
      <c r="H220" s="46">
        <v>0.96623700000000001</v>
      </c>
    </row>
    <row r="221" spans="1:8" x14ac:dyDescent="0.3">
      <c r="A221" s="47" t="s">
        <v>241</v>
      </c>
      <c r="B221" s="66">
        <v>-281148986.95999998</v>
      </c>
      <c r="C221" s="67">
        <v>281148986.95999998</v>
      </c>
      <c r="D221" s="66">
        <v>0</v>
      </c>
      <c r="E221" s="66">
        <v>-195337477.74000001</v>
      </c>
      <c r="F221" s="66">
        <v>195337477.74000001</v>
      </c>
      <c r="G221" s="66">
        <v>0</v>
      </c>
      <c r="H221" s="48"/>
    </row>
    <row r="222" spans="1:8" ht="8.25" customHeight="1" thickBot="1" x14ac:dyDescent="0.35"/>
    <row r="223" spans="1:8" x14ac:dyDescent="0.3">
      <c r="A223" s="49" t="s">
        <v>160</v>
      </c>
      <c r="B223" s="66">
        <v>-13675788691.389999</v>
      </c>
      <c r="C223" s="67">
        <v>473233736.31</v>
      </c>
      <c r="D223" s="66">
        <v>-13202554955.08</v>
      </c>
      <c r="E223" s="66">
        <v>-12265909115.42</v>
      </c>
      <c r="F223" s="66">
        <v>378138701.35000002</v>
      </c>
      <c r="G223" s="66">
        <v>-11887770414.07</v>
      </c>
      <c r="H223" s="48"/>
    </row>
    <row r="225" spans="1:8" x14ac:dyDescent="0.3">
      <c r="A225" s="42" t="s">
        <v>244</v>
      </c>
      <c r="B225" s="64"/>
      <c r="C225" s="65"/>
      <c r="D225" s="64"/>
      <c r="E225" s="64"/>
      <c r="F225" s="64"/>
      <c r="G225" s="64"/>
      <c r="H225" s="40"/>
    </row>
    <row r="226" spans="1:8" x14ac:dyDescent="0.3">
      <c r="A226" s="45" t="s">
        <v>245</v>
      </c>
      <c r="B226" s="64">
        <v>375165521.32999998</v>
      </c>
      <c r="C226" s="65">
        <v>0</v>
      </c>
      <c r="D226" s="64">
        <v>375165521.32999998</v>
      </c>
      <c r="E226" s="64">
        <v>355829636.69999999</v>
      </c>
      <c r="F226" s="64">
        <v>0</v>
      </c>
      <c r="G226" s="64">
        <v>355829636.69999999</v>
      </c>
      <c r="H226" s="46">
        <v>0.94845999999999997</v>
      </c>
    </row>
    <row r="227" spans="1:8" x14ac:dyDescent="0.3">
      <c r="A227" s="45" t="s">
        <v>246</v>
      </c>
      <c r="B227" s="64">
        <v>20.010000000000002</v>
      </c>
      <c r="C227" s="65">
        <v>0</v>
      </c>
      <c r="D227" s="64">
        <v>20.010000000000002</v>
      </c>
      <c r="E227" s="64">
        <v>18.98</v>
      </c>
      <c r="F227" s="64">
        <v>0</v>
      </c>
      <c r="G227" s="64">
        <v>18.98</v>
      </c>
      <c r="H227" s="46">
        <v>0.94845999999999997</v>
      </c>
    </row>
    <row r="228" spans="1:8" x14ac:dyDescent="0.3">
      <c r="A228" s="45" t="s">
        <v>247</v>
      </c>
      <c r="B228" s="64">
        <v>836441217.63</v>
      </c>
      <c r="C228" s="65">
        <v>0</v>
      </c>
      <c r="D228" s="64">
        <v>836441217.63</v>
      </c>
      <c r="E228" s="64">
        <v>793331363.53999996</v>
      </c>
      <c r="F228" s="64">
        <v>0</v>
      </c>
      <c r="G228" s="64">
        <v>793331363.53999996</v>
      </c>
      <c r="H228" s="46">
        <v>0.94845999999999997</v>
      </c>
    </row>
    <row r="229" spans="1:8" x14ac:dyDescent="0.3">
      <c r="A229" s="45" t="s">
        <v>248</v>
      </c>
      <c r="B229" s="64">
        <v>57059846.439999998</v>
      </c>
      <c r="C229" s="65">
        <v>0</v>
      </c>
      <c r="D229" s="64">
        <v>57059846.439999998</v>
      </c>
      <c r="E229" s="64">
        <v>54119004.210000001</v>
      </c>
      <c r="F229" s="64">
        <v>0</v>
      </c>
      <c r="G229" s="64">
        <v>54119004.210000001</v>
      </c>
      <c r="H229" s="46">
        <v>0.94845999999999997</v>
      </c>
    </row>
    <row r="230" spans="1:8" x14ac:dyDescent="0.3">
      <c r="A230" s="45" t="s">
        <v>249</v>
      </c>
      <c r="B230" s="64">
        <v>-552798336.5</v>
      </c>
      <c r="C230" s="65">
        <v>0</v>
      </c>
      <c r="D230" s="64">
        <v>-552798336.5</v>
      </c>
      <c r="E230" s="64">
        <v>-524307325.87</v>
      </c>
      <c r="F230" s="64">
        <v>0</v>
      </c>
      <c r="G230" s="64">
        <v>-524307325.87</v>
      </c>
      <c r="H230" s="46">
        <v>0.94845999999999997</v>
      </c>
    </row>
    <row r="231" spans="1:8" ht="15" thickBot="1" x14ac:dyDescent="0.35">
      <c r="A231" s="45" t="s">
        <v>250</v>
      </c>
      <c r="B231" s="64">
        <v>0</v>
      </c>
      <c r="C231" s="65">
        <v>0</v>
      </c>
      <c r="D231" s="64">
        <v>0</v>
      </c>
      <c r="E231" s="64">
        <v>0</v>
      </c>
      <c r="F231" s="64">
        <v>0</v>
      </c>
      <c r="G231" s="64">
        <v>0</v>
      </c>
      <c r="H231" s="46">
        <v>0.94845999999999997</v>
      </c>
    </row>
    <row r="232" spans="1:8" x14ac:dyDescent="0.3">
      <c r="A232" s="49" t="s">
        <v>244</v>
      </c>
      <c r="B232" s="66">
        <v>715868268.89999998</v>
      </c>
      <c r="C232" s="67">
        <v>0</v>
      </c>
      <c r="D232" s="66">
        <v>715868268.89999998</v>
      </c>
      <c r="E232" s="66">
        <v>678972697.55999994</v>
      </c>
      <c r="F232" s="66">
        <v>0</v>
      </c>
      <c r="G232" s="66">
        <v>678972697.55999994</v>
      </c>
      <c r="H232" s="48"/>
    </row>
    <row r="233" spans="1:8" ht="9.75" customHeight="1" thickBot="1" x14ac:dyDescent="0.35"/>
    <row r="234" spans="1:8" x14ac:dyDescent="0.3">
      <c r="A234" s="4" t="s">
        <v>70</v>
      </c>
      <c r="B234" s="66">
        <v>29829663939.330002</v>
      </c>
      <c r="C234" s="67">
        <v>-3120351079.27</v>
      </c>
      <c r="D234" s="66">
        <v>26709312860.049999</v>
      </c>
      <c r="E234" s="66">
        <v>29251521542.689999</v>
      </c>
      <c r="F234" s="66">
        <v>-3026989682.8600001</v>
      </c>
      <c r="G234" s="66">
        <v>26224531859.84</v>
      </c>
      <c r="H234" s="48"/>
    </row>
    <row r="235" spans="1:8" ht="7.5" customHeight="1" x14ac:dyDescent="0.3"/>
    <row r="236" spans="1:8" x14ac:dyDescent="0.3">
      <c r="A236" s="41" t="s">
        <v>251</v>
      </c>
      <c r="B236" s="64"/>
      <c r="C236" s="65"/>
      <c r="D236" s="64"/>
      <c r="E236" s="64"/>
      <c r="F236" s="64"/>
      <c r="G236" s="64"/>
      <c r="H236" s="40"/>
    </row>
    <row r="237" spans="1:8" x14ac:dyDescent="0.3">
      <c r="A237" s="42" t="s">
        <v>252</v>
      </c>
      <c r="B237" s="64"/>
      <c r="C237" s="65"/>
      <c r="D237" s="64"/>
      <c r="E237" s="64"/>
      <c r="F237" s="64"/>
      <c r="G237" s="64"/>
      <c r="H237" s="40"/>
    </row>
    <row r="238" spans="1:8" x14ac:dyDescent="0.3">
      <c r="A238" s="43" t="s">
        <v>253</v>
      </c>
      <c r="B238" s="64"/>
      <c r="C238" s="65"/>
      <c r="D238" s="64"/>
      <c r="E238" s="64"/>
      <c r="F238" s="64"/>
      <c r="G238" s="64"/>
      <c r="H238" s="44"/>
    </row>
    <row r="239" spans="1:8" x14ac:dyDescent="0.3">
      <c r="A239" s="45" t="s">
        <v>254</v>
      </c>
      <c r="B239" s="64">
        <v>59238015.359999999</v>
      </c>
      <c r="C239" s="65">
        <v>0</v>
      </c>
      <c r="D239" s="64">
        <v>59238015.359999999</v>
      </c>
      <c r="E239" s="64">
        <v>57127041.43</v>
      </c>
      <c r="F239" s="64">
        <v>0</v>
      </c>
      <c r="G239" s="64">
        <v>57127041.43</v>
      </c>
      <c r="H239" s="46">
        <v>0.96436500000000003</v>
      </c>
    </row>
    <row r="240" spans="1:8" x14ac:dyDescent="0.3">
      <c r="A240" s="45" t="s">
        <v>255</v>
      </c>
      <c r="B240" s="64">
        <v>0</v>
      </c>
      <c r="C240" s="65">
        <v>0</v>
      </c>
      <c r="D240" s="64">
        <v>0</v>
      </c>
      <c r="E240" s="64">
        <v>0</v>
      </c>
      <c r="F240" s="64">
        <v>0</v>
      </c>
      <c r="G240" s="64">
        <v>0</v>
      </c>
      <c r="H240" s="46">
        <v>0.96436500000000003</v>
      </c>
    </row>
    <row r="241" spans="1:8" x14ac:dyDescent="0.3">
      <c r="A241" s="45" t="s">
        <v>256</v>
      </c>
      <c r="B241" s="64">
        <v>0</v>
      </c>
      <c r="C241" s="65">
        <v>0</v>
      </c>
      <c r="D241" s="64">
        <v>0</v>
      </c>
      <c r="E241" s="64">
        <v>0</v>
      </c>
      <c r="F241" s="64">
        <v>0</v>
      </c>
      <c r="G241" s="64">
        <v>0</v>
      </c>
      <c r="H241" s="46">
        <v>1</v>
      </c>
    </row>
    <row r="242" spans="1:8" ht="15" thickBot="1" x14ac:dyDescent="0.35">
      <c r="A242" s="45" t="s">
        <v>257</v>
      </c>
      <c r="B242" s="64">
        <v>1290974.1000000001</v>
      </c>
      <c r="C242" s="65">
        <v>-1290974.1000000001</v>
      </c>
      <c r="D242" s="64">
        <v>0</v>
      </c>
      <c r="E242" s="64">
        <v>1219836.83</v>
      </c>
      <c r="F242" s="64">
        <v>-1219836.83</v>
      </c>
      <c r="G242" s="64">
        <v>0</v>
      </c>
      <c r="H242" s="46">
        <v>0.94489599999999996</v>
      </c>
    </row>
    <row r="243" spans="1:8" x14ac:dyDescent="0.3">
      <c r="A243" s="47" t="s">
        <v>253</v>
      </c>
      <c r="B243" s="66">
        <v>60528989.460000001</v>
      </c>
      <c r="C243" s="67">
        <v>-1290974.1000000001</v>
      </c>
      <c r="D243" s="66">
        <v>59238015.359999999</v>
      </c>
      <c r="E243" s="66">
        <v>58346878.259999998</v>
      </c>
      <c r="F243" s="66">
        <v>-1219836.83</v>
      </c>
      <c r="G243" s="66">
        <v>57127041.43</v>
      </c>
      <c r="H243" s="48"/>
    </row>
    <row r="245" spans="1:8" x14ac:dyDescent="0.3">
      <c r="A245" s="43" t="s">
        <v>258</v>
      </c>
      <c r="B245" s="64"/>
      <c r="C245" s="65"/>
      <c r="D245" s="64"/>
      <c r="E245" s="64"/>
      <c r="F245" s="64"/>
      <c r="G245" s="64"/>
      <c r="H245" s="44"/>
    </row>
    <row r="246" spans="1:8" ht="15" thickBot="1" x14ac:dyDescent="0.35">
      <c r="A246" s="45" t="s">
        <v>259</v>
      </c>
      <c r="B246" s="64">
        <v>0</v>
      </c>
      <c r="C246" s="65">
        <v>0</v>
      </c>
      <c r="D246" s="64">
        <v>0</v>
      </c>
      <c r="E246" s="64">
        <v>0</v>
      </c>
      <c r="F246" s="64">
        <v>0</v>
      </c>
      <c r="G246" s="64">
        <v>0</v>
      </c>
      <c r="H246" s="46">
        <v>0.96436500000000003</v>
      </c>
    </row>
    <row r="247" spans="1:8" x14ac:dyDescent="0.3">
      <c r="A247" s="47" t="s">
        <v>258</v>
      </c>
      <c r="B247" s="66">
        <v>0</v>
      </c>
      <c r="C247" s="67">
        <v>0</v>
      </c>
      <c r="D247" s="66">
        <v>0</v>
      </c>
      <c r="E247" s="66">
        <v>0</v>
      </c>
      <c r="F247" s="66">
        <v>0</v>
      </c>
      <c r="G247" s="66">
        <v>0</v>
      </c>
      <c r="H247" s="48"/>
    </row>
    <row r="249" spans="1:8" x14ac:dyDescent="0.3">
      <c r="A249" s="43" t="s">
        <v>260</v>
      </c>
      <c r="B249" s="64"/>
      <c r="C249" s="65"/>
      <c r="D249" s="64"/>
      <c r="E249" s="64"/>
      <c r="F249" s="64"/>
      <c r="G249" s="64"/>
      <c r="H249" s="44"/>
    </row>
    <row r="250" spans="1:8" ht="15" thickBot="1" x14ac:dyDescent="0.35">
      <c r="A250" s="45" t="s">
        <v>261</v>
      </c>
      <c r="B250" s="64">
        <v>2300653.7599999998</v>
      </c>
      <c r="C250" s="65">
        <v>0</v>
      </c>
      <c r="D250" s="64">
        <v>2300653.7599999998</v>
      </c>
      <c r="E250" s="64">
        <v>2218668.9</v>
      </c>
      <c r="F250" s="64">
        <v>0</v>
      </c>
      <c r="G250" s="64">
        <v>2218668.9</v>
      </c>
      <c r="H250" s="46">
        <v>0.96436500000000003</v>
      </c>
    </row>
    <row r="251" spans="1:8" x14ac:dyDescent="0.3">
      <c r="A251" s="47" t="s">
        <v>260</v>
      </c>
      <c r="B251" s="66">
        <v>2300653.7599999998</v>
      </c>
      <c r="C251" s="67">
        <v>0</v>
      </c>
      <c r="D251" s="66">
        <v>2300653.7599999998</v>
      </c>
      <c r="E251" s="66">
        <v>2218668.9</v>
      </c>
      <c r="F251" s="66">
        <v>0</v>
      </c>
      <c r="G251" s="66">
        <v>2218668.9</v>
      </c>
      <c r="H251" s="48"/>
    </row>
    <row r="253" spans="1:8" x14ac:dyDescent="0.3">
      <c r="A253" s="43" t="s">
        <v>262</v>
      </c>
      <c r="B253" s="64"/>
      <c r="C253" s="65"/>
      <c r="D253" s="64"/>
      <c r="E253" s="64"/>
      <c r="F253" s="64"/>
      <c r="G253" s="64"/>
      <c r="H253" s="44"/>
    </row>
    <row r="254" spans="1:8" ht="15" thickBot="1" x14ac:dyDescent="0.35">
      <c r="A254" s="45" t="s">
        <v>263</v>
      </c>
      <c r="B254" s="64">
        <v>3300</v>
      </c>
      <c r="C254" s="65">
        <v>0</v>
      </c>
      <c r="D254" s="64">
        <v>3300</v>
      </c>
      <c r="E254" s="64">
        <v>3182.4</v>
      </c>
      <c r="F254" s="64">
        <v>0</v>
      </c>
      <c r="G254" s="64">
        <v>3182.4</v>
      </c>
      <c r="H254" s="46">
        <v>0.96436500000000003</v>
      </c>
    </row>
    <row r="255" spans="1:8" x14ac:dyDescent="0.3">
      <c r="A255" s="47" t="s">
        <v>262</v>
      </c>
      <c r="B255" s="66">
        <v>3300</v>
      </c>
      <c r="C255" s="67">
        <v>0</v>
      </c>
      <c r="D255" s="66">
        <v>3300</v>
      </c>
      <c r="E255" s="66">
        <v>3182.4</v>
      </c>
      <c r="F255" s="66">
        <v>0</v>
      </c>
      <c r="G255" s="66">
        <v>3182.4</v>
      </c>
      <c r="H255" s="48"/>
    </row>
    <row r="257" spans="1:8" x14ac:dyDescent="0.3">
      <c r="A257" s="43" t="s">
        <v>24</v>
      </c>
      <c r="B257" s="64"/>
      <c r="C257" s="65"/>
      <c r="D257" s="64"/>
      <c r="E257" s="64"/>
      <c r="F257" s="64"/>
      <c r="G257" s="64"/>
      <c r="H257" s="44"/>
    </row>
    <row r="258" spans="1:8" ht="15" thickBot="1" x14ac:dyDescent="0.35">
      <c r="A258" s="45" t="s">
        <v>264</v>
      </c>
      <c r="B258" s="64">
        <v>2064629.15</v>
      </c>
      <c r="C258" s="65">
        <v>-2064629.15</v>
      </c>
      <c r="D258" s="64">
        <v>0</v>
      </c>
      <c r="E258" s="64">
        <v>1991055.14</v>
      </c>
      <c r="F258" s="64">
        <v>-1991055.14</v>
      </c>
      <c r="G258" s="64">
        <v>0</v>
      </c>
      <c r="H258" s="46">
        <v>0.96436500000000003</v>
      </c>
    </row>
    <row r="259" spans="1:8" x14ac:dyDescent="0.3">
      <c r="A259" s="47" t="s">
        <v>24</v>
      </c>
      <c r="B259" s="66">
        <v>2064629.15</v>
      </c>
      <c r="C259" s="67">
        <v>-2064629.15</v>
      </c>
      <c r="D259" s="66">
        <v>0</v>
      </c>
      <c r="E259" s="66">
        <v>1991055.14</v>
      </c>
      <c r="F259" s="66">
        <v>-1991055.14</v>
      </c>
      <c r="G259" s="66">
        <v>0</v>
      </c>
      <c r="H259" s="48"/>
    </row>
    <row r="261" spans="1:8" x14ac:dyDescent="0.3">
      <c r="A261" s="43" t="s">
        <v>265</v>
      </c>
      <c r="B261" s="64"/>
      <c r="C261" s="65"/>
      <c r="D261" s="64"/>
      <c r="E261" s="64"/>
      <c r="F261" s="64"/>
      <c r="G261" s="64"/>
      <c r="H261" s="44"/>
    </row>
    <row r="262" spans="1:8" ht="15" thickBot="1" x14ac:dyDescent="0.35">
      <c r="A262" s="45" t="s">
        <v>266</v>
      </c>
      <c r="B262" s="64">
        <v>0</v>
      </c>
      <c r="C262" s="65">
        <v>0</v>
      </c>
      <c r="D262" s="64">
        <v>0</v>
      </c>
      <c r="E262" s="64">
        <v>0</v>
      </c>
      <c r="F262" s="64">
        <v>0</v>
      </c>
      <c r="G262" s="64">
        <v>0</v>
      </c>
      <c r="H262" s="46">
        <v>0.96436500000000003</v>
      </c>
    </row>
    <row r="263" spans="1:8" x14ac:dyDescent="0.3">
      <c r="A263" s="47" t="s">
        <v>265</v>
      </c>
      <c r="B263" s="66">
        <v>0</v>
      </c>
      <c r="C263" s="67">
        <v>0</v>
      </c>
      <c r="D263" s="66">
        <v>0</v>
      </c>
      <c r="E263" s="66">
        <v>0</v>
      </c>
      <c r="F263" s="66">
        <v>0</v>
      </c>
      <c r="G263" s="66">
        <v>0</v>
      </c>
      <c r="H263" s="48"/>
    </row>
    <row r="265" spans="1:8" x14ac:dyDescent="0.3">
      <c r="A265" s="43" t="s">
        <v>267</v>
      </c>
      <c r="B265" s="64"/>
      <c r="C265" s="65"/>
      <c r="D265" s="64"/>
      <c r="E265" s="64"/>
      <c r="F265" s="64"/>
      <c r="G265" s="64"/>
      <c r="H265" s="44"/>
    </row>
    <row r="266" spans="1:8" ht="15" thickBot="1" x14ac:dyDescent="0.35">
      <c r="A266" s="45" t="s">
        <v>268</v>
      </c>
      <c r="B266" s="64">
        <v>639225391.60000002</v>
      </c>
      <c r="C266" s="65">
        <v>0</v>
      </c>
      <c r="D266" s="64">
        <v>639225391.60000002</v>
      </c>
      <c r="E266" s="64">
        <v>639225391.60000002</v>
      </c>
      <c r="F266" s="64">
        <v>0</v>
      </c>
      <c r="G266" s="64">
        <v>639225391.60000002</v>
      </c>
      <c r="H266" s="46">
        <v>1</v>
      </c>
    </row>
    <row r="267" spans="1:8" x14ac:dyDescent="0.3">
      <c r="A267" s="47" t="s">
        <v>267</v>
      </c>
      <c r="B267" s="66">
        <v>639225391.60000002</v>
      </c>
      <c r="C267" s="67">
        <v>0</v>
      </c>
      <c r="D267" s="66">
        <v>639225391.60000002</v>
      </c>
      <c r="E267" s="66">
        <v>639225391.60000002</v>
      </c>
      <c r="F267" s="66">
        <v>0</v>
      </c>
      <c r="G267" s="66">
        <v>639225391.60000002</v>
      </c>
      <c r="H267" s="48"/>
    </row>
    <row r="269" spans="1:8" x14ac:dyDescent="0.3">
      <c r="A269" s="43" t="s">
        <v>269</v>
      </c>
      <c r="B269" s="64"/>
      <c r="C269" s="65"/>
      <c r="D269" s="64"/>
      <c r="E269" s="64"/>
      <c r="F269" s="64"/>
      <c r="G269" s="64"/>
      <c r="H269" s="44"/>
    </row>
    <row r="270" spans="1:8" x14ac:dyDescent="0.3">
      <c r="A270" s="45" t="s">
        <v>270</v>
      </c>
      <c r="B270" s="64">
        <v>87037442.709999993</v>
      </c>
      <c r="C270" s="65">
        <v>0</v>
      </c>
      <c r="D270" s="64">
        <v>87037442.709999993</v>
      </c>
      <c r="E270" s="64">
        <v>83935823.400000006</v>
      </c>
      <c r="F270" s="64">
        <v>0</v>
      </c>
      <c r="G270" s="64">
        <v>83935823.400000006</v>
      </c>
      <c r="H270" s="46">
        <v>0.96436500000000003</v>
      </c>
    </row>
    <row r="271" spans="1:8" x14ac:dyDescent="0.3">
      <c r="A271" s="45" t="s">
        <v>271</v>
      </c>
      <c r="B271" s="64">
        <v>0</v>
      </c>
      <c r="C271" s="65">
        <v>0</v>
      </c>
      <c r="D271" s="64">
        <v>0</v>
      </c>
      <c r="E271" s="64">
        <v>0</v>
      </c>
      <c r="F271" s="64">
        <v>0</v>
      </c>
      <c r="G271" s="64">
        <v>0</v>
      </c>
      <c r="H271" s="46">
        <v>0.96623700000000001</v>
      </c>
    </row>
    <row r="272" spans="1:8" x14ac:dyDescent="0.3">
      <c r="A272" s="45" t="s">
        <v>272</v>
      </c>
      <c r="B272" s="64">
        <v>0</v>
      </c>
      <c r="C272" s="65">
        <v>0</v>
      </c>
      <c r="D272" s="64">
        <v>0</v>
      </c>
      <c r="E272" s="64">
        <v>0</v>
      </c>
      <c r="F272" s="64">
        <v>0</v>
      </c>
      <c r="G272" s="64">
        <v>0</v>
      </c>
      <c r="H272" s="46">
        <v>0.96623700000000001</v>
      </c>
    </row>
    <row r="273" spans="1:8" ht="15" thickBot="1" x14ac:dyDescent="0.35">
      <c r="A273" s="45" t="s">
        <v>273</v>
      </c>
      <c r="B273" s="64">
        <v>-1261706.28</v>
      </c>
      <c r="C273" s="65">
        <v>1261706.28</v>
      </c>
      <c r="D273" s="64">
        <v>0</v>
      </c>
      <c r="E273" s="64">
        <v>-1192181.76</v>
      </c>
      <c r="F273" s="64">
        <v>1192181.76</v>
      </c>
      <c r="G273" s="64">
        <v>0</v>
      </c>
      <c r="H273" s="46">
        <v>0.94489599999999996</v>
      </c>
    </row>
    <row r="274" spans="1:8" x14ac:dyDescent="0.3">
      <c r="A274" s="47" t="s">
        <v>269</v>
      </c>
      <c r="B274" s="66">
        <v>85775736.430000007</v>
      </c>
      <c r="C274" s="67">
        <v>1261706.28</v>
      </c>
      <c r="D274" s="66">
        <v>87037442.709999993</v>
      </c>
      <c r="E274" s="66">
        <v>82743641.640000001</v>
      </c>
      <c r="F274" s="66">
        <v>1192181.76</v>
      </c>
      <c r="G274" s="66">
        <v>83935823.400000006</v>
      </c>
      <c r="H274" s="48"/>
    </row>
    <row r="276" spans="1:8" x14ac:dyDescent="0.3">
      <c r="A276" s="43" t="s">
        <v>274</v>
      </c>
      <c r="B276" s="64"/>
      <c r="C276" s="65"/>
      <c r="D276" s="64"/>
      <c r="E276" s="64"/>
      <c r="F276" s="64"/>
      <c r="G276" s="64"/>
      <c r="H276" s="44"/>
    </row>
    <row r="277" spans="1:8" x14ac:dyDescent="0.3">
      <c r="A277" s="45" t="s">
        <v>275</v>
      </c>
      <c r="B277" s="64">
        <v>-5911268.6900000004</v>
      </c>
      <c r="C277" s="65">
        <v>0</v>
      </c>
      <c r="D277" s="64">
        <v>-5911268.6900000004</v>
      </c>
      <c r="E277" s="64">
        <v>-5911268.6900000004</v>
      </c>
      <c r="F277" s="64">
        <v>0</v>
      </c>
      <c r="G277" s="64">
        <v>-5911268.6900000004</v>
      </c>
      <c r="H277" s="46">
        <v>1</v>
      </c>
    </row>
    <row r="278" spans="1:8" ht="15" thickBot="1" x14ac:dyDescent="0.35">
      <c r="A278" s="45" t="s">
        <v>276</v>
      </c>
      <c r="B278" s="64">
        <v>0</v>
      </c>
      <c r="C278" s="65">
        <v>0</v>
      </c>
      <c r="D278" s="64">
        <v>0</v>
      </c>
      <c r="E278" s="64">
        <v>0</v>
      </c>
      <c r="F278" s="64">
        <v>0</v>
      </c>
      <c r="G278" s="64">
        <v>0</v>
      </c>
      <c r="H278" s="46">
        <v>0.94489599999999996</v>
      </c>
    </row>
    <row r="279" spans="1:8" x14ac:dyDescent="0.3">
      <c r="A279" s="47" t="s">
        <v>274</v>
      </c>
      <c r="B279" s="66">
        <v>-5911268.6900000004</v>
      </c>
      <c r="C279" s="67">
        <v>0</v>
      </c>
      <c r="D279" s="66">
        <v>-5911268.6900000004</v>
      </c>
      <c r="E279" s="66">
        <v>-5911268.6900000004</v>
      </c>
      <c r="F279" s="66">
        <v>0</v>
      </c>
      <c r="G279" s="66">
        <v>-5911268.6900000004</v>
      </c>
      <c r="H279" s="48"/>
    </row>
    <row r="281" spans="1:8" x14ac:dyDescent="0.3">
      <c r="A281" s="43" t="s">
        <v>277</v>
      </c>
      <c r="B281" s="64"/>
      <c r="C281" s="65"/>
      <c r="D281" s="64"/>
      <c r="E281" s="64"/>
      <c r="F281" s="64"/>
      <c r="G281" s="64"/>
      <c r="H281" s="44"/>
    </row>
    <row r="282" spans="1:8" ht="15" thickBot="1" x14ac:dyDescent="0.35">
      <c r="A282" s="45" t="s">
        <v>278</v>
      </c>
      <c r="B282" s="64">
        <v>0</v>
      </c>
      <c r="C282" s="65">
        <v>0</v>
      </c>
      <c r="D282" s="64">
        <v>0</v>
      </c>
      <c r="E282" s="64">
        <v>0</v>
      </c>
      <c r="F282" s="64">
        <v>0</v>
      </c>
      <c r="G282" s="64">
        <v>0</v>
      </c>
      <c r="H282" s="46">
        <v>0.96436500000000003</v>
      </c>
    </row>
    <row r="283" spans="1:8" x14ac:dyDescent="0.3">
      <c r="A283" s="47" t="s">
        <v>277</v>
      </c>
      <c r="B283" s="66">
        <v>0</v>
      </c>
      <c r="C283" s="67">
        <v>0</v>
      </c>
      <c r="D283" s="66">
        <v>0</v>
      </c>
      <c r="E283" s="66">
        <v>0</v>
      </c>
      <c r="F283" s="66">
        <v>0</v>
      </c>
      <c r="G283" s="66">
        <v>0</v>
      </c>
      <c r="H283" s="48"/>
    </row>
    <row r="285" spans="1:8" x14ac:dyDescent="0.3">
      <c r="A285" s="43" t="s">
        <v>279</v>
      </c>
      <c r="B285" s="64"/>
      <c r="C285" s="65"/>
      <c r="D285" s="64"/>
      <c r="E285" s="64"/>
      <c r="F285" s="64"/>
      <c r="G285" s="64"/>
      <c r="H285" s="44"/>
    </row>
    <row r="286" spans="1:8" ht="15" thickBot="1" x14ac:dyDescent="0.35">
      <c r="A286" s="45" t="s">
        <v>280</v>
      </c>
      <c r="B286" s="64">
        <v>18626095.050000001</v>
      </c>
      <c r="C286" s="65">
        <v>-18626095.050000001</v>
      </c>
      <c r="D286" s="64">
        <v>0</v>
      </c>
      <c r="E286" s="64">
        <v>17962345.579999998</v>
      </c>
      <c r="F286" s="64">
        <v>-17962345.579999998</v>
      </c>
      <c r="G286" s="64">
        <v>0</v>
      </c>
      <c r="H286" s="46">
        <v>0.96436500000000003</v>
      </c>
    </row>
    <row r="287" spans="1:8" x14ac:dyDescent="0.3">
      <c r="A287" s="47" t="s">
        <v>279</v>
      </c>
      <c r="B287" s="66">
        <v>18626095.050000001</v>
      </c>
      <c r="C287" s="67">
        <v>-18626095.050000001</v>
      </c>
      <c r="D287" s="66">
        <v>0</v>
      </c>
      <c r="E287" s="66">
        <v>17962345.579999998</v>
      </c>
      <c r="F287" s="66">
        <v>-17962345.579999998</v>
      </c>
      <c r="G287" s="66">
        <v>0</v>
      </c>
      <c r="H287" s="48"/>
    </row>
    <row r="289" spans="1:8" x14ac:dyDescent="0.3">
      <c r="A289" s="43" t="s">
        <v>281</v>
      </c>
      <c r="B289" s="64"/>
      <c r="C289" s="65"/>
      <c r="D289" s="64"/>
      <c r="E289" s="64"/>
      <c r="F289" s="64"/>
      <c r="G289" s="64"/>
      <c r="H289" s="44"/>
    </row>
    <row r="290" spans="1:8" ht="15" thickBot="1" x14ac:dyDescent="0.35">
      <c r="A290" s="45" t="s">
        <v>282</v>
      </c>
      <c r="B290" s="64">
        <v>385711447.88</v>
      </c>
      <c r="C290" s="65">
        <v>0</v>
      </c>
      <c r="D290" s="64">
        <v>385711447.88</v>
      </c>
      <c r="E290" s="64">
        <v>365832030.31</v>
      </c>
      <c r="F290" s="64">
        <v>0</v>
      </c>
      <c r="G290" s="64">
        <v>365832030.31</v>
      </c>
      <c r="H290" s="46">
        <v>0.94845999999999997</v>
      </c>
    </row>
    <row r="291" spans="1:8" x14ac:dyDescent="0.3">
      <c r="A291" s="47" t="s">
        <v>281</v>
      </c>
      <c r="B291" s="66">
        <v>385711447.88</v>
      </c>
      <c r="C291" s="67">
        <v>0</v>
      </c>
      <c r="D291" s="66">
        <v>385711447.88</v>
      </c>
      <c r="E291" s="66">
        <v>365832030.31</v>
      </c>
      <c r="F291" s="66">
        <v>0</v>
      </c>
      <c r="G291" s="66">
        <v>365832030.31</v>
      </c>
      <c r="H291" s="48"/>
    </row>
    <row r="293" spans="1:8" x14ac:dyDescent="0.3">
      <c r="A293" s="43" t="s">
        <v>283</v>
      </c>
      <c r="B293" s="64"/>
      <c r="C293" s="65"/>
      <c r="D293" s="64"/>
      <c r="E293" s="64"/>
      <c r="F293" s="64"/>
      <c r="G293" s="64"/>
      <c r="H293" s="44"/>
    </row>
    <row r="294" spans="1:8" ht="15" thickBot="1" x14ac:dyDescent="0.35">
      <c r="A294" s="45" t="s">
        <v>284</v>
      </c>
      <c r="B294" s="64">
        <v>468635500.88</v>
      </c>
      <c r="C294" s="65">
        <v>0</v>
      </c>
      <c r="D294" s="64">
        <v>468635500.88</v>
      </c>
      <c r="E294" s="64">
        <v>449772252.88999999</v>
      </c>
      <c r="F294" s="64">
        <v>0</v>
      </c>
      <c r="G294" s="64">
        <v>449772252.88999999</v>
      </c>
      <c r="H294" s="46">
        <v>0.95974899999999996</v>
      </c>
    </row>
    <row r="295" spans="1:8" x14ac:dyDescent="0.3">
      <c r="A295" s="47" t="s">
        <v>283</v>
      </c>
      <c r="B295" s="66">
        <v>468635500.88</v>
      </c>
      <c r="C295" s="67">
        <v>0</v>
      </c>
      <c r="D295" s="66">
        <v>468635500.88</v>
      </c>
      <c r="E295" s="66">
        <v>449772252.88999999</v>
      </c>
      <c r="F295" s="66">
        <v>0</v>
      </c>
      <c r="G295" s="66">
        <v>449772252.88999999</v>
      </c>
      <c r="H295" s="48"/>
    </row>
    <row r="297" spans="1:8" x14ac:dyDescent="0.3">
      <c r="A297" s="43" t="s">
        <v>285</v>
      </c>
      <c r="B297" s="64"/>
      <c r="C297" s="65"/>
      <c r="D297" s="64"/>
      <c r="E297" s="64"/>
      <c r="F297" s="64"/>
      <c r="G297" s="64"/>
      <c r="H297" s="44"/>
    </row>
    <row r="298" spans="1:8" x14ac:dyDescent="0.3">
      <c r="A298" s="45" t="s">
        <v>286</v>
      </c>
      <c r="B298" s="64">
        <v>0</v>
      </c>
      <c r="C298" s="65">
        <v>0</v>
      </c>
      <c r="D298" s="64">
        <v>0</v>
      </c>
      <c r="E298" s="64">
        <v>0</v>
      </c>
      <c r="F298" s="64">
        <v>0</v>
      </c>
      <c r="G298" s="64">
        <v>0</v>
      </c>
      <c r="H298" s="46">
        <v>1</v>
      </c>
    </row>
    <row r="299" spans="1:8" ht="15" thickBot="1" x14ac:dyDescent="0.35">
      <c r="A299" s="45" t="s">
        <v>287</v>
      </c>
      <c r="B299" s="64">
        <v>0</v>
      </c>
      <c r="C299" s="65">
        <v>0</v>
      </c>
      <c r="D299" s="64">
        <v>0</v>
      </c>
      <c r="E299" s="64">
        <v>0</v>
      </c>
      <c r="F299" s="64">
        <v>0</v>
      </c>
      <c r="G299" s="64">
        <v>0</v>
      </c>
      <c r="H299" s="46">
        <v>1</v>
      </c>
    </row>
    <row r="300" spans="1:8" x14ac:dyDescent="0.3">
      <c r="A300" s="47" t="s">
        <v>285</v>
      </c>
      <c r="B300" s="66">
        <v>0</v>
      </c>
      <c r="C300" s="67">
        <v>0</v>
      </c>
      <c r="D300" s="66">
        <v>0</v>
      </c>
      <c r="E300" s="66">
        <v>0</v>
      </c>
      <c r="F300" s="66">
        <v>0</v>
      </c>
      <c r="G300" s="66">
        <v>0</v>
      </c>
      <c r="H300" s="48"/>
    </row>
    <row r="302" spans="1:8" x14ac:dyDescent="0.3">
      <c r="A302" s="43" t="s">
        <v>288</v>
      </c>
      <c r="B302" s="64"/>
      <c r="C302" s="65"/>
      <c r="D302" s="64"/>
      <c r="E302" s="64"/>
      <c r="F302" s="64"/>
      <c r="G302" s="64"/>
      <c r="H302" s="44"/>
    </row>
    <row r="303" spans="1:8" ht="15" thickBot="1" x14ac:dyDescent="0.35">
      <c r="A303" s="45" t="s">
        <v>289</v>
      </c>
      <c r="B303" s="64">
        <v>2095917.03</v>
      </c>
      <c r="C303" s="65">
        <v>0</v>
      </c>
      <c r="D303" s="64">
        <v>2095917.03</v>
      </c>
      <c r="E303" s="64">
        <v>2011553.38</v>
      </c>
      <c r="F303" s="64">
        <v>0</v>
      </c>
      <c r="G303" s="64">
        <v>2011553.38</v>
      </c>
      <c r="H303" s="46">
        <v>0.95974899999999996</v>
      </c>
    </row>
    <row r="304" spans="1:8" x14ac:dyDescent="0.3">
      <c r="A304" s="47" t="s">
        <v>288</v>
      </c>
      <c r="B304" s="66">
        <v>2095917.03</v>
      </c>
      <c r="C304" s="67">
        <v>0</v>
      </c>
      <c r="D304" s="66">
        <v>2095917.03</v>
      </c>
      <c r="E304" s="66">
        <v>2011553.38</v>
      </c>
      <c r="F304" s="66">
        <v>0</v>
      </c>
      <c r="G304" s="66">
        <v>2011553.38</v>
      </c>
      <c r="H304" s="48"/>
    </row>
    <row r="306" spans="1:8" x14ac:dyDescent="0.3">
      <c r="A306" s="43" t="s">
        <v>290</v>
      </c>
      <c r="B306" s="64"/>
      <c r="C306" s="65"/>
      <c r="D306" s="64"/>
      <c r="E306" s="64"/>
      <c r="F306" s="64"/>
      <c r="G306" s="64"/>
      <c r="H306" s="44"/>
    </row>
    <row r="307" spans="1:8" x14ac:dyDescent="0.3">
      <c r="A307" s="45" t="s">
        <v>291</v>
      </c>
      <c r="B307" s="64">
        <v>58654002.119999997</v>
      </c>
      <c r="C307" s="65">
        <v>0</v>
      </c>
      <c r="D307" s="64">
        <v>58654002.119999997</v>
      </c>
      <c r="E307" s="64">
        <v>56563839.770000003</v>
      </c>
      <c r="F307" s="64">
        <v>0</v>
      </c>
      <c r="G307" s="64">
        <v>56563839.770000003</v>
      </c>
      <c r="H307" s="46">
        <v>0.96436500000000003</v>
      </c>
    </row>
    <row r="308" spans="1:8" x14ac:dyDescent="0.3">
      <c r="A308" s="45" t="s">
        <v>292</v>
      </c>
      <c r="B308" s="64">
        <v>16017648.789999999</v>
      </c>
      <c r="C308" s="65">
        <v>0</v>
      </c>
      <c r="D308" s="64">
        <v>16017648.789999999</v>
      </c>
      <c r="E308" s="64">
        <v>16017648.789999999</v>
      </c>
      <c r="F308" s="64">
        <v>0</v>
      </c>
      <c r="G308" s="64">
        <v>16017648.789999999</v>
      </c>
      <c r="H308" s="46">
        <v>1</v>
      </c>
    </row>
    <row r="309" spans="1:8" x14ac:dyDescent="0.3">
      <c r="A309" s="45" t="s">
        <v>293</v>
      </c>
      <c r="B309" s="64">
        <v>56240850.590000004</v>
      </c>
      <c r="C309" s="65">
        <v>-56240850.590000004</v>
      </c>
      <c r="D309" s="64">
        <v>0</v>
      </c>
      <c r="E309" s="64">
        <v>56240850.590000004</v>
      </c>
      <c r="F309" s="64">
        <v>-56240850.590000004</v>
      </c>
      <c r="G309" s="64">
        <v>0</v>
      </c>
      <c r="H309" s="46">
        <v>1</v>
      </c>
    </row>
    <row r="310" spans="1:8" x14ac:dyDescent="0.3">
      <c r="A310" s="45" t="s">
        <v>294</v>
      </c>
      <c r="B310" s="64">
        <v>577245.54</v>
      </c>
      <c r="C310" s="65">
        <v>-577245.54</v>
      </c>
      <c r="D310" s="64">
        <v>0</v>
      </c>
      <c r="E310" s="64">
        <v>554010.57999999996</v>
      </c>
      <c r="F310" s="64">
        <v>-554010.57999999996</v>
      </c>
      <c r="G310" s="64">
        <v>0</v>
      </c>
      <c r="H310" s="46">
        <v>0.95974899999999996</v>
      </c>
    </row>
    <row r="311" spans="1:8" x14ac:dyDescent="0.3">
      <c r="A311" s="45" t="s">
        <v>295</v>
      </c>
      <c r="B311" s="64">
        <v>0</v>
      </c>
      <c r="C311" s="65">
        <v>0</v>
      </c>
      <c r="D311" s="64">
        <v>0</v>
      </c>
      <c r="E311" s="64">
        <v>0</v>
      </c>
      <c r="F311" s="64">
        <v>0</v>
      </c>
      <c r="G311" s="64">
        <v>0</v>
      </c>
      <c r="H311" s="46">
        <v>0.94489599999999996</v>
      </c>
    </row>
    <row r="312" spans="1:8" ht="15" thickBot="1" x14ac:dyDescent="0.35">
      <c r="A312" s="45" t="s">
        <v>296</v>
      </c>
      <c r="B312" s="64">
        <v>16880157.16</v>
      </c>
      <c r="C312" s="65">
        <v>-16880157.16</v>
      </c>
      <c r="D312" s="64">
        <v>0</v>
      </c>
      <c r="E312" s="64">
        <v>15950000.32</v>
      </c>
      <c r="F312" s="64">
        <v>-15950000.32</v>
      </c>
      <c r="G312" s="64">
        <v>0</v>
      </c>
      <c r="H312" s="46">
        <v>0.94489599999999996</v>
      </c>
    </row>
    <row r="313" spans="1:8" x14ac:dyDescent="0.3">
      <c r="A313" s="47" t="s">
        <v>290</v>
      </c>
      <c r="B313" s="66">
        <v>148369904.19999999</v>
      </c>
      <c r="C313" s="67">
        <v>-73698253.290000007</v>
      </c>
      <c r="D313" s="66">
        <v>74671650.909999996</v>
      </c>
      <c r="E313" s="66">
        <v>145326350.06</v>
      </c>
      <c r="F313" s="66">
        <v>-72744861.489999995</v>
      </c>
      <c r="G313" s="66">
        <v>72581488.569999993</v>
      </c>
      <c r="H313" s="48"/>
    </row>
    <row r="315" spans="1:8" x14ac:dyDescent="0.3">
      <c r="A315" s="43" t="s">
        <v>297</v>
      </c>
      <c r="B315" s="64"/>
      <c r="C315" s="65"/>
      <c r="D315" s="64"/>
      <c r="E315" s="64"/>
      <c r="F315" s="64"/>
      <c r="G315" s="64"/>
      <c r="H315" s="44"/>
    </row>
    <row r="316" spans="1:8" ht="15" thickBot="1" x14ac:dyDescent="0.35">
      <c r="A316" s="45" t="s">
        <v>298</v>
      </c>
      <c r="B316" s="64">
        <v>184.19</v>
      </c>
      <c r="C316" s="65">
        <v>-184.19</v>
      </c>
      <c r="D316" s="64">
        <v>0</v>
      </c>
      <c r="E316" s="64">
        <v>177.62</v>
      </c>
      <c r="F316" s="64">
        <v>-177.62</v>
      </c>
      <c r="G316" s="64">
        <v>0</v>
      </c>
      <c r="H316" s="46">
        <v>0.96436500000000003</v>
      </c>
    </row>
    <row r="317" spans="1:8" x14ac:dyDescent="0.3">
      <c r="A317" s="47" t="s">
        <v>297</v>
      </c>
      <c r="B317" s="66">
        <v>184.19</v>
      </c>
      <c r="C317" s="67">
        <v>-184.19</v>
      </c>
      <c r="D317" s="66">
        <v>0</v>
      </c>
      <c r="E317" s="66">
        <v>177.62</v>
      </c>
      <c r="F317" s="66">
        <v>-177.62</v>
      </c>
      <c r="G317" s="66">
        <v>0</v>
      </c>
      <c r="H317" s="48"/>
    </row>
    <row r="319" spans="1:8" x14ac:dyDescent="0.3">
      <c r="A319" s="43" t="s">
        <v>299</v>
      </c>
      <c r="B319" s="64"/>
      <c r="C319" s="65"/>
      <c r="D319" s="64"/>
      <c r="E319" s="64"/>
      <c r="F319" s="64"/>
      <c r="G319" s="64"/>
      <c r="H319" s="44"/>
    </row>
    <row r="320" spans="1:8" ht="15" thickBot="1" x14ac:dyDescent="0.35">
      <c r="A320" s="45" t="s">
        <v>300</v>
      </c>
      <c r="B320" s="64">
        <v>22882947.379999999</v>
      </c>
      <c r="C320" s="65">
        <v>-15633956.029999999</v>
      </c>
      <c r="D320" s="64">
        <v>7248991.3499999996</v>
      </c>
      <c r="E320" s="64">
        <v>22067503.02</v>
      </c>
      <c r="F320" s="64">
        <v>-15076832.82</v>
      </c>
      <c r="G320" s="64">
        <v>6990670.21</v>
      </c>
      <c r="H320" s="46">
        <v>0.96436500000000003</v>
      </c>
    </row>
    <row r="321" spans="1:8" x14ac:dyDescent="0.3">
      <c r="A321" s="47" t="s">
        <v>299</v>
      </c>
      <c r="B321" s="66">
        <v>22882947.379999999</v>
      </c>
      <c r="C321" s="67">
        <v>-15633956.029999999</v>
      </c>
      <c r="D321" s="66">
        <v>7248991.3499999996</v>
      </c>
      <c r="E321" s="66">
        <v>22067503.02</v>
      </c>
      <c r="F321" s="66">
        <v>-15076832.82</v>
      </c>
      <c r="G321" s="66">
        <v>6990670.21</v>
      </c>
      <c r="H321" s="48"/>
    </row>
    <row r="322" spans="1:8" ht="5.25" customHeight="1" x14ac:dyDescent="0.3"/>
    <row r="323" spans="1:8" x14ac:dyDescent="0.3">
      <c r="A323" s="43" t="s">
        <v>301</v>
      </c>
      <c r="B323" s="64"/>
      <c r="C323" s="65"/>
      <c r="D323" s="64"/>
      <c r="E323" s="64"/>
      <c r="F323" s="64"/>
      <c r="G323" s="64"/>
      <c r="H323" s="44"/>
    </row>
    <row r="324" spans="1:8" x14ac:dyDescent="0.3">
      <c r="A324" s="45" t="s">
        <v>302</v>
      </c>
      <c r="B324" s="64">
        <v>0</v>
      </c>
      <c r="C324" s="65">
        <v>0</v>
      </c>
      <c r="D324" s="64">
        <v>0</v>
      </c>
      <c r="E324" s="64">
        <v>0</v>
      </c>
      <c r="F324" s="64">
        <v>0</v>
      </c>
      <c r="G324" s="64">
        <v>0</v>
      </c>
      <c r="H324" s="46">
        <v>1</v>
      </c>
    </row>
    <row r="325" spans="1:8" x14ac:dyDescent="0.3">
      <c r="A325" s="45" t="s">
        <v>303</v>
      </c>
      <c r="B325" s="64">
        <v>228143313.62</v>
      </c>
      <c r="C325" s="65">
        <v>0</v>
      </c>
      <c r="D325" s="64">
        <v>228143313.62</v>
      </c>
      <c r="E325" s="64">
        <v>228143313.62</v>
      </c>
      <c r="F325" s="64">
        <v>0</v>
      </c>
      <c r="G325" s="64">
        <v>228143313.62</v>
      </c>
      <c r="H325" s="46">
        <v>1</v>
      </c>
    </row>
    <row r="326" spans="1:8" x14ac:dyDescent="0.3">
      <c r="A326" s="45" t="s">
        <v>304</v>
      </c>
      <c r="B326" s="64">
        <v>19139309.91</v>
      </c>
      <c r="C326" s="65">
        <v>0</v>
      </c>
      <c r="D326" s="64">
        <v>19139309.91</v>
      </c>
      <c r="E326" s="64">
        <v>0</v>
      </c>
      <c r="F326" s="64">
        <v>0</v>
      </c>
      <c r="G326" s="64">
        <v>0</v>
      </c>
      <c r="H326" s="46">
        <v>0</v>
      </c>
    </row>
    <row r="327" spans="1:8" ht="15" thickBot="1" x14ac:dyDescent="0.35">
      <c r="A327" s="45" t="s">
        <v>305</v>
      </c>
      <c r="B327" s="64">
        <v>0</v>
      </c>
      <c r="C327" s="65">
        <v>0</v>
      </c>
      <c r="D327" s="64">
        <v>0</v>
      </c>
      <c r="E327" s="64">
        <v>0</v>
      </c>
      <c r="F327" s="64">
        <v>0</v>
      </c>
      <c r="G327" s="64">
        <v>0</v>
      </c>
      <c r="H327" s="46">
        <v>0.94489599999999996</v>
      </c>
    </row>
    <row r="328" spans="1:8" x14ac:dyDescent="0.3">
      <c r="A328" s="47" t="s">
        <v>301</v>
      </c>
      <c r="B328" s="66">
        <v>247282623.53</v>
      </c>
      <c r="C328" s="67">
        <v>0</v>
      </c>
      <c r="D328" s="66">
        <v>247282623.53</v>
      </c>
      <c r="E328" s="66">
        <v>228143313.62</v>
      </c>
      <c r="F328" s="66">
        <v>0</v>
      </c>
      <c r="G328" s="66">
        <v>228143313.62</v>
      </c>
      <c r="H328" s="48"/>
    </row>
    <row r="329" spans="1:8" ht="9" customHeight="1" x14ac:dyDescent="0.3"/>
    <row r="330" spans="1:8" x14ac:dyDescent="0.3">
      <c r="A330" s="43" t="s">
        <v>306</v>
      </c>
      <c r="B330" s="64"/>
      <c r="C330" s="65"/>
      <c r="D330" s="64"/>
      <c r="E330" s="64"/>
      <c r="F330" s="64"/>
      <c r="G330" s="64"/>
      <c r="H330" s="44"/>
    </row>
    <row r="331" spans="1:8" x14ac:dyDescent="0.3">
      <c r="A331" s="45" t="s">
        <v>307</v>
      </c>
      <c r="B331" s="64">
        <v>0</v>
      </c>
      <c r="C331" s="65">
        <v>0</v>
      </c>
      <c r="D331" s="64">
        <v>0</v>
      </c>
      <c r="E331" s="64">
        <v>0</v>
      </c>
      <c r="F331" s="64">
        <v>0</v>
      </c>
      <c r="G331" s="64">
        <v>0</v>
      </c>
      <c r="H331" s="46">
        <v>0.95974899999999996</v>
      </c>
    </row>
    <row r="332" spans="1:8" x14ac:dyDescent="0.3">
      <c r="A332" s="45" t="s">
        <v>308</v>
      </c>
      <c r="B332" s="64">
        <v>22642873.010000002</v>
      </c>
      <c r="C332" s="65">
        <v>-22642873.010000002</v>
      </c>
      <c r="D332" s="64">
        <v>0</v>
      </c>
      <c r="E332" s="64">
        <v>21835983.82</v>
      </c>
      <c r="F332" s="64">
        <v>-21835983.82</v>
      </c>
      <c r="G332" s="64">
        <v>0</v>
      </c>
      <c r="H332" s="46">
        <v>0.96436500000000003</v>
      </c>
    </row>
    <row r="333" spans="1:8" x14ac:dyDescent="0.3">
      <c r="A333" s="45" t="s">
        <v>309</v>
      </c>
      <c r="B333" s="64">
        <v>0</v>
      </c>
      <c r="C333" s="65">
        <v>0</v>
      </c>
      <c r="D333" s="64">
        <v>0</v>
      </c>
      <c r="E333" s="64">
        <v>0</v>
      </c>
      <c r="F333" s="64">
        <v>0</v>
      </c>
      <c r="G333" s="64">
        <v>0</v>
      </c>
      <c r="H333" s="46">
        <v>0.96436500000000003</v>
      </c>
    </row>
    <row r="334" spans="1:8" ht="15" thickBot="1" x14ac:dyDescent="0.35">
      <c r="A334" s="45" t="s">
        <v>310</v>
      </c>
      <c r="B334" s="64">
        <v>6354000.6799999997</v>
      </c>
      <c r="C334" s="65">
        <v>0</v>
      </c>
      <c r="D334" s="64">
        <v>6354000.6799999997</v>
      </c>
      <c r="E334" s="64">
        <v>6026517.96</v>
      </c>
      <c r="F334" s="64">
        <v>0</v>
      </c>
      <c r="G334" s="64">
        <v>6026517.96</v>
      </c>
      <c r="H334" s="46">
        <v>0.94845999999999997</v>
      </c>
    </row>
    <row r="335" spans="1:8" x14ac:dyDescent="0.3">
      <c r="A335" s="47" t="s">
        <v>306</v>
      </c>
      <c r="B335" s="66">
        <v>28996873.690000001</v>
      </c>
      <c r="C335" s="67">
        <v>-22642873.010000002</v>
      </c>
      <c r="D335" s="66">
        <v>6354000.6799999997</v>
      </c>
      <c r="E335" s="66">
        <v>27862501.780000001</v>
      </c>
      <c r="F335" s="66">
        <v>-21835983.82</v>
      </c>
      <c r="G335" s="66">
        <v>6026517.96</v>
      </c>
      <c r="H335" s="48"/>
    </row>
    <row r="336" spans="1:8" ht="15" thickBot="1" x14ac:dyDescent="0.35"/>
    <row r="337" spans="1:8" x14ac:dyDescent="0.3">
      <c r="A337" s="49" t="s">
        <v>252</v>
      </c>
      <c r="B337" s="66">
        <v>2106588925.54</v>
      </c>
      <c r="C337" s="67">
        <v>-132695258.54000001</v>
      </c>
      <c r="D337" s="66">
        <v>1973893667</v>
      </c>
      <c r="E337" s="66">
        <v>2037595577.51</v>
      </c>
      <c r="F337" s="66">
        <v>-129638911.53</v>
      </c>
      <c r="G337" s="66">
        <v>1907956665.98</v>
      </c>
      <c r="H337" s="48"/>
    </row>
    <row r="338" spans="1:8" ht="5.25" customHeight="1" x14ac:dyDescent="0.3"/>
    <row r="339" spans="1:8" x14ac:dyDescent="0.3">
      <c r="A339" s="42" t="s">
        <v>311</v>
      </c>
      <c r="B339" s="64"/>
      <c r="C339" s="65"/>
      <c r="D339" s="64"/>
      <c r="E339" s="64"/>
      <c r="F339" s="64"/>
      <c r="G339" s="64"/>
      <c r="H339" s="40"/>
    </row>
    <row r="340" spans="1:8" x14ac:dyDescent="0.3">
      <c r="A340" s="43" t="s">
        <v>312</v>
      </c>
      <c r="B340" s="64"/>
      <c r="C340" s="65"/>
      <c r="D340" s="64"/>
      <c r="E340" s="64"/>
      <c r="F340" s="64"/>
      <c r="G340" s="64"/>
      <c r="H340" s="44"/>
    </row>
    <row r="341" spans="1:8" x14ac:dyDescent="0.3">
      <c r="A341" s="45" t="s">
        <v>313</v>
      </c>
      <c r="B341" s="64">
        <v>0</v>
      </c>
      <c r="C341" s="65">
        <v>0</v>
      </c>
      <c r="D341" s="64">
        <v>0</v>
      </c>
      <c r="E341" s="64">
        <v>0</v>
      </c>
      <c r="F341" s="64">
        <v>0</v>
      </c>
      <c r="G341" s="64">
        <v>0</v>
      </c>
      <c r="H341" s="46">
        <v>0.96436500000000003</v>
      </c>
    </row>
    <row r="342" spans="1:8" x14ac:dyDescent="0.3">
      <c r="A342" s="45" t="s">
        <v>314</v>
      </c>
      <c r="B342" s="64">
        <v>0</v>
      </c>
      <c r="C342" s="65">
        <v>0</v>
      </c>
      <c r="D342" s="64">
        <v>0</v>
      </c>
      <c r="E342" s="64">
        <v>0</v>
      </c>
      <c r="F342" s="64">
        <v>0</v>
      </c>
      <c r="G342" s="64">
        <v>0</v>
      </c>
      <c r="H342" s="46">
        <v>1</v>
      </c>
    </row>
    <row r="343" spans="1:8" x14ac:dyDescent="0.3">
      <c r="A343" s="45" t="s">
        <v>315</v>
      </c>
      <c r="B343" s="64">
        <v>0</v>
      </c>
      <c r="C343" s="65">
        <v>0</v>
      </c>
      <c r="D343" s="64">
        <v>0</v>
      </c>
      <c r="E343" s="64">
        <v>0</v>
      </c>
      <c r="F343" s="64">
        <v>0</v>
      </c>
      <c r="G343" s="64">
        <v>0</v>
      </c>
      <c r="H343" s="46">
        <v>1</v>
      </c>
    </row>
    <row r="344" spans="1:8" ht="15" thickBot="1" x14ac:dyDescent="0.35">
      <c r="A344" s="45" t="s">
        <v>316</v>
      </c>
      <c r="B344" s="64">
        <v>0</v>
      </c>
      <c r="C344" s="65">
        <v>0</v>
      </c>
      <c r="D344" s="64">
        <v>0</v>
      </c>
      <c r="E344" s="64">
        <v>0</v>
      </c>
      <c r="F344" s="64">
        <v>0</v>
      </c>
      <c r="G344" s="64">
        <v>0</v>
      </c>
      <c r="H344" s="46">
        <v>0.96436500000000003</v>
      </c>
    </row>
    <row r="345" spans="1:8" x14ac:dyDescent="0.3">
      <c r="A345" s="47" t="s">
        <v>312</v>
      </c>
      <c r="B345" s="66">
        <v>0</v>
      </c>
      <c r="C345" s="67">
        <v>0</v>
      </c>
      <c r="D345" s="66">
        <v>0</v>
      </c>
      <c r="E345" s="66">
        <v>0</v>
      </c>
      <c r="F345" s="66">
        <v>0</v>
      </c>
      <c r="G345" s="66">
        <v>0</v>
      </c>
      <c r="H345" s="48"/>
    </row>
    <row r="347" spans="1:8" x14ac:dyDescent="0.3">
      <c r="A347" s="43" t="s">
        <v>317</v>
      </c>
      <c r="B347" s="64"/>
      <c r="C347" s="65"/>
      <c r="D347" s="64"/>
      <c r="E347" s="64"/>
      <c r="F347" s="64"/>
      <c r="G347" s="64"/>
      <c r="H347" s="44"/>
    </row>
    <row r="348" spans="1:8" x14ac:dyDescent="0.3">
      <c r="A348" s="45" t="s">
        <v>318</v>
      </c>
      <c r="B348" s="64">
        <v>24722689.66</v>
      </c>
      <c r="C348" s="65">
        <v>0</v>
      </c>
      <c r="D348" s="64">
        <v>24722689.66</v>
      </c>
      <c r="E348" s="64">
        <v>23841685.239999998</v>
      </c>
      <c r="F348" s="64">
        <v>0</v>
      </c>
      <c r="G348" s="64">
        <v>23841685.239999998</v>
      </c>
      <c r="H348" s="46">
        <v>0.96436500000000003</v>
      </c>
    </row>
    <row r="349" spans="1:8" x14ac:dyDescent="0.3">
      <c r="A349" s="45" t="s">
        <v>319</v>
      </c>
      <c r="B349" s="64">
        <v>0</v>
      </c>
      <c r="C349" s="65">
        <v>0</v>
      </c>
      <c r="D349" s="64">
        <v>0</v>
      </c>
      <c r="E349" s="64">
        <v>0</v>
      </c>
      <c r="F349" s="64">
        <v>0</v>
      </c>
      <c r="G349" s="64">
        <v>0</v>
      </c>
      <c r="H349" s="46">
        <v>0.94630999999999998</v>
      </c>
    </row>
    <row r="350" spans="1:8" x14ac:dyDescent="0.3">
      <c r="A350" s="45" t="s">
        <v>320</v>
      </c>
      <c r="B350" s="64">
        <v>0</v>
      </c>
      <c r="C350" s="65">
        <v>0</v>
      </c>
      <c r="D350" s="64">
        <v>0</v>
      </c>
      <c r="E350" s="64">
        <v>0</v>
      </c>
      <c r="F350" s="64">
        <v>0</v>
      </c>
      <c r="G350" s="64">
        <v>0</v>
      </c>
      <c r="H350" s="46">
        <v>1</v>
      </c>
    </row>
    <row r="351" spans="1:8" x14ac:dyDescent="0.3">
      <c r="A351" s="45" t="s">
        <v>321</v>
      </c>
      <c r="B351" s="64">
        <v>25570054.620000001</v>
      </c>
      <c r="C351" s="65">
        <v>0</v>
      </c>
      <c r="D351" s="64">
        <v>25570054.620000001</v>
      </c>
      <c r="E351" s="64">
        <v>24658853.960000001</v>
      </c>
      <c r="F351" s="64">
        <v>0</v>
      </c>
      <c r="G351" s="64">
        <v>24658853.960000001</v>
      </c>
      <c r="H351" s="46">
        <v>0.96436500000000003</v>
      </c>
    </row>
    <row r="352" spans="1:8" x14ac:dyDescent="0.3">
      <c r="A352" s="45" t="s">
        <v>322</v>
      </c>
      <c r="B352" s="64">
        <v>16058036.310000001</v>
      </c>
      <c r="C352" s="65">
        <v>-16058036.310000001</v>
      </c>
      <c r="D352" s="64">
        <v>0</v>
      </c>
      <c r="E352" s="64">
        <v>15485800.800000001</v>
      </c>
      <c r="F352" s="64">
        <v>-15485800.800000001</v>
      </c>
      <c r="G352" s="64">
        <v>0</v>
      </c>
      <c r="H352" s="46">
        <v>0.96436500000000003</v>
      </c>
    </row>
    <row r="353" spans="1:8" x14ac:dyDescent="0.3">
      <c r="A353" s="45" t="s">
        <v>323</v>
      </c>
      <c r="B353" s="64">
        <v>347025</v>
      </c>
      <c r="C353" s="65">
        <v>0</v>
      </c>
      <c r="D353" s="64">
        <v>347025</v>
      </c>
      <c r="E353" s="64">
        <v>334658.59999999998</v>
      </c>
      <c r="F353" s="64">
        <v>0</v>
      </c>
      <c r="G353" s="64">
        <v>334658.59999999998</v>
      </c>
      <c r="H353" s="46">
        <v>0.96436500000000003</v>
      </c>
    </row>
    <row r="354" spans="1:8" x14ac:dyDescent="0.3">
      <c r="A354" s="45" t="s">
        <v>324</v>
      </c>
      <c r="B354" s="64">
        <v>76903.759999999995</v>
      </c>
      <c r="C354" s="65">
        <v>-76903.759999999995</v>
      </c>
      <c r="D354" s="64">
        <v>0</v>
      </c>
      <c r="E354" s="64">
        <v>76903.759999999995</v>
      </c>
      <c r="F354" s="64">
        <v>-76903.759999999995</v>
      </c>
      <c r="G354" s="64">
        <v>0</v>
      </c>
      <c r="H354" s="46">
        <v>1</v>
      </c>
    </row>
    <row r="355" spans="1:8" x14ac:dyDescent="0.3">
      <c r="A355" s="45" t="s">
        <v>325</v>
      </c>
      <c r="B355" s="64">
        <v>290422591.45999998</v>
      </c>
      <c r="C355" s="65">
        <v>0</v>
      </c>
      <c r="D355" s="64">
        <v>290422591.45999998</v>
      </c>
      <c r="E355" s="64">
        <v>275454324.38</v>
      </c>
      <c r="F355" s="64">
        <v>0</v>
      </c>
      <c r="G355" s="64">
        <v>275454324.38</v>
      </c>
      <c r="H355" s="46">
        <v>0.94845999999999997</v>
      </c>
    </row>
    <row r="356" spans="1:8" x14ac:dyDescent="0.3">
      <c r="A356" s="45" t="s">
        <v>326</v>
      </c>
      <c r="B356" s="64">
        <v>801736057.89999998</v>
      </c>
      <c r="C356" s="65">
        <v>0</v>
      </c>
      <c r="D356" s="64">
        <v>801736057.89999998</v>
      </c>
      <c r="E356" s="64">
        <v>0</v>
      </c>
      <c r="F356" s="64">
        <v>0</v>
      </c>
      <c r="G356" s="64">
        <v>0</v>
      </c>
      <c r="H356" s="46">
        <v>0</v>
      </c>
    </row>
    <row r="357" spans="1:8" x14ac:dyDescent="0.3">
      <c r="A357" s="45" t="s">
        <v>327</v>
      </c>
      <c r="B357" s="64">
        <v>856647.41</v>
      </c>
      <c r="C357" s="65">
        <v>0</v>
      </c>
      <c r="D357" s="64">
        <v>856647.41</v>
      </c>
      <c r="E357" s="64">
        <v>0</v>
      </c>
      <c r="F357" s="64">
        <v>0</v>
      </c>
      <c r="G357" s="64">
        <v>0</v>
      </c>
      <c r="H357" s="46">
        <v>0</v>
      </c>
    </row>
    <row r="358" spans="1:8" x14ac:dyDescent="0.3">
      <c r="A358" s="45" t="s">
        <v>328</v>
      </c>
      <c r="B358" s="64">
        <v>998163.08</v>
      </c>
      <c r="C358" s="65">
        <v>-998163.08</v>
      </c>
      <c r="D358" s="64">
        <v>0</v>
      </c>
      <c r="E358" s="64">
        <v>943160.73</v>
      </c>
      <c r="F358" s="64">
        <v>-943160.73</v>
      </c>
      <c r="G358" s="64">
        <v>0</v>
      </c>
      <c r="H358" s="46">
        <v>0.94489599999999996</v>
      </c>
    </row>
    <row r="359" spans="1:8" x14ac:dyDescent="0.3">
      <c r="A359" s="45" t="s">
        <v>329</v>
      </c>
      <c r="B359" s="64">
        <v>0</v>
      </c>
      <c r="C359" s="65">
        <v>0</v>
      </c>
      <c r="D359" s="64">
        <v>0</v>
      </c>
      <c r="E359" s="64">
        <v>0</v>
      </c>
      <c r="F359" s="64">
        <v>0</v>
      </c>
      <c r="G359" s="64">
        <v>0</v>
      </c>
      <c r="H359" s="46">
        <v>0.94630999999999998</v>
      </c>
    </row>
    <row r="360" spans="1:8" x14ac:dyDescent="0.3">
      <c r="A360" s="45" t="s">
        <v>330</v>
      </c>
      <c r="B360" s="64">
        <v>0</v>
      </c>
      <c r="C360" s="65">
        <v>0</v>
      </c>
      <c r="D360" s="64">
        <v>0</v>
      </c>
      <c r="E360" s="64">
        <v>0</v>
      </c>
      <c r="F360" s="64">
        <v>0</v>
      </c>
      <c r="G360" s="64">
        <v>0</v>
      </c>
      <c r="H360" s="46">
        <v>0.96623700000000001</v>
      </c>
    </row>
    <row r="361" spans="1:8" x14ac:dyDescent="0.3">
      <c r="A361" s="45" t="s">
        <v>331</v>
      </c>
      <c r="B361" s="64">
        <v>273143005.18000001</v>
      </c>
      <c r="C361" s="65">
        <v>-273143005.18000001</v>
      </c>
      <c r="D361" s="64">
        <v>0</v>
      </c>
      <c r="E361" s="64">
        <v>273143005.18000001</v>
      </c>
      <c r="F361" s="64">
        <v>-273143005.18000001</v>
      </c>
      <c r="G361" s="64">
        <v>0</v>
      </c>
      <c r="H361" s="46">
        <v>1</v>
      </c>
    </row>
    <row r="362" spans="1:8" x14ac:dyDescent="0.3">
      <c r="A362" s="45" t="s">
        <v>332</v>
      </c>
      <c r="B362" s="64">
        <v>171534251.83000001</v>
      </c>
      <c r="C362" s="65">
        <v>-171534251.83000001</v>
      </c>
      <c r="D362" s="64">
        <v>0</v>
      </c>
      <c r="E362" s="64">
        <v>171534251.83000001</v>
      </c>
      <c r="F362" s="64">
        <v>-171534251.83000001</v>
      </c>
      <c r="G362" s="64">
        <v>0</v>
      </c>
      <c r="H362" s="46">
        <v>1</v>
      </c>
    </row>
    <row r="363" spans="1:8" x14ac:dyDescent="0.3">
      <c r="A363" s="45" t="s">
        <v>333</v>
      </c>
      <c r="B363" s="64">
        <v>82273820.769999996</v>
      </c>
      <c r="C363" s="65">
        <v>-82273820.769999996</v>
      </c>
      <c r="D363" s="64">
        <v>0</v>
      </c>
      <c r="E363" s="64">
        <v>77868863.950000003</v>
      </c>
      <c r="F363" s="64">
        <v>-77868863.950000003</v>
      </c>
      <c r="G363" s="64">
        <v>0</v>
      </c>
      <c r="H363" s="46">
        <v>0.94645999999999997</v>
      </c>
    </row>
    <row r="364" spans="1:8" x14ac:dyDescent="0.3">
      <c r="A364" s="45" t="s">
        <v>334</v>
      </c>
      <c r="B364" s="64">
        <v>-1331777.48</v>
      </c>
      <c r="C364" s="65">
        <v>1331777.48</v>
      </c>
      <c r="D364" s="64">
        <v>0</v>
      </c>
      <c r="E364" s="64">
        <v>-1331777.48</v>
      </c>
      <c r="F364" s="64">
        <v>1331777.48</v>
      </c>
      <c r="G364" s="64">
        <v>0</v>
      </c>
      <c r="H364" s="46">
        <v>1</v>
      </c>
    </row>
    <row r="365" spans="1:8" x14ac:dyDescent="0.3">
      <c r="A365" s="45" t="s">
        <v>335</v>
      </c>
      <c r="B365" s="64">
        <v>-2940789.43</v>
      </c>
      <c r="C365" s="65">
        <v>2940789.43</v>
      </c>
      <c r="D365" s="64">
        <v>0</v>
      </c>
      <c r="E365" s="64">
        <v>-2940789.43</v>
      </c>
      <c r="F365" s="64">
        <v>2940789.43</v>
      </c>
      <c r="G365" s="64">
        <v>0</v>
      </c>
      <c r="H365" s="46">
        <v>1</v>
      </c>
    </row>
    <row r="366" spans="1:8" x14ac:dyDescent="0.3">
      <c r="A366" s="45" t="s">
        <v>336</v>
      </c>
      <c r="B366" s="64">
        <v>9562434.3100000005</v>
      </c>
      <c r="C366" s="65">
        <v>0</v>
      </c>
      <c r="D366" s="64">
        <v>9562434.3100000005</v>
      </c>
      <c r="E366" s="64">
        <v>9562434.3100000005</v>
      </c>
      <c r="F366" s="64">
        <v>0</v>
      </c>
      <c r="G366" s="64">
        <v>9562434.3100000005</v>
      </c>
      <c r="H366" s="46">
        <v>1</v>
      </c>
    </row>
    <row r="367" spans="1:8" x14ac:dyDescent="0.3">
      <c r="A367" s="45" t="s">
        <v>337</v>
      </c>
      <c r="B367" s="64">
        <v>135878585.72999999</v>
      </c>
      <c r="C367" s="65">
        <v>-135878585.72999999</v>
      </c>
      <c r="D367" s="64">
        <v>0</v>
      </c>
      <c r="E367" s="64">
        <v>135878585.72999999</v>
      </c>
      <c r="F367" s="64">
        <v>-135878585.72999999</v>
      </c>
      <c r="G367" s="64">
        <v>0</v>
      </c>
      <c r="H367" s="46">
        <v>1</v>
      </c>
    </row>
    <row r="368" spans="1:8" x14ac:dyDescent="0.3">
      <c r="A368" s="45" t="s">
        <v>338</v>
      </c>
      <c r="B368" s="64">
        <v>680315.03</v>
      </c>
      <c r="C368" s="65">
        <v>0</v>
      </c>
      <c r="D368" s="64">
        <v>680315.03</v>
      </c>
      <c r="E368" s="64">
        <v>680315.03</v>
      </c>
      <c r="F368" s="64">
        <v>0</v>
      </c>
      <c r="G368" s="64">
        <v>680315.03</v>
      </c>
      <c r="H368" s="46">
        <v>1</v>
      </c>
    </row>
    <row r="369" spans="1:8" x14ac:dyDescent="0.3">
      <c r="A369" s="45" t="s">
        <v>339</v>
      </c>
      <c r="B369" s="64">
        <v>15209442.57</v>
      </c>
      <c r="C369" s="65">
        <v>-15209442.57</v>
      </c>
      <c r="D369" s="64">
        <v>0</v>
      </c>
      <c r="E369" s="64">
        <v>15209442.57</v>
      </c>
      <c r="F369" s="64">
        <v>-15209442.57</v>
      </c>
      <c r="G369" s="64">
        <v>0</v>
      </c>
      <c r="H369" s="46">
        <v>1</v>
      </c>
    </row>
    <row r="370" spans="1:8" x14ac:dyDescent="0.3">
      <c r="A370" s="45" t="s">
        <v>340</v>
      </c>
      <c r="B370" s="64">
        <v>29597.56</v>
      </c>
      <c r="C370" s="65">
        <v>-29597.56</v>
      </c>
      <c r="D370" s="64">
        <v>0</v>
      </c>
      <c r="E370" s="64">
        <v>0</v>
      </c>
      <c r="F370" s="64">
        <v>0</v>
      </c>
      <c r="G370" s="64">
        <v>0</v>
      </c>
      <c r="H370" s="46">
        <v>0</v>
      </c>
    </row>
    <row r="371" spans="1:8" x14ac:dyDescent="0.3">
      <c r="A371" s="45" t="s">
        <v>341</v>
      </c>
      <c r="B371" s="64">
        <v>48930804</v>
      </c>
      <c r="C371" s="65">
        <v>0</v>
      </c>
      <c r="D371" s="64">
        <v>48930804</v>
      </c>
      <c r="E371" s="64">
        <v>46491557.979999997</v>
      </c>
      <c r="F371" s="64">
        <v>0</v>
      </c>
      <c r="G371" s="64">
        <v>46491557.979999997</v>
      </c>
      <c r="H371" s="46">
        <v>0.95014900000000002</v>
      </c>
    </row>
    <row r="372" spans="1:8" x14ac:dyDescent="0.3">
      <c r="A372" s="45" t="s">
        <v>342</v>
      </c>
      <c r="B372" s="64">
        <v>0</v>
      </c>
      <c r="C372" s="65">
        <v>0</v>
      </c>
      <c r="D372" s="64">
        <v>0</v>
      </c>
      <c r="E372" s="64">
        <v>0</v>
      </c>
      <c r="F372" s="64">
        <v>0</v>
      </c>
      <c r="G372" s="64">
        <v>0</v>
      </c>
      <c r="H372" s="46">
        <v>1</v>
      </c>
    </row>
    <row r="373" spans="1:8" x14ac:dyDescent="0.3">
      <c r="A373" s="45" t="s">
        <v>343</v>
      </c>
      <c r="B373" s="64">
        <v>131008928.45999999</v>
      </c>
      <c r="C373" s="65">
        <v>-131008928.45999999</v>
      </c>
      <c r="D373" s="64">
        <v>0</v>
      </c>
      <c r="E373" s="64">
        <v>123994684.23</v>
      </c>
      <c r="F373" s="64">
        <v>-123994684.23</v>
      </c>
      <c r="G373" s="64">
        <v>0</v>
      </c>
      <c r="H373" s="46">
        <v>0.94645999999999997</v>
      </c>
    </row>
    <row r="374" spans="1:8" x14ac:dyDescent="0.3">
      <c r="A374" s="45" t="s">
        <v>344</v>
      </c>
      <c r="B374" s="64">
        <v>0</v>
      </c>
      <c r="C374" s="65">
        <v>0</v>
      </c>
      <c r="D374" s="64">
        <v>0</v>
      </c>
      <c r="E374" s="64">
        <v>0</v>
      </c>
      <c r="F374" s="64">
        <v>0</v>
      </c>
      <c r="G374" s="64">
        <v>0</v>
      </c>
      <c r="H374" s="46">
        <v>0.94630999999999998</v>
      </c>
    </row>
    <row r="375" spans="1:8" x14ac:dyDescent="0.3">
      <c r="A375" s="45" t="s">
        <v>345</v>
      </c>
      <c r="B375" s="64">
        <v>0</v>
      </c>
      <c r="C375" s="65">
        <v>0</v>
      </c>
      <c r="D375" s="64">
        <v>0</v>
      </c>
      <c r="E375" s="64">
        <v>0</v>
      </c>
      <c r="F375" s="64">
        <v>0</v>
      </c>
      <c r="G375" s="64">
        <v>0</v>
      </c>
      <c r="H375" s="46">
        <v>0.94489599999999996</v>
      </c>
    </row>
    <row r="376" spans="1:8" ht="15" thickBot="1" x14ac:dyDescent="0.35">
      <c r="A376" s="45" t="s">
        <v>346</v>
      </c>
      <c r="B376" s="64">
        <v>0</v>
      </c>
      <c r="C376" s="65">
        <v>0</v>
      </c>
      <c r="D376" s="64">
        <v>0</v>
      </c>
      <c r="E376" s="64">
        <v>0</v>
      </c>
      <c r="F376" s="64">
        <v>0</v>
      </c>
      <c r="G376" s="64">
        <v>0</v>
      </c>
      <c r="H376" s="46">
        <v>0.96436500000000003</v>
      </c>
    </row>
    <row r="377" spans="1:8" x14ac:dyDescent="0.3">
      <c r="A377" s="47" t="s">
        <v>317</v>
      </c>
      <c r="B377" s="66">
        <v>2024766787.73</v>
      </c>
      <c r="C377" s="67">
        <v>-821938168.34000003</v>
      </c>
      <c r="D377" s="66">
        <v>1202828619.3900001</v>
      </c>
      <c r="E377" s="66">
        <v>1190885961.3900001</v>
      </c>
      <c r="F377" s="66">
        <v>-809862131.88</v>
      </c>
      <c r="G377" s="66">
        <v>381023829.50999999</v>
      </c>
      <c r="H377" s="48"/>
    </row>
    <row r="378" spans="1:8" ht="6.75" customHeight="1" x14ac:dyDescent="0.3"/>
    <row r="379" spans="1:8" x14ac:dyDescent="0.3">
      <c r="A379" s="43" t="s">
        <v>347</v>
      </c>
      <c r="B379" s="64"/>
      <c r="C379" s="65"/>
      <c r="D379" s="64"/>
      <c r="E379" s="64"/>
      <c r="F379" s="64"/>
      <c r="G379" s="64"/>
      <c r="H379" s="44"/>
    </row>
    <row r="380" spans="1:8" ht="15" thickBot="1" x14ac:dyDescent="0.35">
      <c r="A380" s="45" t="s">
        <v>348</v>
      </c>
      <c r="B380" s="64">
        <v>11623432.630000001</v>
      </c>
      <c r="C380" s="65">
        <v>0</v>
      </c>
      <c r="D380" s="64">
        <v>11623432.630000001</v>
      </c>
      <c r="E380" s="64">
        <v>11209226.26</v>
      </c>
      <c r="F380" s="64">
        <v>0</v>
      </c>
      <c r="G380" s="64">
        <v>11209226.26</v>
      </c>
      <c r="H380" s="46">
        <v>0.96436500000000003</v>
      </c>
    </row>
    <row r="381" spans="1:8" x14ac:dyDescent="0.3">
      <c r="A381" s="47" t="s">
        <v>347</v>
      </c>
      <c r="B381" s="66">
        <v>11623432.630000001</v>
      </c>
      <c r="C381" s="67">
        <v>0</v>
      </c>
      <c r="D381" s="66">
        <v>11623432.630000001</v>
      </c>
      <c r="E381" s="66">
        <v>11209226.26</v>
      </c>
      <c r="F381" s="66">
        <v>0</v>
      </c>
      <c r="G381" s="66">
        <v>11209226.26</v>
      </c>
      <c r="H381" s="48"/>
    </row>
    <row r="382" spans="1:8" ht="6.75" customHeight="1" x14ac:dyDescent="0.3"/>
    <row r="383" spans="1:8" x14ac:dyDescent="0.3">
      <c r="A383" s="43" t="s">
        <v>349</v>
      </c>
      <c r="B383" s="64"/>
      <c r="C383" s="65"/>
      <c r="D383" s="64"/>
      <c r="E383" s="64"/>
      <c r="F383" s="64"/>
      <c r="G383" s="64"/>
      <c r="H383" s="44"/>
    </row>
    <row r="384" spans="1:8" ht="15" thickBot="1" x14ac:dyDescent="0.35">
      <c r="A384" s="45" t="s">
        <v>350</v>
      </c>
      <c r="B384" s="64">
        <v>49153.5</v>
      </c>
      <c r="C384" s="65">
        <v>0</v>
      </c>
      <c r="D384" s="64">
        <v>49153.5</v>
      </c>
      <c r="E384" s="64">
        <v>47401.89</v>
      </c>
      <c r="F384" s="64">
        <v>0</v>
      </c>
      <c r="G384" s="64">
        <v>47401.89</v>
      </c>
      <c r="H384" s="46">
        <v>0.96436500000000003</v>
      </c>
    </row>
    <row r="385" spans="1:8" x14ac:dyDescent="0.3">
      <c r="A385" s="47" t="s">
        <v>349</v>
      </c>
      <c r="B385" s="66">
        <v>49153.5</v>
      </c>
      <c r="C385" s="67">
        <v>0</v>
      </c>
      <c r="D385" s="66">
        <v>49153.5</v>
      </c>
      <c r="E385" s="66">
        <v>47401.89</v>
      </c>
      <c r="F385" s="66">
        <v>0</v>
      </c>
      <c r="G385" s="66">
        <v>47401.89</v>
      </c>
      <c r="H385" s="48"/>
    </row>
    <row r="386" spans="1:8" ht="7.5" customHeight="1" x14ac:dyDescent="0.3"/>
    <row r="387" spans="1:8" x14ac:dyDescent="0.3">
      <c r="A387" s="43" t="s">
        <v>351</v>
      </c>
      <c r="B387" s="64"/>
      <c r="C387" s="65"/>
      <c r="D387" s="64"/>
      <c r="E387" s="64"/>
      <c r="F387" s="64"/>
      <c r="G387" s="64"/>
      <c r="H387" s="44"/>
    </row>
    <row r="388" spans="1:8" ht="15" thickBot="1" x14ac:dyDescent="0.35">
      <c r="A388" s="45" t="s">
        <v>352</v>
      </c>
      <c r="B388" s="64">
        <v>0</v>
      </c>
      <c r="C388" s="65">
        <v>0</v>
      </c>
      <c r="D388" s="64">
        <v>0</v>
      </c>
      <c r="E388" s="64">
        <v>0</v>
      </c>
      <c r="F388" s="64">
        <v>0</v>
      </c>
      <c r="G388" s="64">
        <v>0</v>
      </c>
      <c r="H388" s="46">
        <v>0.96436500000000003</v>
      </c>
    </row>
    <row r="389" spans="1:8" x14ac:dyDescent="0.3">
      <c r="A389" s="47" t="s">
        <v>351</v>
      </c>
      <c r="B389" s="66">
        <v>0</v>
      </c>
      <c r="C389" s="67">
        <v>0</v>
      </c>
      <c r="D389" s="66">
        <v>0</v>
      </c>
      <c r="E389" s="66">
        <v>0</v>
      </c>
      <c r="F389" s="66">
        <v>0</v>
      </c>
      <c r="G389" s="66">
        <v>0</v>
      </c>
      <c r="H389" s="48"/>
    </row>
    <row r="390" spans="1:8" ht="6.75" customHeight="1" x14ac:dyDescent="0.3"/>
    <row r="391" spans="1:8" x14ac:dyDescent="0.3">
      <c r="A391" s="43" t="s">
        <v>353</v>
      </c>
      <c r="B391" s="64"/>
      <c r="C391" s="65"/>
      <c r="D391" s="64"/>
      <c r="E391" s="64"/>
      <c r="F391" s="64"/>
      <c r="G391" s="64"/>
      <c r="H391" s="44"/>
    </row>
    <row r="392" spans="1:8" x14ac:dyDescent="0.3">
      <c r="A392" s="45" t="s">
        <v>354</v>
      </c>
      <c r="B392" s="64">
        <v>137837062.11000001</v>
      </c>
      <c r="C392" s="65">
        <v>0</v>
      </c>
      <c r="D392" s="64">
        <v>137837062.11000001</v>
      </c>
      <c r="E392" s="64">
        <v>132925174.98999999</v>
      </c>
      <c r="F392" s="64">
        <v>0</v>
      </c>
      <c r="G392" s="64">
        <v>132925174.98999999</v>
      </c>
      <c r="H392" s="46">
        <v>0.96436500000000003</v>
      </c>
    </row>
    <row r="393" spans="1:8" x14ac:dyDescent="0.3">
      <c r="A393" s="45" t="s">
        <v>355</v>
      </c>
      <c r="B393" s="64">
        <v>981106</v>
      </c>
      <c r="C393" s="65">
        <v>0</v>
      </c>
      <c r="D393" s="64">
        <v>981106</v>
      </c>
      <c r="E393" s="64">
        <v>946143.84</v>
      </c>
      <c r="F393" s="64">
        <v>0</v>
      </c>
      <c r="G393" s="64">
        <v>946143.84</v>
      </c>
      <c r="H393" s="46">
        <v>0.96436500000000003</v>
      </c>
    </row>
    <row r="394" spans="1:8" x14ac:dyDescent="0.3">
      <c r="A394" s="45" t="s">
        <v>356</v>
      </c>
      <c r="B394" s="64">
        <v>0</v>
      </c>
      <c r="C394" s="65">
        <v>0</v>
      </c>
      <c r="D394" s="64">
        <v>0</v>
      </c>
      <c r="E394" s="64">
        <v>0</v>
      </c>
      <c r="F394" s="64">
        <v>0</v>
      </c>
      <c r="G394" s="64">
        <v>0</v>
      </c>
      <c r="H394" s="46">
        <v>1</v>
      </c>
    </row>
    <row r="395" spans="1:8" x14ac:dyDescent="0.3">
      <c r="A395" s="45" t="s">
        <v>357</v>
      </c>
      <c r="B395" s="64">
        <v>7695755.2300000004</v>
      </c>
      <c r="C395" s="65">
        <v>-7695755.2300000004</v>
      </c>
      <c r="D395" s="64">
        <v>0</v>
      </c>
      <c r="E395" s="64">
        <v>7271691.6799999997</v>
      </c>
      <c r="F395" s="64">
        <v>-7271691.6799999997</v>
      </c>
      <c r="G395" s="64">
        <v>0</v>
      </c>
      <c r="H395" s="46">
        <v>0.94489599999999996</v>
      </c>
    </row>
    <row r="396" spans="1:8" x14ac:dyDescent="0.3">
      <c r="A396" s="45" t="s">
        <v>358</v>
      </c>
      <c r="B396" s="64">
        <v>94088053.269999996</v>
      </c>
      <c r="C396" s="65">
        <v>0</v>
      </c>
      <c r="D396" s="64">
        <v>94088053.269999996</v>
      </c>
      <c r="E396" s="64">
        <v>90300874.799999997</v>
      </c>
      <c r="F396" s="64">
        <v>0</v>
      </c>
      <c r="G396" s="64">
        <v>90300874.799999997</v>
      </c>
      <c r="H396" s="46">
        <v>0.95974899999999996</v>
      </c>
    </row>
    <row r="397" spans="1:8" x14ac:dyDescent="0.3">
      <c r="A397" s="45" t="s">
        <v>359</v>
      </c>
      <c r="B397" s="64">
        <v>-94092690.75</v>
      </c>
      <c r="C397" s="65">
        <v>0</v>
      </c>
      <c r="D397" s="64">
        <v>-94092690.75</v>
      </c>
      <c r="E397" s="64">
        <v>-90305325.609999999</v>
      </c>
      <c r="F397" s="64">
        <v>0</v>
      </c>
      <c r="G397" s="64">
        <v>-90305325.609999999</v>
      </c>
      <c r="H397" s="46">
        <v>0.95974899999999996</v>
      </c>
    </row>
    <row r="398" spans="1:8" x14ac:dyDescent="0.3">
      <c r="A398" s="45" t="s">
        <v>360</v>
      </c>
      <c r="B398" s="64">
        <v>1216177001.2</v>
      </c>
      <c r="C398" s="65">
        <v>0</v>
      </c>
      <c r="D398" s="64">
        <v>1216177001.2</v>
      </c>
      <c r="E398" s="64">
        <v>1175115641.78</v>
      </c>
      <c r="F398" s="64">
        <v>0</v>
      </c>
      <c r="G398" s="64">
        <v>1175115641.78</v>
      </c>
      <c r="H398" s="46">
        <v>0.96623700000000001</v>
      </c>
    </row>
    <row r="399" spans="1:8" ht="15" thickBot="1" x14ac:dyDescent="0.35">
      <c r="A399" s="45" t="s">
        <v>361</v>
      </c>
      <c r="B399" s="64">
        <v>33732507</v>
      </c>
      <c r="C399" s="65">
        <v>0</v>
      </c>
      <c r="D399" s="64">
        <v>33732507</v>
      </c>
      <c r="E399" s="64">
        <v>31921402.289999999</v>
      </c>
      <c r="F399" s="64">
        <v>0</v>
      </c>
      <c r="G399" s="64">
        <v>31921402.289999999</v>
      </c>
      <c r="H399" s="46">
        <v>0.94630999999999998</v>
      </c>
    </row>
    <row r="400" spans="1:8" x14ac:dyDescent="0.3">
      <c r="A400" s="47" t="s">
        <v>353</v>
      </c>
      <c r="B400" s="66">
        <v>1396418794.0599999</v>
      </c>
      <c r="C400" s="67">
        <v>-7695755.2300000004</v>
      </c>
      <c r="D400" s="66">
        <v>1388723038.8299999</v>
      </c>
      <c r="E400" s="66">
        <v>1348175603.77</v>
      </c>
      <c r="F400" s="66">
        <v>-7271691.6799999997</v>
      </c>
      <c r="G400" s="66">
        <v>1340903912.0899999</v>
      </c>
      <c r="H400" s="48"/>
    </row>
    <row r="402" spans="1:8" x14ac:dyDescent="0.3">
      <c r="A402" s="43" t="s">
        <v>362</v>
      </c>
      <c r="B402" s="64"/>
      <c r="C402" s="65"/>
      <c r="D402" s="64"/>
      <c r="E402" s="64"/>
      <c r="F402" s="64"/>
      <c r="G402" s="64"/>
      <c r="H402" s="44"/>
    </row>
    <row r="403" spans="1:8" ht="15" thickBot="1" x14ac:dyDescent="0.35">
      <c r="A403" s="45" t="s">
        <v>363</v>
      </c>
      <c r="B403" s="64">
        <v>23139.17</v>
      </c>
      <c r="C403" s="65">
        <v>0</v>
      </c>
      <c r="D403" s="64">
        <v>23139.17</v>
      </c>
      <c r="E403" s="64">
        <v>22314.59</v>
      </c>
      <c r="F403" s="64">
        <v>0</v>
      </c>
      <c r="G403" s="64">
        <v>22314.59</v>
      </c>
      <c r="H403" s="46">
        <v>0.96436500000000003</v>
      </c>
    </row>
    <row r="404" spans="1:8" x14ac:dyDescent="0.3">
      <c r="A404" s="47" t="s">
        <v>362</v>
      </c>
      <c r="B404" s="66">
        <v>23139.17</v>
      </c>
      <c r="C404" s="67">
        <v>0</v>
      </c>
      <c r="D404" s="66">
        <v>23139.17</v>
      </c>
      <c r="E404" s="66">
        <v>22314.59</v>
      </c>
      <c r="F404" s="66">
        <v>0</v>
      </c>
      <c r="G404" s="66">
        <v>22314.59</v>
      </c>
      <c r="H404" s="48"/>
    </row>
    <row r="406" spans="1:8" x14ac:dyDescent="0.3">
      <c r="A406" s="43" t="s">
        <v>364</v>
      </c>
      <c r="B406" s="64"/>
      <c r="C406" s="65"/>
      <c r="D406" s="64"/>
      <c r="E406" s="64"/>
      <c r="F406" s="64"/>
      <c r="G406" s="64"/>
      <c r="H406" s="44"/>
    </row>
    <row r="407" spans="1:8" ht="15" thickBot="1" x14ac:dyDescent="0.35">
      <c r="A407" s="45" t="s">
        <v>365</v>
      </c>
      <c r="B407" s="64">
        <v>0</v>
      </c>
      <c r="C407" s="65">
        <v>0</v>
      </c>
      <c r="D407" s="64">
        <v>0</v>
      </c>
      <c r="E407" s="64">
        <v>0</v>
      </c>
      <c r="F407" s="64">
        <v>0</v>
      </c>
      <c r="G407" s="64">
        <v>0</v>
      </c>
      <c r="H407" s="46">
        <v>0.96436500000000003</v>
      </c>
    </row>
    <row r="408" spans="1:8" x14ac:dyDescent="0.3">
      <c r="A408" s="47" t="s">
        <v>364</v>
      </c>
      <c r="B408" s="66">
        <v>0</v>
      </c>
      <c r="C408" s="67">
        <v>0</v>
      </c>
      <c r="D408" s="66">
        <v>0</v>
      </c>
      <c r="E408" s="66">
        <v>0</v>
      </c>
      <c r="F408" s="66">
        <v>0</v>
      </c>
      <c r="G408" s="66">
        <v>0</v>
      </c>
      <c r="H408" s="48"/>
    </row>
    <row r="409" spans="1:8" ht="15" thickBot="1" x14ac:dyDescent="0.35"/>
    <row r="410" spans="1:8" x14ac:dyDescent="0.3">
      <c r="A410" s="49" t="s">
        <v>311</v>
      </c>
      <c r="B410" s="66">
        <v>3432881307.0900002</v>
      </c>
      <c r="C410" s="67">
        <v>-829633923.57000005</v>
      </c>
      <c r="D410" s="66">
        <v>2603247383.52</v>
      </c>
      <c r="E410" s="66">
        <v>2550340507.9000001</v>
      </c>
      <c r="F410" s="66">
        <v>-817133823.55999994</v>
      </c>
      <c r="G410" s="66">
        <v>1733206684.3399999</v>
      </c>
      <c r="H410" s="48"/>
    </row>
    <row r="411" spans="1:8" ht="15" thickBot="1" x14ac:dyDescent="0.35"/>
    <row r="412" spans="1:8" x14ac:dyDescent="0.3">
      <c r="A412" s="4" t="s">
        <v>251</v>
      </c>
      <c r="B412" s="66">
        <v>5539470232.6300001</v>
      </c>
      <c r="C412" s="67">
        <v>-962329182.11000001</v>
      </c>
      <c r="D412" s="66">
        <v>4577141050.5200005</v>
      </c>
      <c r="E412" s="66">
        <v>4587936085.4200001</v>
      </c>
      <c r="F412" s="66">
        <v>-946772735.09000003</v>
      </c>
      <c r="G412" s="66">
        <v>3641163350.3200002</v>
      </c>
      <c r="H412" s="48"/>
    </row>
    <row r="414" spans="1:8" x14ac:dyDescent="0.3">
      <c r="A414" s="41" t="s">
        <v>366</v>
      </c>
      <c r="B414" s="64"/>
      <c r="C414" s="65"/>
      <c r="D414" s="64"/>
      <c r="E414" s="64"/>
      <c r="F414" s="64"/>
      <c r="G414" s="64"/>
      <c r="H414" s="40"/>
    </row>
    <row r="415" spans="1:8" x14ac:dyDescent="0.3">
      <c r="A415" s="42" t="s">
        <v>367</v>
      </c>
      <c r="B415" s="64"/>
      <c r="C415" s="65"/>
      <c r="D415" s="64"/>
      <c r="E415" s="64"/>
      <c r="F415" s="64"/>
      <c r="G415" s="64"/>
      <c r="H415" s="40"/>
    </row>
    <row r="416" spans="1:8" x14ac:dyDescent="0.3">
      <c r="A416" s="43" t="s">
        <v>368</v>
      </c>
      <c r="B416" s="64"/>
      <c r="C416" s="65"/>
      <c r="D416" s="64"/>
      <c r="E416" s="64"/>
      <c r="F416" s="64"/>
      <c r="G416" s="64"/>
      <c r="H416" s="44"/>
    </row>
    <row r="417" spans="1:8" x14ac:dyDescent="0.3">
      <c r="A417" s="45" t="s">
        <v>369</v>
      </c>
      <c r="B417" s="64">
        <v>-121282094.98999999</v>
      </c>
      <c r="C417" s="65">
        <v>121282094.98999999</v>
      </c>
      <c r="D417" s="64">
        <v>0</v>
      </c>
      <c r="E417" s="64">
        <v>-121282094.98999999</v>
      </c>
      <c r="F417" s="64">
        <v>121282094.98999999</v>
      </c>
      <c r="G417" s="64">
        <v>0</v>
      </c>
      <c r="H417" s="46">
        <v>1</v>
      </c>
    </row>
    <row r="418" spans="1:8" x14ac:dyDescent="0.3">
      <c r="A418" s="45" t="s">
        <v>370</v>
      </c>
      <c r="B418" s="64">
        <v>0</v>
      </c>
      <c r="C418" s="65">
        <v>0</v>
      </c>
      <c r="D418" s="64">
        <v>0</v>
      </c>
      <c r="E418" s="64">
        <v>0</v>
      </c>
      <c r="F418" s="64">
        <v>0</v>
      </c>
      <c r="G418" s="64">
        <v>0</v>
      </c>
      <c r="H418" s="46">
        <v>0.95974899999999996</v>
      </c>
    </row>
    <row r="419" spans="1:8" x14ac:dyDescent="0.3">
      <c r="A419" s="45" t="s">
        <v>371</v>
      </c>
      <c r="B419" s="64">
        <v>0</v>
      </c>
      <c r="C419" s="65">
        <v>0</v>
      </c>
      <c r="D419" s="64">
        <v>0</v>
      </c>
      <c r="E419" s="64">
        <v>0</v>
      </c>
      <c r="F419" s="64">
        <v>0</v>
      </c>
      <c r="G419" s="64">
        <v>0</v>
      </c>
      <c r="H419" s="46">
        <v>1</v>
      </c>
    </row>
    <row r="420" spans="1:8" x14ac:dyDescent="0.3">
      <c r="A420" s="45" t="s">
        <v>372</v>
      </c>
      <c r="B420" s="64">
        <v>324931.14</v>
      </c>
      <c r="C420" s="65">
        <v>0</v>
      </c>
      <c r="D420" s="64">
        <v>324931.14</v>
      </c>
      <c r="E420" s="64">
        <v>0</v>
      </c>
      <c r="F420" s="64">
        <v>0</v>
      </c>
      <c r="G420" s="64">
        <v>0</v>
      </c>
      <c r="H420" s="46">
        <v>0</v>
      </c>
    </row>
    <row r="421" spans="1:8" x14ac:dyDescent="0.3">
      <c r="A421" s="45" t="s">
        <v>373</v>
      </c>
      <c r="B421" s="64">
        <v>-18140602.77</v>
      </c>
      <c r="C421" s="65">
        <v>0</v>
      </c>
      <c r="D421" s="64">
        <v>-18140602.77</v>
      </c>
      <c r="E421" s="64">
        <v>-17528127.93</v>
      </c>
      <c r="F421" s="64">
        <v>0</v>
      </c>
      <c r="G421" s="64">
        <v>-17528127.93</v>
      </c>
      <c r="H421" s="46">
        <v>0.96623700000000001</v>
      </c>
    </row>
    <row r="422" spans="1:8" x14ac:dyDescent="0.3">
      <c r="A422" s="45" t="s">
        <v>374</v>
      </c>
      <c r="B422" s="64">
        <v>-232594570.19</v>
      </c>
      <c r="C422" s="65">
        <v>0</v>
      </c>
      <c r="D422" s="64">
        <v>-232594570.19</v>
      </c>
      <c r="E422" s="64">
        <v>-224741560.94</v>
      </c>
      <c r="F422" s="64">
        <v>0</v>
      </c>
      <c r="G422" s="64">
        <v>-224741560.94</v>
      </c>
      <c r="H422" s="46">
        <v>0.96623700000000001</v>
      </c>
    </row>
    <row r="423" spans="1:8" x14ac:dyDescent="0.3">
      <c r="A423" s="45" t="s">
        <v>375</v>
      </c>
      <c r="B423" s="64">
        <v>-103000806.26000001</v>
      </c>
      <c r="C423" s="65">
        <v>0</v>
      </c>
      <c r="D423" s="64">
        <v>-103000806.26000001</v>
      </c>
      <c r="E423" s="64">
        <v>-99330325.150000006</v>
      </c>
      <c r="F423" s="64">
        <v>0</v>
      </c>
      <c r="G423" s="64">
        <v>-99330325.150000006</v>
      </c>
      <c r="H423" s="46">
        <v>0.96436500000000003</v>
      </c>
    </row>
    <row r="424" spans="1:8" x14ac:dyDescent="0.3">
      <c r="A424" s="45" t="s">
        <v>376</v>
      </c>
      <c r="B424" s="64">
        <v>-56353095.920000002</v>
      </c>
      <c r="C424" s="65">
        <v>0</v>
      </c>
      <c r="D424" s="64">
        <v>-56353095.920000002</v>
      </c>
      <c r="E424" s="64">
        <v>-53327487.5</v>
      </c>
      <c r="F424" s="64">
        <v>0</v>
      </c>
      <c r="G424" s="64">
        <v>-53327487.5</v>
      </c>
      <c r="H424" s="46">
        <v>0.94630999999999998</v>
      </c>
    </row>
    <row r="425" spans="1:8" x14ac:dyDescent="0.3">
      <c r="A425" s="45" t="s">
        <v>377</v>
      </c>
      <c r="B425" s="64">
        <v>0</v>
      </c>
      <c r="C425" s="65">
        <v>0</v>
      </c>
      <c r="D425" s="64">
        <v>0</v>
      </c>
      <c r="E425" s="64">
        <v>0</v>
      </c>
      <c r="F425" s="64">
        <v>0</v>
      </c>
      <c r="G425" s="64">
        <v>0</v>
      </c>
      <c r="H425" s="46">
        <v>0.94630999999999998</v>
      </c>
    </row>
    <row r="426" spans="1:8" x14ac:dyDescent="0.3">
      <c r="A426" s="45" t="s">
        <v>378</v>
      </c>
      <c r="B426" s="64">
        <v>-5721655.7999999998</v>
      </c>
      <c r="C426" s="65">
        <v>254595.97</v>
      </c>
      <c r="D426" s="64">
        <v>-5467059.8300000001</v>
      </c>
      <c r="E426" s="64">
        <v>-5528477.5300000003</v>
      </c>
      <c r="F426" s="64">
        <v>246000.14</v>
      </c>
      <c r="G426" s="64">
        <v>-5282477.4000000004</v>
      </c>
      <c r="H426" s="46">
        <v>0.96623700000000001</v>
      </c>
    </row>
    <row r="427" spans="1:8" x14ac:dyDescent="0.3">
      <c r="A427" s="45" t="s">
        <v>379</v>
      </c>
      <c r="B427" s="64">
        <v>-1422780810.21</v>
      </c>
      <c r="C427" s="65">
        <v>1422780810.21</v>
      </c>
      <c r="D427" s="64">
        <v>0</v>
      </c>
      <c r="E427" s="64">
        <v>-1374743958.53</v>
      </c>
      <c r="F427" s="64">
        <v>1374743958.53</v>
      </c>
      <c r="G427" s="64">
        <v>0</v>
      </c>
      <c r="H427" s="46">
        <v>0.96623700000000001</v>
      </c>
    </row>
    <row r="428" spans="1:8" x14ac:dyDescent="0.3">
      <c r="A428" s="45" t="s">
        <v>380</v>
      </c>
      <c r="B428" s="64">
        <v>-156975.43</v>
      </c>
      <c r="C428" s="65">
        <v>0</v>
      </c>
      <c r="D428" s="64">
        <v>-156975.43</v>
      </c>
      <c r="E428" s="64">
        <v>-151381.54</v>
      </c>
      <c r="F428" s="64">
        <v>0</v>
      </c>
      <c r="G428" s="64">
        <v>-151381.54</v>
      </c>
      <c r="H428" s="46">
        <v>0.96436500000000003</v>
      </c>
    </row>
    <row r="429" spans="1:8" ht="15" thickBot="1" x14ac:dyDescent="0.35">
      <c r="A429" s="45" t="s">
        <v>381</v>
      </c>
      <c r="B429" s="64">
        <v>-150398.21</v>
      </c>
      <c r="C429" s="65">
        <v>150398.21</v>
      </c>
      <c r="D429" s="64">
        <v>0</v>
      </c>
      <c r="E429" s="64">
        <v>-142110.74</v>
      </c>
      <c r="F429" s="64">
        <v>142110.74</v>
      </c>
      <c r="G429" s="64">
        <v>0</v>
      </c>
      <c r="H429" s="46">
        <v>0.94489599999999996</v>
      </c>
    </row>
    <row r="430" spans="1:8" x14ac:dyDescent="0.3">
      <c r="A430" s="47" t="s">
        <v>368</v>
      </c>
      <c r="B430" s="66">
        <v>-1959856078.6500001</v>
      </c>
      <c r="C430" s="67">
        <v>1544467899.3900001</v>
      </c>
      <c r="D430" s="66">
        <v>-415388179.25999999</v>
      </c>
      <c r="E430" s="66">
        <v>-1896775524.8399999</v>
      </c>
      <c r="F430" s="66">
        <v>1496414164.3900001</v>
      </c>
      <c r="G430" s="66">
        <v>-400361360.44999999</v>
      </c>
      <c r="H430" s="48"/>
    </row>
    <row r="432" spans="1:8" x14ac:dyDescent="0.3">
      <c r="A432" s="43" t="s">
        <v>382</v>
      </c>
      <c r="B432" s="64"/>
      <c r="C432" s="65"/>
      <c r="D432" s="64"/>
      <c r="E432" s="64"/>
      <c r="F432" s="64"/>
      <c r="G432" s="64"/>
      <c r="H432" s="44"/>
    </row>
    <row r="433" spans="1:8" ht="15" thickBot="1" x14ac:dyDescent="0.35">
      <c r="A433" s="45" t="s">
        <v>383</v>
      </c>
      <c r="B433" s="64">
        <v>-3215.08</v>
      </c>
      <c r="C433" s="65">
        <v>3215.08</v>
      </c>
      <c r="D433" s="64">
        <v>0</v>
      </c>
      <c r="E433" s="64">
        <v>-3215.08</v>
      </c>
      <c r="F433" s="64">
        <v>3215.08</v>
      </c>
      <c r="G433" s="64">
        <v>0</v>
      </c>
      <c r="H433" s="46">
        <v>1</v>
      </c>
    </row>
    <row r="434" spans="1:8" x14ac:dyDescent="0.3">
      <c r="A434" s="47" t="s">
        <v>382</v>
      </c>
      <c r="B434" s="66">
        <v>-3215.08</v>
      </c>
      <c r="C434" s="67">
        <v>3215.08</v>
      </c>
      <c r="D434" s="66">
        <v>0</v>
      </c>
      <c r="E434" s="66">
        <v>-3215.08</v>
      </c>
      <c r="F434" s="66">
        <v>3215.08</v>
      </c>
      <c r="G434" s="66">
        <v>0</v>
      </c>
      <c r="H434" s="48"/>
    </row>
    <row r="435" spans="1:8" ht="15" thickBot="1" x14ac:dyDescent="0.35"/>
    <row r="436" spans="1:8" x14ac:dyDescent="0.3">
      <c r="A436" s="49" t="s">
        <v>367</v>
      </c>
      <c r="B436" s="66">
        <v>-1959859293.72</v>
      </c>
      <c r="C436" s="67">
        <v>1544471114.46</v>
      </c>
      <c r="D436" s="66">
        <v>-415388179.25999999</v>
      </c>
      <c r="E436" s="66">
        <v>-1896778739.9200001</v>
      </c>
      <c r="F436" s="66">
        <v>1496417379.46</v>
      </c>
      <c r="G436" s="66">
        <v>-400361360.44999999</v>
      </c>
      <c r="H436" s="48"/>
    </row>
    <row r="438" spans="1:8" x14ac:dyDescent="0.3">
      <c r="A438" s="42" t="s">
        <v>384</v>
      </c>
      <c r="B438" s="64"/>
      <c r="C438" s="65"/>
      <c r="D438" s="64"/>
      <c r="E438" s="64"/>
      <c r="F438" s="64"/>
      <c r="G438" s="64"/>
      <c r="H438" s="40"/>
    </row>
    <row r="439" spans="1:8" x14ac:dyDescent="0.3">
      <c r="A439" s="43" t="s">
        <v>385</v>
      </c>
      <c r="B439" s="64"/>
      <c r="C439" s="65"/>
      <c r="D439" s="64"/>
      <c r="E439" s="64"/>
      <c r="F439" s="64"/>
      <c r="G439" s="64"/>
      <c r="H439" s="44"/>
    </row>
    <row r="440" spans="1:8" x14ac:dyDescent="0.3">
      <c r="A440" s="45" t="s">
        <v>386</v>
      </c>
      <c r="B440" s="64">
        <v>-521638516.68000001</v>
      </c>
      <c r="C440" s="65">
        <v>0</v>
      </c>
      <c r="D440" s="64">
        <v>-521638516.68000001</v>
      </c>
      <c r="E440" s="64">
        <v>-503049688.17000002</v>
      </c>
      <c r="F440" s="64">
        <v>0</v>
      </c>
      <c r="G440" s="64">
        <v>-503049688.17000002</v>
      </c>
      <c r="H440" s="46">
        <v>0.96436500000000003</v>
      </c>
    </row>
    <row r="441" spans="1:8" x14ac:dyDescent="0.3">
      <c r="A441" s="45" t="s">
        <v>387</v>
      </c>
      <c r="B441" s="64">
        <v>0</v>
      </c>
      <c r="C441" s="65">
        <v>0</v>
      </c>
      <c r="D441" s="64">
        <v>0</v>
      </c>
      <c r="E441" s="64">
        <v>0</v>
      </c>
      <c r="F441" s="64">
        <v>0</v>
      </c>
      <c r="G441" s="64">
        <v>0</v>
      </c>
      <c r="H441" s="46">
        <v>0.96436500000000003</v>
      </c>
    </row>
    <row r="442" spans="1:8" x14ac:dyDescent="0.3">
      <c r="A442" s="45" t="s">
        <v>388</v>
      </c>
      <c r="B442" s="64">
        <v>0</v>
      </c>
      <c r="C442" s="65">
        <v>0</v>
      </c>
      <c r="D442" s="64">
        <v>0</v>
      </c>
      <c r="E442" s="64">
        <v>0</v>
      </c>
      <c r="F442" s="64">
        <v>0</v>
      </c>
      <c r="G442" s="64">
        <v>0</v>
      </c>
      <c r="H442" s="46">
        <v>0.94630999999999998</v>
      </c>
    </row>
    <row r="443" spans="1:8" ht="15" thickBot="1" x14ac:dyDescent="0.35">
      <c r="A443" s="45" t="s">
        <v>389</v>
      </c>
      <c r="B443" s="64">
        <v>-4709187.7699999996</v>
      </c>
      <c r="C443" s="65">
        <v>4709187.7699999996</v>
      </c>
      <c r="D443" s="64">
        <v>0</v>
      </c>
      <c r="E443" s="64">
        <v>-4449694.7300000004</v>
      </c>
      <c r="F443" s="64">
        <v>4449694.7300000004</v>
      </c>
      <c r="G443" s="64">
        <v>0</v>
      </c>
      <c r="H443" s="46">
        <v>0.94489599999999996</v>
      </c>
    </row>
    <row r="444" spans="1:8" x14ac:dyDescent="0.3">
      <c r="A444" s="47" t="s">
        <v>385</v>
      </c>
      <c r="B444" s="66">
        <v>-526347704.44</v>
      </c>
      <c r="C444" s="67">
        <v>4709187.7699999996</v>
      </c>
      <c r="D444" s="66">
        <v>-521638516.68000001</v>
      </c>
      <c r="E444" s="66">
        <v>-507499382.89999998</v>
      </c>
      <c r="F444" s="66">
        <v>4449694.7300000004</v>
      </c>
      <c r="G444" s="66">
        <v>-503049688.17000002</v>
      </c>
      <c r="H444" s="48"/>
    </row>
    <row r="446" spans="1:8" x14ac:dyDescent="0.3">
      <c r="A446" s="43" t="s">
        <v>390</v>
      </c>
      <c r="B446" s="64"/>
      <c r="C446" s="65"/>
      <c r="D446" s="64"/>
      <c r="E446" s="64"/>
      <c r="F446" s="64"/>
      <c r="G446" s="64"/>
      <c r="H446" s="44"/>
    </row>
    <row r="447" spans="1:8" ht="15" thickBot="1" x14ac:dyDescent="0.35">
      <c r="A447" s="45" t="s">
        <v>391</v>
      </c>
      <c r="B447" s="64">
        <v>0</v>
      </c>
      <c r="C447" s="65">
        <v>0</v>
      </c>
      <c r="D447" s="64">
        <v>0</v>
      </c>
      <c r="E447" s="64">
        <v>0</v>
      </c>
      <c r="F447" s="64">
        <v>0</v>
      </c>
      <c r="G447" s="64">
        <v>0</v>
      </c>
      <c r="H447" s="46">
        <v>0.96436500000000003</v>
      </c>
    </row>
    <row r="448" spans="1:8" x14ac:dyDescent="0.3">
      <c r="A448" s="47" t="s">
        <v>390</v>
      </c>
      <c r="B448" s="66">
        <v>0</v>
      </c>
      <c r="C448" s="67">
        <v>0</v>
      </c>
      <c r="D448" s="66">
        <v>0</v>
      </c>
      <c r="E448" s="66">
        <v>0</v>
      </c>
      <c r="F448" s="66">
        <v>0</v>
      </c>
      <c r="G448" s="66">
        <v>0</v>
      </c>
      <c r="H448" s="48"/>
    </row>
    <row r="450" spans="1:8" x14ac:dyDescent="0.3">
      <c r="A450" s="43" t="s">
        <v>392</v>
      </c>
      <c r="B450" s="64"/>
      <c r="C450" s="65"/>
      <c r="D450" s="64"/>
      <c r="E450" s="64"/>
      <c r="F450" s="64"/>
      <c r="G450" s="64"/>
      <c r="H450" s="44"/>
    </row>
    <row r="451" spans="1:8" x14ac:dyDescent="0.3">
      <c r="A451" s="45" t="s">
        <v>393</v>
      </c>
      <c r="B451" s="64">
        <v>-17224362.199999999</v>
      </c>
      <c r="C451" s="65">
        <v>119063.87</v>
      </c>
      <c r="D451" s="64">
        <v>-17105298.329999998</v>
      </c>
      <c r="E451" s="64">
        <v>-16610564.130000001</v>
      </c>
      <c r="F451" s="64">
        <v>112503.03</v>
      </c>
      <c r="G451" s="64">
        <v>-16498061.1</v>
      </c>
      <c r="H451" s="46">
        <v>0.96436500000000003</v>
      </c>
    </row>
    <row r="452" spans="1:8" x14ac:dyDescent="0.3">
      <c r="A452" s="45" t="s">
        <v>394</v>
      </c>
      <c r="B452" s="64">
        <v>-64024.34</v>
      </c>
      <c r="C452" s="65">
        <v>0</v>
      </c>
      <c r="D452" s="64">
        <v>-64024.34</v>
      </c>
      <c r="E452" s="64">
        <v>-61742.8</v>
      </c>
      <c r="F452" s="64">
        <v>0</v>
      </c>
      <c r="G452" s="64">
        <v>-61742.8</v>
      </c>
      <c r="H452" s="46">
        <v>0.96436500000000003</v>
      </c>
    </row>
    <row r="453" spans="1:8" x14ac:dyDescent="0.3">
      <c r="A453" s="45" t="s">
        <v>395</v>
      </c>
      <c r="B453" s="64">
        <v>-38461.54</v>
      </c>
      <c r="C453" s="65">
        <v>38461.54</v>
      </c>
      <c r="D453" s="64">
        <v>0</v>
      </c>
      <c r="E453" s="64">
        <v>-37090.94</v>
      </c>
      <c r="F453" s="64">
        <v>37090.94</v>
      </c>
      <c r="G453" s="64">
        <v>0</v>
      </c>
      <c r="H453" s="46">
        <v>0.96436500000000003</v>
      </c>
    </row>
    <row r="454" spans="1:8" ht="15" thickBot="1" x14ac:dyDescent="0.35">
      <c r="A454" s="45" t="s">
        <v>396</v>
      </c>
      <c r="B454" s="64">
        <v>0</v>
      </c>
      <c r="C454" s="65">
        <v>0</v>
      </c>
      <c r="D454" s="64">
        <v>0</v>
      </c>
      <c r="E454" s="64">
        <v>0</v>
      </c>
      <c r="F454" s="64">
        <v>0</v>
      </c>
      <c r="G454" s="64">
        <v>0</v>
      </c>
      <c r="H454" s="46">
        <v>0.96436500000000003</v>
      </c>
    </row>
    <row r="455" spans="1:8" x14ac:dyDescent="0.3">
      <c r="A455" s="47" t="s">
        <v>392</v>
      </c>
      <c r="B455" s="66">
        <v>-17326848.079999998</v>
      </c>
      <c r="C455" s="67">
        <v>157525.41</v>
      </c>
      <c r="D455" s="66">
        <v>-17169322.670000002</v>
      </c>
      <c r="E455" s="66">
        <v>-16709397.880000001</v>
      </c>
      <c r="F455" s="66">
        <v>149593.97</v>
      </c>
      <c r="G455" s="66">
        <v>-16559803.9</v>
      </c>
      <c r="H455" s="48"/>
    </row>
    <row r="457" spans="1:8" x14ac:dyDescent="0.3">
      <c r="A457" s="43" t="s">
        <v>397</v>
      </c>
      <c r="B457" s="64"/>
      <c r="C457" s="65"/>
      <c r="D457" s="64"/>
      <c r="E457" s="64"/>
      <c r="F457" s="64"/>
      <c r="G457" s="64"/>
      <c r="H457" s="44"/>
    </row>
    <row r="458" spans="1:8" x14ac:dyDescent="0.3">
      <c r="A458" s="45" t="s">
        <v>398</v>
      </c>
      <c r="B458" s="64">
        <v>-282054639.85000002</v>
      </c>
      <c r="C458" s="65">
        <v>0</v>
      </c>
      <c r="D458" s="64">
        <v>-282054639.85000002</v>
      </c>
      <c r="E458" s="64">
        <v>-272003493</v>
      </c>
      <c r="F458" s="64">
        <v>0</v>
      </c>
      <c r="G458" s="64">
        <v>-272003493</v>
      </c>
      <c r="H458" s="46">
        <v>0.96436500000000003</v>
      </c>
    </row>
    <row r="459" spans="1:8" x14ac:dyDescent="0.3">
      <c r="A459" s="45" t="s">
        <v>399</v>
      </c>
      <c r="B459" s="64">
        <v>-12298025.9</v>
      </c>
      <c r="C459" s="65">
        <v>0</v>
      </c>
      <c r="D459" s="64">
        <v>-12298025.9</v>
      </c>
      <c r="E459" s="64">
        <v>-11859780.09</v>
      </c>
      <c r="F459" s="64">
        <v>0</v>
      </c>
      <c r="G459" s="64">
        <v>-11859780.09</v>
      </c>
      <c r="H459" s="46">
        <v>0.96436500000000003</v>
      </c>
    </row>
    <row r="460" spans="1:8" x14ac:dyDescent="0.3">
      <c r="A460" s="45" t="s">
        <v>400</v>
      </c>
      <c r="B460" s="64">
        <v>-155959662.13999999</v>
      </c>
      <c r="C460" s="65">
        <v>0</v>
      </c>
      <c r="D460" s="64">
        <v>-155959662.13999999</v>
      </c>
      <c r="E460" s="64">
        <v>-150170357.08000001</v>
      </c>
      <c r="F460" s="64">
        <v>0</v>
      </c>
      <c r="G460" s="64">
        <v>-150170357.08000001</v>
      </c>
      <c r="H460" s="46">
        <v>0.96287900000000004</v>
      </c>
    </row>
    <row r="461" spans="1:8" x14ac:dyDescent="0.3">
      <c r="A461" s="45" t="s">
        <v>401</v>
      </c>
      <c r="B461" s="64">
        <v>-108388932.87</v>
      </c>
      <c r="C461" s="65">
        <v>0</v>
      </c>
      <c r="D461" s="64">
        <v>-108388932.87</v>
      </c>
      <c r="E461" s="64">
        <v>-108388932.87</v>
      </c>
      <c r="F461" s="64">
        <v>0</v>
      </c>
      <c r="G461" s="64">
        <v>-108388932.87</v>
      </c>
      <c r="H461" s="46">
        <v>1</v>
      </c>
    </row>
    <row r="462" spans="1:8" x14ac:dyDescent="0.3">
      <c r="A462" s="45" t="s">
        <v>402</v>
      </c>
      <c r="B462" s="64">
        <v>-8336491.5</v>
      </c>
      <c r="C462" s="65">
        <v>0</v>
      </c>
      <c r="D462" s="64">
        <v>-8336491.5</v>
      </c>
      <c r="E462" s="64">
        <v>-8039416.79</v>
      </c>
      <c r="F462" s="64">
        <v>0</v>
      </c>
      <c r="G462" s="64">
        <v>-8039416.79</v>
      </c>
      <c r="H462" s="46">
        <v>0.96436500000000003</v>
      </c>
    </row>
    <row r="463" spans="1:8" x14ac:dyDescent="0.3">
      <c r="A463" s="45" t="s">
        <v>403</v>
      </c>
      <c r="B463" s="64">
        <v>0</v>
      </c>
      <c r="C463" s="65">
        <v>0</v>
      </c>
      <c r="D463" s="64">
        <v>0</v>
      </c>
      <c r="E463" s="64">
        <v>0</v>
      </c>
      <c r="F463" s="64">
        <v>0</v>
      </c>
      <c r="G463" s="64">
        <v>0</v>
      </c>
      <c r="H463" s="46">
        <v>0.96436500000000003</v>
      </c>
    </row>
    <row r="464" spans="1:8" x14ac:dyDescent="0.3">
      <c r="A464" s="45" t="s">
        <v>404</v>
      </c>
      <c r="B464" s="64">
        <v>16018890.310000001</v>
      </c>
      <c r="C464" s="65">
        <v>-16018890.310000001</v>
      </c>
      <c r="D464" s="64">
        <v>0</v>
      </c>
      <c r="E464" s="64">
        <v>15136192.34</v>
      </c>
      <c r="F464" s="64">
        <v>-15136192.34</v>
      </c>
      <c r="G464" s="64">
        <v>0</v>
      </c>
      <c r="H464" s="46">
        <v>0.94489599999999996</v>
      </c>
    </row>
    <row r="465" spans="1:8" ht="15" thickBot="1" x14ac:dyDescent="0.35">
      <c r="A465" s="45" t="s">
        <v>405</v>
      </c>
      <c r="B465" s="64">
        <v>0</v>
      </c>
      <c r="C465" s="65">
        <v>0</v>
      </c>
      <c r="D465" s="64">
        <v>0</v>
      </c>
      <c r="E465" s="64">
        <v>0</v>
      </c>
      <c r="F465" s="64">
        <v>0</v>
      </c>
      <c r="G465" s="64">
        <v>0</v>
      </c>
      <c r="H465" s="46">
        <v>0.94489599999999996</v>
      </c>
    </row>
    <row r="466" spans="1:8" x14ac:dyDescent="0.3">
      <c r="A466" s="47" t="s">
        <v>397</v>
      </c>
      <c r="B466" s="66">
        <v>-551018861.95000005</v>
      </c>
      <c r="C466" s="67">
        <v>-16018890.310000001</v>
      </c>
      <c r="D466" s="66">
        <v>-567037752.25999999</v>
      </c>
      <c r="E466" s="66">
        <v>-535325787.49000001</v>
      </c>
      <c r="F466" s="66">
        <v>-15136192.34</v>
      </c>
      <c r="G466" s="66">
        <v>-550461979.83000004</v>
      </c>
      <c r="H466" s="48"/>
    </row>
    <row r="468" spans="1:8" x14ac:dyDescent="0.3">
      <c r="A468" s="43" t="s">
        <v>406</v>
      </c>
      <c r="B468" s="64"/>
      <c r="C468" s="65"/>
      <c r="D468" s="64"/>
      <c r="E468" s="64"/>
      <c r="F468" s="64"/>
      <c r="G468" s="64"/>
      <c r="H468" s="44"/>
    </row>
    <row r="469" spans="1:8" x14ac:dyDescent="0.3">
      <c r="A469" s="45" t="s">
        <v>407</v>
      </c>
      <c r="B469" s="64">
        <v>-119497000.15000001</v>
      </c>
      <c r="C469" s="65">
        <v>0</v>
      </c>
      <c r="D469" s="64">
        <v>-119497000.15000001</v>
      </c>
      <c r="E469" s="64">
        <v>-115238669.58</v>
      </c>
      <c r="F469" s="64">
        <v>0</v>
      </c>
      <c r="G469" s="64">
        <v>-115238669.58</v>
      </c>
      <c r="H469" s="46">
        <v>0.96436500000000003</v>
      </c>
    </row>
    <row r="470" spans="1:8" x14ac:dyDescent="0.3">
      <c r="A470" s="45" t="s">
        <v>408</v>
      </c>
      <c r="B470" s="64">
        <v>-4724878.54</v>
      </c>
      <c r="C470" s="65">
        <v>0</v>
      </c>
      <c r="D470" s="64">
        <v>-4724878.54</v>
      </c>
      <c r="E470" s="64">
        <v>-4724878.54</v>
      </c>
      <c r="F470" s="64">
        <v>0</v>
      </c>
      <c r="G470" s="64">
        <v>-4724878.54</v>
      </c>
      <c r="H470" s="46">
        <v>1</v>
      </c>
    </row>
    <row r="471" spans="1:8" x14ac:dyDescent="0.3">
      <c r="A471" s="45" t="s">
        <v>409</v>
      </c>
      <c r="B471" s="64">
        <v>-4168870.75</v>
      </c>
      <c r="C471" s="65">
        <v>0</v>
      </c>
      <c r="D471" s="64">
        <v>-4168870.75</v>
      </c>
      <c r="E471" s="64">
        <v>-4168870.75</v>
      </c>
      <c r="F471" s="64">
        <v>0</v>
      </c>
      <c r="G471" s="64">
        <v>-4168870.75</v>
      </c>
      <c r="H471" s="46">
        <v>1</v>
      </c>
    </row>
    <row r="472" spans="1:8" x14ac:dyDescent="0.3">
      <c r="A472" s="45" t="s">
        <v>410</v>
      </c>
      <c r="B472" s="64">
        <v>0</v>
      </c>
      <c r="C472" s="65">
        <v>0</v>
      </c>
      <c r="D472" s="64">
        <v>0</v>
      </c>
      <c r="E472" s="64">
        <v>0</v>
      </c>
      <c r="F472" s="64">
        <v>0</v>
      </c>
      <c r="G472" s="64">
        <v>0</v>
      </c>
      <c r="H472" s="46">
        <v>0.96436500000000003</v>
      </c>
    </row>
    <row r="473" spans="1:8" x14ac:dyDescent="0.3">
      <c r="A473" s="45" t="s">
        <v>411</v>
      </c>
      <c r="B473" s="64">
        <v>-1285.06</v>
      </c>
      <c r="C473" s="65">
        <v>1285.06</v>
      </c>
      <c r="D473" s="64">
        <v>0</v>
      </c>
      <c r="E473" s="64">
        <v>0</v>
      </c>
      <c r="F473" s="64">
        <v>0</v>
      </c>
      <c r="G473" s="64">
        <v>0</v>
      </c>
      <c r="H473" s="46">
        <v>0</v>
      </c>
    </row>
    <row r="474" spans="1:8" ht="15" thickBot="1" x14ac:dyDescent="0.35">
      <c r="A474" s="45" t="s">
        <v>412</v>
      </c>
      <c r="B474" s="64">
        <v>0</v>
      </c>
      <c r="C474" s="65">
        <v>0</v>
      </c>
      <c r="D474" s="64">
        <v>0</v>
      </c>
      <c r="E474" s="64">
        <v>0</v>
      </c>
      <c r="F474" s="64">
        <v>0</v>
      </c>
      <c r="G474" s="64">
        <v>0</v>
      </c>
      <c r="H474" s="46">
        <v>1</v>
      </c>
    </row>
    <row r="475" spans="1:8" x14ac:dyDescent="0.3">
      <c r="A475" s="47" t="s">
        <v>406</v>
      </c>
      <c r="B475" s="66">
        <v>-128392034.5</v>
      </c>
      <c r="C475" s="67">
        <v>1285.06</v>
      </c>
      <c r="D475" s="66">
        <v>-128390749.44</v>
      </c>
      <c r="E475" s="66">
        <v>-124132418.87</v>
      </c>
      <c r="F475" s="66">
        <v>0</v>
      </c>
      <c r="G475" s="66">
        <v>-124132418.87</v>
      </c>
      <c r="H475" s="48"/>
    </row>
    <row r="477" spans="1:8" x14ac:dyDescent="0.3">
      <c r="A477" s="43" t="s">
        <v>413</v>
      </c>
      <c r="B477" s="64"/>
      <c r="C477" s="65"/>
      <c r="D477" s="64"/>
      <c r="E477" s="64"/>
      <c r="F477" s="64"/>
      <c r="G477" s="64"/>
      <c r="H477" s="44"/>
    </row>
    <row r="478" spans="1:8" ht="15" thickBot="1" x14ac:dyDescent="0.35">
      <c r="A478" s="45" t="s">
        <v>414</v>
      </c>
      <c r="B478" s="64">
        <v>0</v>
      </c>
      <c r="C478" s="65">
        <v>0</v>
      </c>
      <c r="D478" s="64">
        <v>0</v>
      </c>
      <c r="E478" s="64">
        <v>0</v>
      </c>
      <c r="F478" s="64">
        <v>0</v>
      </c>
      <c r="G478" s="64">
        <v>0</v>
      </c>
      <c r="H478" s="46">
        <v>0.96436500000000003</v>
      </c>
    </row>
    <row r="479" spans="1:8" x14ac:dyDescent="0.3">
      <c r="A479" s="47" t="s">
        <v>413</v>
      </c>
      <c r="B479" s="66">
        <v>0</v>
      </c>
      <c r="C479" s="67">
        <v>0</v>
      </c>
      <c r="D479" s="66">
        <v>0</v>
      </c>
      <c r="E479" s="66">
        <v>0</v>
      </c>
      <c r="F479" s="66">
        <v>0</v>
      </c>
      <c r="G479" s="66">
        <v>0</v>
      </c>
      <c r="H479" s="48"/>
    </row>
    <row r="481" spans="1:8" x14ac:dyDescent="0.3">
      <c r="A481" s="43" t="s">
        <v>415</v>
      </c>
      <c r="B481" s="64"/>
      <c r="C481" s="65"/>
      <c r="D481" s="64"/>
      <c r="E481" s="64"/>
      <c r="F481" s="64"/>
      <c r="G481" s="64"/>
      <c r="H481" s="44"/>
    </row>
    <row r="482" spans="1:8" ht="15" thickBot="1" x14ac:dyDescent="0.35">
      <c r="A482" s="45" t="s">
        <v>416</v>
      </c>
      <c r="B482" s="64">
        <v>0</v>
      </c>
      <c r="C482" s="65">
        <v>0</v>
      </c>
      <c r="D482" s="64">
        <v>0</v>
      </c>
      <c r="E482" s="64">
        <v>0</v>
      </c>
      <c r="F482" s="64">
        <v>0</v>
      </c>
      <c r="G482" s="64">
        <v>0</v>
      </c>
      <c r="H482" s="46">
        <v>0.96436500000000003</v>
      </c>
    </row>
    <row r="483" spans="1:8" x14ac:dyDescent="0.3">
      <c r="A483" s="47" t="s">
        <v>415</v>
      </c>
      <c r="B483" s="66">
        <v>0</v>
      </c>
      <c r="C483" s="67">
        <v>0</v>
      </c>
      <c r="D483" s="66">
        <v>0</v>
      </c>
      <c r="E483" s="66">
        <v>0</v>
      </c>
      <c r="F483" s="66">
        <v>0</v>
      </c>
      <c r="G483" s="66">
        <v>0</v>
      </c>
      <c r="H483" s="48"/>
    </row>
    <row r="485" spans="1:8" x14ac:dyDescent="0.3">
      <c r="A485" s="43" t="s">
        <v>417</v>
      </c>
      <c r="B485" s="64"/>
      <c r="C485" s="65"/>
      <c r="D485" s="64"/>
      <c r="E485" s="64"/>
      <c r="F485" s="64"/>
      <c r="G485" s="64"/>
      <c r="H485" s="44"/>
    </row>
    <row r="486" spans="1:8" ht="15" thickBot="1" x14ac:dyDescent="0.35">
      <c r="A486" s="45" t="s">
        <v>418</v>
      </c>
      <c r="B486" s="64">
        <v>0</v>
      </c>
      <c r="C486" s="65">
        <v>0</v>
      </c>
      <c r="D486" s="64">
        <v>0</v>
      </c>
      <c r="E486" s="64">
        <v>0</v>
      </c>
      <c r="F486" s="64">
        <v>0</v>
      </c>
      <c r="G486" s="64">
        <v>0</v>
      </c>
      <c r="H486" s="46">
        <v>0.96436500000000003</v>
      </c>
    </row>
    <row r="487" spans="1:8" x14ac:dyDescent="0.3">
      <c r="A487" s="47" t="s">
        <v>417</v>
      </c>
      <c r="B487" s="66">
        <v>0</v>
      </c>
      <c r="C487" s="67">
        <v>0</v>
      </c>
      <c r="D487" s="66">
        <v>0</v>
      </c>
      <c r="E487" s="66">
        <v>0</v>
      </c>
      <c r="F487" s="66">
        <v>0</v>
      </c>
      <c r="G487" s="66">
        <v>0</v>
      </c>
      <c r="H487" s="48"/>
    </row>
    <row r="489" spans="1:8" x14ac:dyDescent="0.3">
      <c r="A489" s="43" t="s">
        <v>419</v>
      </c>
      <c r="B489" s="64"/>
      <c r="C489" s="65"/>
      <c r="D489" s="64"/>
      <c r="E489" s="64"/>
      <c r="F489" s="64"/>
      <c r="G489" s="64"/>
      <c r="H489" s="44"/>
    </row>
    <row r="490" spans="1:8" ht="15" thickBot="1" x14ac:dyDescent="0.35">
      <c r="A490" s="45" t="s">
        <v>420</v>
      </c>
      <c r="B490" s="64">
        <v>-82749096.569999993</v>
      </c>
      <c r="C490" s="65">
        <v>0</v>
      </c>
      <c r="D490" s="64">
        <v>-82749096.569999993</v>
      </c>
      <c r="E490" s="64">
        <v>-79800294.450000003</v>
      </c>
      <c r="F490" s="64">
        <v>0</v>
      </c>
      <c r="G490" s="64">
        <v>-79800294.450000003</v>
      </c>
      <c r="H490" s="46">
        <v>0.96436500000000003</v>
      </c>
    </row>
    <row r="491" spans="1:8" x14ac:dyDescent="0.3">
      <c r="A491" s="47" t="s">
        <v>419</v>
      </c>
      <c r="B491" s="66">
        <v>-82749096.569999993</v>
      </c>
      <c r="C491" s="67">
        <v>0</v>
      </c>
      <c r="D491" s="66">
        <v>-82749096.569999993</v>
      </c>
      <c r="E491" s="66">
        <v>-79800294.450000003</v>
      </c>
      <c r="F491" s="66">
        <v>0</v>
      </c>
      <c r="G491" s="66">
        <v>-79800294.450000003</v>
      </c>
      <c r="H491" s="48"/>
    </row>
    <row r="493" spans="1:8" x14ac:dyDescent="0.3">
      <c r="A493" s="43" t="s">
        <v>421</v>
      </c>
      <c r="B493" s="64"/>
      <c r="C493" s="65"/>
      <c r="D493" s="64"/>
      <c r="E493" s="64"/>
      <c r="F493" s="64"/>
      <c r="G493" s="64"/>
      <c r="H493" s="44"/>
    </row>
    <row r="494" spans="1:8" x14ac:dyDescent="0.3">
      <c r="A494" s="45" t="s">
        <v>422</v>
      </c>
      <c r="B494" s="64">
        <v>-458850898.13999999</v>
      </c>
      <c r="C494" s="65">
        <v>0</v>
      </c>
      <c r="D494" s="64">
        <v>-458850898.13999999</v>
      </c>
      <c r="E494" s="64">
        <v>-442499535.30000001</v>
      </c>
      <c r="F494" s="64">
        <v>0</v>
      </c>
      <c r="G494" s="64">
        <v>-442499535.30000001</v>
      </c>
      <c r="H494" s="46">
        <v>0.96436500000000003</v>
      </c>
    </row>
    <row r="495" spans="1:8" x14ac:dyDescent="0.3">
      <c r="A495" s="45" t="s">
        <v>423</v>
      </c>
      <c r="B495" s="64">
        <v>-1162767.83</v>
      </c>
      <c r="C495" s="65">
        <v>0</v>
      </c>
      <c r="D495" s="64">
        <v>-1162767.83</v>
      </c>
      <c r="E495" s="64">
        <v>-1115964.76</v>
      </c>
      <c r="F495" s="64">
        <v>0</v>
      </c>
      <c r="G495" s="64">
        <v>-1115964.76</v>
      </c>
      <c r="H495" s="46">
        <v>0.95974899999999996</v>
      </c>
    </row>
    <row r="496" spans="1:8" x14ac:dyDescent="0.3">
      <c r="A496" s="45" t="s">
        <v>424</v>
      </c>
      <c r="B496" s="64">
        <v>-333911.2</v>
      </c>
      <c r="C496" s="65">
        <v>0</v>
      </c>
      <c r="D496" s="64">
        <v>-333911.2</v>
      </c>
      <c r="E496" s="64">
        <v>0</v>
      </c>
      <c r="F496" s="64">
        <v>0</v>
      </c>
      <c r="G496" s="64">
        <v>0</v>
      </c>
      <c r="H496" s="46">
        <v>0</v>
      </c>
    </row>
    <row r="497" spans="1:8" x14ac:dyDescent="0.3">
      <c r="A497" s="45" t="s">
        <v>425</v>
      </c>
      <c r="B497" s="64">
        <v>0</v>
      </c>
      <c r="C497" s="65">
        <v>0</v>
      </c>
      <c r="D497" s="64">
        <v>0</v>
      </c>
      <c r="E497" s="64">
        <v>0</v>
      </c>
      <c r="F497" s="64">
        <v>0</v>
      </c>
      <c r="G497" s="64">
        <v>0</v>
      </c>
      <c r="H497" s="46">
        <v>1</v>
      </c>
    </row>
    <row r="498" spans="1:8" x14ac:dyDescent="0.3">
      <c r="A498" s="45" t="s">
        <v>426</v>
      </c>
      <c r="B498" s="64">
        <v>0</v>
      </c>
      <c r="C498" s="65">
        <v>0</v>
      </c>
      <c r="D498" s="64">
        <v>0</v>
      </c>
      <c r="E498" s="64">
        <v>0</v>
      </c>
      <c r="F498" s="64">
        <v>0</v>
      </c>
      <c r="G498" s="64">
        <v>0</v>
      </c>
      <c r="H498" s="46">
        <v>0.96436500000000003</v>
      </c>
    </row>
    <row r="499" spans="1:8" x14ac:dyDescent="0.3">
      <c r="A499" s="45" t="s">
        <v>427</v>
      </c>
      <c r="B499" s="64">
        <v>-11961793.34</v>
      </c>
      <c r="C499" s="65">
        <v>11961793.34</v>
      </c>
      <c r="D499" s="64">
        <v>0</v>
      </c>
      <c r="E499" s="64">
        <v>-11535529.33</v>
      </c>
      <c r="F499" s="64">
        <v>11535529.33</v>
      </c>
      <c r="G499" s="64">
        <v>0</v>
      </c>
      <c r="H499" s="46">
        <v>0.96436500000000003</v>
      </c>
    </row>
    <row r="500" spans="1:8" x14ac:dyDescent="0.3">
      <c r="A500" s="45" t="s">
        <v>428</v>
      </c>
      <c r="B500" s="64">
        <v>0</v>
      </c>
      <c r="C500" s="65">
        <v>0</v>
      </c>
      <c r="D500" s="64">
        <v>0</v>
      </c>
      <c r="E500" s="64">
        <v>0</v>
      </c>
      <c r="F500" s="64">
        <v>0</v>
      </c>
      <c r="G500" s="64">
        <v>0</v>
      </c>
      <c r="H500" s="46">
        <v>0.94630999999999998</v>
      </c>
    </row>
    <row r="501" spans="1:8" x14ac:dyDescent="0.3">
      <c r="A501" s="45" t="s">
        <v>429</v>
      </c>
      <c r="B501" s="64">
        <v>-1923492.03</v>
      </c>
      <c r="C501" s="65">
        <v>0</v>
      </c>
      <c r="D501" s="64">
        <v>-1923492.03</v>
      </c>
      <c r="E501" s="64">
        <v>-1854947.51</v>
      </c>
      <c r="F501" s="64">
        <v>0</v>
      </c>
      <c r="G501" s="64">
        <v>-1854947.51</v>
      </c>
      <c r="H501" s="46">
        <v>0.96436500000000003</v>
      </c>
    </row>
    <row r="502" spans="1:8" x14ac:dyDescent="0.3">
      <c r="A502" s="45" t="s">
        <v>430</v>
      </c>
      <c r="B502" s="64">
        <v>-7827836.4299999997</v>
      </c>
      <c r="C502" s="65">
        <v>7827836.4299999997</v>
      </c>
      <c r="D502" s="64">
        <v>0</v>
      </c>
      <c r="E502" s="64">
        <v>-7548887.8799999999</v>
      </c>
      <c r="F502" s="64">
        <v>7548887.8799999999</v>
      </c>
      <c r="G502" s="64">
        <v>0</v>
      </c>
      <c r="H502" s="46">
        <v>0.96436500000000003</v>
      </c>
    </row>
    <row r="503" spans="1:8" x14ac:dyDescent="0.3">
      <c r="A503" s="45" t="s">
        <v>431</v>
      </c>
      <c r="B503" s="64">
        <v>-2115262.4900000002</v>
      </c>
      <c r="C503" s="65">
        <v>2115262.4900000002</v>
      </c>
      <c r="D503" s="64">
        <v>0</v>
      </c>
      <c r="E503" s="64">
        <v>-1998703.98</v>
      </c>
      <c r="F503" s="64">
        <v>1998703.98</v>
      </c>
      <c r="G503" s="64">
        <v>0</v>
      </c>
      <c r="H503" s="46">
        <v>0.94489599999999996</v>
      </c>
    </row>
    <row r="504" spans="1:8" x14ac:dyDescent="0.3">
      <c r="A504" s="45" t="s">
        <v>432</v>
      </c>
      <c r="B504" s="64">
        <v>0</v>
      </c>
      <c r="C504" s="65">
        <v>0</v>
      </c>
      <c r="D504" s="64">
        <v>0</v>
      </c>
      <c r="E504" s="64">
        <v>0</v>
      </c>
      <c r="F504" s="64">
        <v>0</v>
      </c>
      <c r="G504" s="64">
        <v>0</v>
      </c>
      <c r="H504" s="46">
        <v>1</v>
      </c>
    </row>
    <row r="505" spans="1:8" ht="15" thickBot="1" x14ac:dyDescent="0.35">
      <c r="A505" s="45" t="s">
        <v>433</v>
      </c>
      <c r="B505" s="64">
        <v>-296587861.23000002</v>
      </c>
      <c r="C505" s="65">
        <v>0</v>
      </c>
      <c r="D505" s="64">
        <v>-296587861.23000002</v>
      </c>
      <c r="E505" s="64">
        <v>-281301838.55000001</v>
      </c>
      <c r="F505" s="64">
        <v>0</v>
      </c>
      <c r="G505" s="64">
        <v>-281301838.55000001</v>
      </c>
      <c r="H505" s="46">
        <v>0.94845999999999997</v>
      </c>
    </row>
    <row r="506" spans="1:8" x14ac:dyDescent="0.3">
      <c r="A506" s="47" t="s">
        <v>421</v>
      </c>
      <c r="B506" s="66">
        <v>-780763822.69000006</v>
      </c>
      <c r="C506" s="67">
        <v>21904892.260000002</v>
      </c>
      <c r="D506" s="66">
        <v>-758858930.42999995</v>
      </c>
      <c r="E506" s="66">
        <v>-747855407.32000005</v>
      </c>
      <c r="F506" s="66">
        <v>21083121.190000001</v>
      </c>
      <c r="G506" s="66">
        <v>-726772286.12</v>
      </c>
      <c r="H506" s="48"/>
    </row>
    <row r="507" spans="1:8" ht="15" thickBot="1" x14ac:dyDescent="0.35"/>
    <row r="508" spans="1:8" x14ac:dyDescent="0.3">
      <c r="A508" s="49" t="s">
        <v>384</v>
      </c>
      <c r="B508" s="66">
        <v>-2086598368.24</v>
      </c>
      <c r="C508" s="67">
        <v>10754000.189999999</v>
      </c>
      <c r="D508" s="66">
        <v>-2075844368.05</v>
      </c>
      <c r="E508" s="66">
        <v>-2011322688.9100001</v>
      </c>
      <c r="F508" s="66">
        <v>10546217.560000001</v>
      </c>
      <c r="G508" s="66">
        <v>-2000776471.3499999</v>
      </c>
      <c r="H508" s="48"/>
    </row>
    <row r="510" spans="1:8" x14ac:dyDescent="0.3">
      <c r="A510" s="42" t="s">
        <v>434</v>
      </c>
      <c r="B510" s="64"/>
      <c r="C510" s="65"/>
      <c r="D510" s="64"/>
      <c r="E510" s="64"/>
      <c r="F510" s="64"/>
      <c r="G510" s="64"/>
      <c r="H510" s="40"/>
    </row>
    <row r="511" spans="1:8" x14ac:dyDescent="0.3">
      <c r="A511" s="43" t="s">
        <v>435</v>
      </c>
      <c r="B511" s="64"/>
      <c r="C511" s="65"/>
      <c r="D511" s="64"/>
      <c r="E511" s="64"/>
      <c r="F511" s="64"/>
      <c r="G511" s="64"/>
      <c r="H511" s="44"/>
    </row>
    <row r="512" spans="1:8" ht="15" thickBot="1" x14ac:dyDescent="0.35">
      <c r="A512" s="45" t="s">
        <v>436</v>
      </c>
      <c r="B512" s="64">
        <v>-2506584.66</v>
      </c>
      <c r="C512" s="65">
        <v>0</v>
      </c>
      <c r="D512" s="64">
        <v>-2506584.66</v>
      </c>
      <c r="E512" s="64">
        <v>-2417261.37</v>
      </c>
      <c r="F512" s="64">
        <v>0</v>
      </c>
      <c r="G512" s="64">
        <v>-2417261.37</v>
      </c>
      <c r="H512" s="46">
        <v>0.96436500000000003</v>
      </c>
    </row>
    <row r="513" spans="1:8" x14ac:dyDescent="0.3">
      <c r="A513" s="47" t="s">
        <v>435</v>
      </c>
      <c r="B513" s="66">
        <v>-2506584.66</v>
      </c>
      <c r="C513" s="67">
        <v>0</v>
      </c>
      <c r="D513" s="66">
        <v>-2506584.66</v>
      </c>
      <c r="E513" s="66">
        <v>-2417261.37</v>
      </c>
      <c r="F513" s="66">
        <v>0</v>
      </c>
      <c r="G513" s="66">
        <v>-2417261.37</v>
      </c>
      <c r="H513" s="48"/>
    </row>
    <row r="515" spans="1:8" x14ac:dyDescent="0.3">
      <c r="A515" s="43" t="s">
        <v>437</v>
      </c>
      <c r="B515" s="64"/>
      <c r="C515" s="65"/>
      <c r="D515" s="64"/>
      <c r="E515" s="64"/>
      <c r="F515" s="64"/>
      <c r="G515" s="64"/>
      <c r="H515" s="44"/>
    </row>
    <row r="516" spans="1:8" x14ac:dyDescent="0.3">
      <c r="A516" s="45" t="s">
        <v>438</v>
      </c>
      <c r="B516" s="64">
        <v>-2740544.77</v>
      </c>
      <c r="C516" s="65">
        <v>0</v>
      </c>
      <c r="D516" s="64">
        <v>-2740544.77</v>
      </c>
      <c r="E516" s="64">
        <v>-2642884.2000000002</v>
      </c>
      <c r="F516" s="64">
        <v>0</v>
      </c>
      <c r="G516" s="64">
        <v>-2642884.2000000002</v>
      </c>
      <c r="H516" s="46">
        <v>0.96436500000000003</v>
      </c>
    </row>
    <row r="517" spans="1:8" x14ac:dyDescent="0.3">
      <c r="A517" s="45" t="s">
        <v>439</v>
      </c>
      <c r="B517" s="64">
        <v>-5020000</v>
      </c>
      <c r="C517" s="65">
        <v>0</v>
      </c>
      <c r="D517" s="64">
        <v>-5020000</v>
      </c>
      <c r="E517" s="64">
        <v>-4817937.83</v>
      </c>
      <c r="F517" s="64">
        <v>0</v>
      </c>
      <c r="G517" s="64">
        <v>-4817937.83</v>
      </c>
      <c r="H517" s="46">
        <v>0.95974899999999996</v>
      </c>
    </row>
    <row r="518" spans="1:8" x14ac:dyDescent="0.3">
      <c r="A518" s="45" t="s">
        <v>440</v>
      </c>
      <c r="B518" s="64">
        <v>-132265292.94</v>
      </c>
      <c r="C518" s="65">
        <v>0</v>
      </c>
      <c r="D518" s="64">
        <v>-132265292.94</v>
      </c>
      <c r="E518" s="64">
        <v>-127551958.38</v>
      </c>
      <c r="F518" s="64">
        <v>0</v>
      </c>
      <c r="G518" s="64">
        <v>-127551958.38</v>
      </c>
      <c r="H518" s="46">
        <v>0.96436500000000003</v>
      </c>
    </row>
    <row r="519" spans="1:8" x14ac:dyDescent="0.3">
      <c r="A519" s="45" t="s">
        <v>441</v>
      </c>
      <c r="B519" s="64">
        <v>-53257785.409999996</v>
      </c>
      <c r="C519" s="65">
        <v>32620526.079999998</v>
      </c>
      <c r="D519" s="64">
        <v>-20637259.329999998</v>
      </c>
      <c r="E519" s="64">
        <v>-50398364.789999999</v>
      </c>
      <c r="F519" s="64">
        <v>30874016.59</v>
      </c>
      <c r="G519" s="64">
        <v>-19524348.210000001</v>
      </c>
      <c r="H519" s="46">
        <v>0.94630999999999998</v>
      </c>
    </row>
    <row r="520" spans="1:8" x14ac:dyDescent="0.3">
      <c r="A520" s="45" t="s">
        <v>442</v>
      </c>
      <c r="B520" s="64">
        <v>0</v>
      </c>
      <c r="C520" s="65">
        <v>0</v>
      </c>
      <c r="D520" s="64">
        <v>0</v>
      </c>
      <c r="E520" s="64">
        <v>0</v>
      </c>
      <c r="F520" s="64">
        <v>0</v>
      </c>
      <c r="G520" s="64">
        <v>0</v>
      </c>
      <c r="H520" s="46">
        <v>1</v>
      </c>
    </row>
    <row r="521" spans="1:8" ht="15" thickBot="1" x14ac:dyDescent="0.35">
      <c r="A521" s="45" t="s">
        <v>443</v>
      </c>
      <c r="B521" s="64">
        <v>0</v>
      </c>
      <c r="C521" s="65">
        <v>0</v>
      </c>
      <c r="D521" s="64">
        <v>0</v>
      </c>
      <c r="E521" s="64">
        <v>0</v>
      </c>
      <c r="F521" s="64">
        <v>0</v>
      </c>
      <c r="G521" s="64">
        <v>0</v>
      </c>
      <c r="H521" s="46">
        <v>0.96623700000000001</v>
      </c>
    </row>
    <row r="522" spans="1:8" x14ac:dyDescent="0.3">
      <c r="A522" s="47" t="s">
        <v>437</v>
      </c>
      <c r="B522" s="66">
        <v>-193283623.11000001</v>
      </c>
      <c r="C522" s="67">
        <v>32620526.079999998</v>
      </c>
      <c r="D522" s="66">
        <v>-160663097.03999999</v>
      </c>
      <c r="E522" s="66">
        <v>-185411145.19999999</v>
      </c>
      <c r="F522" s="66">
        <v>30874016.59</v>
      </c>
      <c r="G522" s="66">
        <v>-154537128.61000001</v>
      </c>
      <c r="H522" s="48"/>
    </row>
    <row r="524" spans="1:8" x14ac:dyDescent="0.3">
      <c r="A524" s="43" t="s">
        <v>444</v>
      </c>
      <c r="B524" s="64"/>
      <c r="C524" s="65"/>
      <c r="D524" s="64"/>
      <c r="E524" s="64"/>
      <c r="F524" s="64"/>
      <c r="G524" s="64"/>
      <c r="H524" s="44"/>
    </row>
    <row r="525" spans="1:8" x14ac:dyDescent="0.3">
      <c r="A525" s="45" t="s">
        <v>445</v>
      </c>
      <c r="B525" s="64">
        <v>-2227257209.4299998</v>
      </c>
      <c r="C525" s="65">
        <v>2227257209.4299998</v>
      </c>
      <c r="D525" s="64">
        <v>0</v>
      </c>
      <c r="E525" s="64">
        <v>-2152059101.98</v>
      </c>
      <c r="F525" s="64">
        <v>2152059101.98</v>
      </c>
      <c r="G525" s="64">
        <v>0</v>
      </c>
      <c r="H525" s="46">
        <v>0.96623700000000001</v>
      </c>
    </row>
    <row r="526" spans="1:8" x14ac:dyDescent="0.3">
      <c r="A526" s="45" t="s">
        <v>446</v>
      </c>
      <c r="B526" s="64">
        <v>0</v>
      </c>
      <c r="C526" s="65">
        <v>0</v>
      </c>
      <c r="D526" s="64">
        <v>0</v>
      </c>
      <c r="E526" s="64">
        <v>0</v>
      </c>
      <c r="F526" s="64">
        <v>0</v>
      </c>
      <c r="G526" s="64">
        <v>0</v>
      </c>
      <c r="H526" s="46">
        <v>1</v>
      </c>
    </row>
    <row r="527" spans="1:8" x14ac:dyDescent="0.3">
      <c r="A527" s="45" t="s">
        <v>447</v>
      </c>
      <c r="B527" s="64">
        <v>-1314459.69</v>
      </c>
      <c r="C527" s="65">
        <v>0</v>
      </c>
      <c r="D527" s="64">
        <v>-1314459.69</v>
      </c>
      <c r="E527" s="64">
        <v>-1314459.69</v>
      </c>
      <c r="F527" s="64">
        <v>0</v>
      </c>
      <c r="G527" s="64">
        <v>-1314459.69</v>
      </c>
      <c r="H527" s="46">
        <v>1</v>
      </c>
    </row>
    <row r="528" spans="1:8" x14ac:dyDescent="0.3">
      <c r="A528" s="45" t="s">
        <v>448</v>
      </c>
      <c r="B528" s="64">
        <v>-3976908</v>
      </c>
      <c r="C528" s="65">
        <v>0</v>
      </c>
      <c r="D528" s="64">
        <v>-3976908</v>
      </c>
      <c r="E528" s="64">
        <v>-3835189.05</v>
      </c>
      <c r="F528" s="64">
        <v>0</v>
      </c>
      <c r="G528" s="64">
        <v>-3835189.05</v>
      </c>
      <c r="H528" s="46">
        <v>0.96436500000000003</v>
      </c>
    </row>
    <row r="529" spans="1:8" x14ac:dyDescent="0.3">
      <c r="A529" s="45" t="s">
        <v>449</v>
      </c>
      <c r="B529" s="64">
        <v>0</v>
      </c>
      <c r="C529" s="65">
        <v>0</v>
      </c>
      <c r="D529" s="64">
        <v>0</v>
      </c>
      <c r="E529" s="64">
        <v>0</v>
      </c>
      <c r="F529" s="64">
        <v>0</v>
      </c>
      <c r="G529" s="64">
        <v>0</v>
      </c>
      <c r="H529" s="46">
        <v>0.96623700000000001</v>
      </c>
    </row>
    <row r="530" spans="1:8" x14ac:dyDescent="0.3">
      <c r="A530" s="45" t="s">
        <v>450</v>
      </c>
      <c r="B530" s="64">
        <v>-23787534.289999999</v>
      </c>
      <c r="C530" s="65">
        <v>0</v>
      </c>
      <c r="D530" s="64">
        <v>-23787534.289999999</v>
      </c>
      <c r="E530" s="64">
        <v>-22939854.559999999</v>
      </c>
      <c r="F530" s="64">
        <v>0</v>
      </c>
      <c r="G530" s="64">
        <v>-22939854.559999999</v>
      </c>
      <c r="H530" s="46">
        <v>0.96436500000000003</v>
      </c>
    </row>
    <row r="531" spans="1:8" x14ac:dyDescent="0.3">
      <c r="A531" s="45" t="s">
        <v>451</v>
      </c>
      <c r="B531" s="64">
        <v>-819806.92</v>
      </c>
      <c r="C531" s="65">
        <v>0</v>
      </c>
      <c r="D531" s="64">
        <v>-819806.92</v>
      </c>
      <c r="E531" s="64">
        <v>-792128.06</v>
      </c>
      <c r="F531" s="64">
        <v>0</v>
      </c>
      <c r="G531" s="64">
        <v>-792128.06</v>
      </c>
      <c r="H531" s="46">
        <v>0.96623700000000001</v>
      </c>
    </row>
    <row r="532" spans="1:8" x14ac:dyDescent="0.3">
      <c r="A532" s="45" t="s">
        <v>452</v>
      </c>
      <c r="B532" s="64">
        <v>-981106</v>
      </c>
      <c r="C532" s="65">
        <v>0</v>
      </c>
      <c r="D532" s="64">
        <v>-981106</v>
      </c>
      <c r="E532" s="64">
        <v>-946143.84</v>
      </c>
      <c r="F532" s="64">
        <v>0</v>
      </c>
      <c r="G532" s="64">
        <v>-946143.84</v>
      </c>
      <c r="H532" s="46">
        <v>0.96436500000000003</v>
      </c>
    </row>
    <row r="533" spans="1:8" x14ac:dyDescent="0.3">
      <c r="A533" s="45" t="s">
        <v>453</v>
      </c>
      <c r="B533" s="64">
        <v>-273317.53999999998</v>
      </c>
      <c r="C533" s="65">
        <v>0</v>
      </c>
      <c r="D533" s="64">
        <v>-273317.53999999998</v>
      </c>
      <c r="E533" s="64">
        <v>-259230.86</v>
      </c>
      <c r="F533" s="64">
        <v>0</v>
      </c>
      <c r="G533" s="64">
        <v>-259230.86</v>
      </c>
      <c r="H533" s="46">
        <v>0.94845999999999997</v>
      </c>
    </row>
    <row r="534" spans="1:8" x14ac:dyDescent="0.3">
      <c r="A534" s="45" t="s">
        <v>454</v>
      </c>
      <c r="B534" s="64">
        <v>-225845441.84</v>
      </c>
      <c r="C534" s="65">
        <v>225845441.84</v>
      </c>
      <c r="D534" s="64">
        <v>0</v>
      </c>
      <c r="E534" s="64">
        <v>-225845441.84</v>
      </c>
      <c r="F534" s="64">
        <v>225845441.84</v>
      </c>
      <c r="G534" s="64">
        <v>0</v>
      </c>
      <c r="H534" s="46">
        <v>1</v>
      </c>
    </row>
    <row r="535" spans="1:8" x14ac:dyDescent="0.3">
      <c r="A535" s="45" t="s">
        <v>455</v>
      </c>
      <c r="B535" s="64">
        <v>-163833124.62</v>
      </c>
      <c r="C535" s="65">
        <v>0</v>
      </c>
      <c r="D535" s="64">
        <v>-163833124.62</v>
      </c>
      <c r="E535" s="64">
        <v>0</v>
      </c>
      <c r="F535" s="64">
        <v>0</v>
      </c>
      <c r="G535" s="64">
        <v>0</v>
      </c>
      <c r="H535" s="46">
        <v>0</v>
      </c>
    </row>
    <row r="536" spans="1:8" x14ac:dyDescent="0.3">
      <c r="A536" s="45" t="s">
        <v>456</v>
      </c>
      <c r="B536" s="64">
        <v>-7824761</v>
      </c>
      <c r="C536" s="65">
        <v>0</v>
      </c>
      <c r="D536" s="64">
        <v>-7824761</v>
      </c>
      <c r="E536" s="64">
        <v>-7824761</v>
      </c>
      <c r="F536" s="64">
        <v>0</v>
      </c>
      <c r="G536" s="64">
        <v>-7824761</v>
      </c>
      <c r="H536" s="46">
        <v>1</v>
      </c>
    </row>
    <row r="537" spans="1:8" x14ac:dyDescent="0.3">
      <c r="A537" s="45" t="s">
        <v>457</v>
      </c>
      <c r="B537" s="64">
        <v>0</v>
      </c>
      <c r="C537" s="65">
        <v>0</v>
      </c>
      <c r="D537" s="64">
        <v>0</v>
      </c>
      <c r="E537" s="64">
        <v>0</v>
      </c>
      <c r="F537" s="64">
        <v>0</v>
      </c>
      <c r="G537" s="64">
        <v>0</v>
      </c>
      <c r="H537" s="46">
        <v>1</v>
      </c>
    </row>
    <row r="538" spans="1:8" x14ac:dyDescent="0.3">
      <c r="A538" s="45" t="s">
        <v>458</v>
      </c>
      <c r="B538" s="64">
        <v>-97861547</v>
      </c>
      <c r="C538" s="65">
        <v>0</v>
      </c>
      <c r="D538" s="64">
        <v>-97861547</v>
      </c>
      <c r="E538" s="64">
        <v>-92983058.010000005</v>
      </c>
      <c r="F538" s="64">
        <v>0</v>
      </c>
      <c r="G538" s="64">
        <v>-92983058.010000005</v>
      </c>
      <c r="H538" s="46">
        <v>0.95014900000000002</v>
      </c>
    </row>
    <row r="539" spans="1:8" x14ac:dyDescent="0.3">
      <c r="A539" s="45" t="s">
        <v>459</v>
      </c>
      <c r="B539" s="64">
        <v>-53545165.18</v>
      </c>
      <c r="C539" s="65">
        <v>0</v>
      </c>
      <c r="D539" s="64">
        <v>-53545165.18</v>
      </c>
      <c r="E539" s="64">
        <v>-53545165.18</v>
      </c>
      <c r="F539" s="64">
        <v>0</v>
      </c>
      <c r="G539" s="64">
        <v>-53545165.18</v>
      </c>
      <c r="H539" s="46">
        <v>1</v>
      </c>
    </row>
    <row r="540" spans="1:8" x14ac:dyDescent="0.3">
      <c r="A540" s="45" t="s">
        <v>460</v>
      </c>
      <c r="B540" s="64">
        <v>0</v>
      </c>
      <c r="C540" s="65">
        <v>0</v>
      </c>
      <c r="D540" s="64">
        <v>0</v>
      </c>
      <c r="E540" s="64">
        <v>0</v>
      </c>
      <c r="F540" s="64">
        <v>0</v>
      </c>
      <c r="G540" s="64">
        <v>0</v>
      </c>
      <c r="H540" s="46">
        <v>1</v>
      </c>
    </row>
    <row r="541" spans="1:8" x14ac:dyDescent="0.3">
      <c r="A541" s="45" t="s">
        <v>461</v>
      </c>
      <c r="B541" s="64">
        <v>-9158029.5199999996</v>
      </c>
      <c r="C541" s="65">
        <v>0</v>
      </c>
      <c r="D541" s="64">
        <v>-9158029.5199999996</v>
      </c>
      <c r="E541" s="64">
        <v>-9158029.5199999996</v>
      </c>
      <c r="F541" s="64">
        <v>0</v>
      </c>
      <c r="G541" s="64">
        <v>-9158029.5199999996</v>
      </c>
      <c r="H541" s="46">
        <v>1</v>
      </c>
    </row>
    <row r="542" spans="1:8" x14ac:dyDescent="0.3">
      <c r="A542" s="45" t="s">
        <v>462</v>
      </c>
      <c r="B542" s="64">
        <v>-52467.28</v>
      </c>
      <c r="C542" s="65">
        <v>52467.28</v>
      </c>
      <c r="D542" s="64">
        <v>0</v>
      </c>
      <c r="E542" s="64">
        <v>-52467.28</v>
      </c>
      <c r="F542" s="64">
        <v>52467.28</v>
      </c>
      <c r="G542" s="64">
        <v>0</v>
      </c>
      <c r="H542" s="46">
        <v>1</v>
      </c>
    </row>
    <row r="543" spans="1:8" x14ac:dyDescent="0.3">
      <c r="A543" s="45" t="s">
        <v>463</v>
      </c>
      <c r="B543" s="64">
        <v>-518242.4</v>
      </c>
      <c r="C543" s="65">
        <v>518242.4</v>
      </c>
      <c r="D543" s="64">
        <v>0</v>
      </c>
      <c r="E543" s="64">
        <v>0</v>
      </c>
      <c r="F543" s="64">
        <v>0</v>
      </c>
      <c r="G543" s="64">
        <v>0</v>
      </c>
      <c r="H543" s="46">
        <v>0</v>
      </c>
    </row>
    <row r="544" spans="1:8" x14ac:dyDescent="0.3">
      <c r="A544" s="45" t="s">
        <v>464</v>
      </c>
      <c r="B544" s="64">
        <v>-139152.01999999999</v>
      </c>
      <c r="C544" s="65">
        <v>139152.01999999999</v>
      </c>
      <c r="D544" s="64">
        <v>0</v>
      </c>
      <c r="E544" s="64">
        <v>-132215.17000000001</v>
      </c>
      <c r="F544" s="64">
        <v>132215.17000000001</v>
      </c>
      <c r="G544" s="64">
        <v>0</v>
      </c>
      <c r="H544" s="46">
        <v>0.95014900000000002</v>
      </c>
    </row>
    <row r="545" spans="1:8" ht="15" thickBot="1" x14ac:dyDescent="0.35">
      <c r="A545" s="45" t="s">
        <v>465</v>
      </c>
      <c r="B545" s="64">
        <v>-2128771.54</v>
      </c>
      <c r="C545" s="65">
        <v>2128771.54</v>
      </c>
      <c r="D545" s="64">
        <v>0</v>
      </c>
      <c r="E545" s="64">
        <v>-2014796.68</v>
      </c>
      <c r="F545" s="64">
        <v>2014796.68</v>
      </c>
      <c r="G545" s="64">
        <v>0</v>
      </c>
      <c r="H545" s="46">
        <v>0.94645999999999997</v>
      </c>
    </row>
    <row r="546" spans="1:8" x14ac:dyDescent="0.3">
      <c r="A546" s="47" t="s">
        <v>444</v>
      </c>
      <c r="B546" s="66">
        <v>-2819317044.27</v>
      </c>
      <c r="C546" s="67">
        <v>2455941284.5100002</v>
      </c>
      <c r="D546" s="66">
        <v>-363375759.75999999</v>
      </c>
      <c r="E546" s="66">
        <v>-2573702042.73</v>
      </c>
      <c r="F546" s="66">
        <v>2380104022.96</v>
      </c>
      <c r="G546" s="66">
        <v>-193598019.78</v>
      </c>
      <c r="H546" s="48"/>
    </row>
    <row r="548" spans="1:8" x14ac:dyDescent="0.3">
      <c r="A548" s="43" t="s">
        <v>466</v>
      </c>
      <c r="B548" s="64"/>
      <c r="C548" s="65"/>
      <c r="D548" s="64"/>
      <c r="E548" s="64"/>
      <c r="F548" s="64"/>
      <c r="G548" s="64"/>
      <c r="H548" s="44"/>
    </row>
    <row r="549" spans="1:8" ht="15" thickBot="1" x14ac:dyDescent="0.35">
      <c r="A549" s="45" t="s">
        <v>467</v>
      </c>
      <c r="B549" s="64">
        <v>-49333981.289999999</v>
      </c>
      <c r="C549" s="65">
        <v>0</v>
      </c>
      <c r="D549" s="64">
        <v>-49333981.289999999</v>
      </c>
      <c r="E549" s="64">
        <v>-47575942.170000002</v>
      </c>
      <c r="F549" s="64">
        <v>0</v>
      </c>
      <c r="G549" s="64">
        <v>-47575942.170000002</v>
      </c>
      <c r="H549" s="46">
        <v>0.96436500000000003</v>
      </c>
    </row>
    <row r="550" spans="1:8" x14ac:dyDescent="0.3">
      <c r="A550" s="47" t="s">
        <v>466</v>
      </c>
      <c r="B550" s="66">
        <v>-49333981.289999999</v>
      </c>
      <c r="C550" s="67">
        <v>0</v>
      </c>
      <c r="D550" s="66">
        <v>-49333981.289999999</v>
      </c>
      <c r="E550" s="66">
        <v>-47575942.170000002</v>
      </c>
      <c r="F550" s="66">
        <v>0</v>
      </c>
      <c r="G550" s="66">
        <v>-47575942.170000002</v>
      </c>
      <c r="H550" s="48"/>
    </row>
    <row r="551" spans="1:8" ht="15" thickBot="1" x14ac:dyDescent="0.35"/>
    <row r="552" spans="1:8" x14ac:dyDescent="0.3">
      <c r="A552" s="49" t="s">
        <v>434</v>
      </c>
      <c r="B552" s="66">
        <v>-3064441233.3299999</v>
      </c>
      <c r="C552" s="67">
        <v>2488561810.5799999</v>
      </c>
      <c r="D552" s="66">
        <v>-575879422.75</v>
      </c>
      <c r="E552" s="66">
        <v>-2809106391.4699998</v>
      </c>
      <c r="F552" s="66">
        <v>2410978039.54</v>
      </c>
      <c r="G552" s="66">
        <v>-398128351.92000002</v>
      </c>
      <c r="H552" s="48"/>
    </row>
    <row r="553" spans="1:8" ht="15" thickBot="1" x14ac:dyDescent="0.35"/>
    <row r="554" spans="1:8" x14ac:dyDescent="0.3">
      <c r="A554" s="4" t="s">
        <v>366</v>
      </c>
      <c r="B554" s="66">
        <v>-7110898895.3000002</v>
      </c>
      <c r="C554" s="67">
        <v>4043786925.2399998</v>
      </c>
      <c r="D554" s="66">
        <v>-3067111970.0599999</v>
      </c>
      <c r="E554" s="66">
        <v>-6717207820.29</v>
      </c>
      <c r="F554" s="66">
        <v>3917941636.5599999</v>
      </c>
      <c r="G554" s="66">
        <v>-2799266183.7199998</v>
      </c>
      <c r="H554" s="48"/>
    </row>
    <row r="555" spans="1:8" ht="15" thickBot="1" x14ac:dyDescent="0.35"/>
    <row r="556" spans="1:8" x14ac:dyDescent="0.3">
      <c r="A556" s="50" t="s">
        <v>69</v>
      </c>
      <c r="B556" s="66">
        <v>28258235276.66</v>
      </c>
      <c r="C556" s="67">
        <v>-38893336.149999999</v>
      </c>
      <c r="D556" s="66">
        <v>28219341940.509998</v>
      </c>
      <c r="E556" s="66">
        <v>27122249807.82</v>
      </c>
      <c r="F556" s="66">
        <v>-55820781.390000001</v>
      </c>
      <c r="G556" s="66">
        <v>27066429026.439999</v>
      </c>
      <c r="H556" s="48"/>
    </row>
    <row r="558" spans="1:8" x14ac:dyDescent="0.3">
      <c r="B558"/>
      <c r="C558"/>
      <c r="D558"/>
      <c r="E558"/>
      <c r="F558"/>
      <c r="G558"/>
    </row>
    <row r="559" spans="1:8" x14ac:dyDescent="0.3">
      <c r="B559"/>
      <c r="C559"/>
      <c r="D559"/>
      <c r="E559"/>
      <c r="F559"/>
      <c r="G559"/>
    </row>
    <row r="560" spans="1:8" x14ac:dyDescent="0.3">
      <c r="B560"/>
      <c r="C560"/>
      <c r="D560"/>
      <c r="E560"/>
      <c r="F560"/>
      <c r="G560"/>
    </row>
    <row r="561" spans="2:7" x14ac:dyDescent="0.3">
      <c r="B561"/>
      <c r="C561"/>
      <c r="D561"/>
      <c r="E561"/>
      <c r="F561"/>
      <c r="G561"/>
    </row>
    <row r="562" spans="2:7" x14ac:dyDescent="0.3">
      <c r="B562"/>
      <c r="C562"/>
      <c r="D562"/>
      <c r="E562"/>
      <c r="F562"/>
      <c r="G562"/>
    </row>
    <row r="563" spans="2:7" x14ac:dyDescent="0.3">
      <c r="B563"/>
      <c r="C563"/>
      <c r="D563"/>
      <c r="E563"/>
      <c r="F563"/>
      <c r="G563"/>
    </row>
    <row r="564" spans="2:7" x14ac:dyDescent="0.3">
      <c r="B564"/>
      <c r="C564"/>
      <c r="D564"/>
      <c r="E564"/>
      <c r="F564"/>
      <c r="G564"/>
    </row>
    <row r="565" spans="2:7" x14ac:dyDescent="0.3">
      <c r="B565"/>
      <c r="C565"/>
      <c r="D565"/>
      <c r="E565"/>
      <c r="F565"/>
      <c r="G565"/>
    </row>
    <row r="566" spans="2:7" x14ac:dyDescent="0.3">
      <c r="B566"/>
      <c r="C566"/>
      <c r="D566"/>
      <c r="E566"/>
      <c r="F566"/>
      <c r="G566"/>
    </row>
    <row r="567" spans="2:7" x14ac:dyDescent="0.3">
      <c r="B567"/>
      <c r="C567"/>
      <c r="D567"/>
      <c r="E567"/>
      <c r="F567"/>
      <c r="G567"/>
    </row>
    <row r="568" spans="2:7" x14ac:dyDescent="0.3">
      <c r="B568"/>
      <c r="C568"/>
      <c r="D568"/>
      <c r="E568"/>
      <c r="F568"/>
      <c r="G568"/>
    </row>
    <row r="569" spans="2:7" x14ac:dyDescent="0.3">
      <c r="B569"/>
      <c r="C569"/>
      <c r="D569"/>
      <c r="E569"/>
      <c r="F569"/>
      <c r="G569"/>
    </row>
    <row r="570" spans="2:7" x14ac:dyDescent="0.3">
      <c r="B570"/>
      <c r="C570"/>
      <c r="D570"/>
      <c r="E570"/>
      <c r="F570"/>
      <c r="G570"/>
    </row>
    <row r="571" spans="2:7" x14ac:dyDescent="0.3">
      <c r="B571"/>
      <c r="C571"/>
      <c r="D571"/>
      <c r="E571"/>
      <c r="F571"/>
      <c r="G571"/>
    </row>
    <row r="572" spans="2:7" x14ac:dyDescent="0.3">
      <c r="B572"/>
      <c r="C572"/>
      <c r="D572"/>
      <c r="E572"/>
      <c r="F572"/>
      <c r="G572"/>
    </row>
    <row r="573" spans="2:7" x14ac:dyDescent="0.3">
      <c r="B573"/>
      <c r="C573"/>
      <c r="D573"/>
      <c r="E573"/>
      <c r="F573"/>
      <c r="G573"/>
    </row>
    <row r="574" spans="2:7" x14ac:dyDescent="0.3">
      <c r="B574"/>
      <c r="C574"/>
      <c r="D574"/>
      <c r="E574"/>
      <c r="F574"/>
      <c r="G574"/>
    </row>
    <row r="575" spans="2:7" x14ac:dyDescent="0.3">
      <c r="B575"/>
      <c r="C575"/>
      <c r="D575"/>
      <c r="E575"/>
      <c r="F575"/>
      <c r="G575"/>
    </row>
    <row r="576" spans="2:7" x14ac:dyDescent="0.3">
      <c r="B576"/>
      <c r="C576"/>
      <c r="D576"/>
      <c r="E576"/>
      <c r="F576"/>
      <c r="G576"/>
    </row>
    <row r="577" spans="2:7" x14ac:dyDescent="0.3">
      <c r="B577"/>
      <c r="C577"/>
      <c r="D577"/>
      <c r="E577"/>
      <c r="F577"/>
      <c r="G577"/>
    </row>
    <row r="578" spans="2:7" x14ac:dyDescent="0.3">
      <c r="B578"/>
      <c r="C578"/>
      <c r="D578"/>
      <c r="E578"/>
      <c r="F578"/>
      <c r="G578"/>
    </row>
    <row r="579" spans="2:7" x14ac:dyDescent="0.3">
      <c r="B579"/>
      <c r="C579"/>
      <c r="D579"/>
      <c r="E579"/>
      <c r="F579"/>
      <c r="G579"/>
    </row>
    <row r="580" spans="2:7" x14ac:dyDescent="0.3">
      <c r="B580"/>
      <c r="C580"/>
      <c r="D580"/>
      <c r="E580"/>
      <c r="F580"/>
      <c r="G580"/>
    </row>
    <row r="581" spans="2:7" x14ac:dyDescent="0.3">
      <c r="B581"/>
      <c r="C581"/>
      <c r="D581"/>
      <c r="E581"/>
      <c r="F581"/>
      <c r="G581"/>
    </row>
    <row r="582" spans="2:7" x14ac:dyDescent="0.3">
      <c r="B582"/>
      <c r="C582"/>
      <c r="D582"/>
      <c r="E582"/>
      <c r="F582"/>
      <c r="G582"/>
    </row>
    <row r="583" spans="2:7" x14ac:dyDescent="0.3">
      <c r="B583"/>
      <c r="C583"/>
      <c r="D583"/>
      <c r="E583"/>
      <c r="F583"/>
      <c r="G583"/>
    </row>
    <row r="584" spans="2:7" x14ac:dyDescent="0.3">
      <c r="B584"/>
      <c r="C584"/>
      <c r="D584"/>
      <c r="E584"/>
      <c r="F584"/>
      <c r="G584"/>
    </row>
    <row r="585" spans="2:7" x14ac:dyDescent="0.3">
      <c r="B585"/>
      <c r="C585"/>
      <c r="D585"/>
      <c r="E585"/>
      <c r="F585"/>
      <c r="G585"/>
    </row>
    <row r="586" spans="2:7" x14ac:dyDescent="0.3">
      <c r="B586"/>
      <c r="C586"/>
      <c r="D586"/>
      <c r="E586"/>
      <c r="F586"/>
      <c r="G586"/>
    </row>
    <row r="587" spans="2:7" x14ac:dyDescent="0.3">
      <c r="B587"/>
      <c r="C587"/>
      <c r="D587"/>
      <c r="E587"/>
      <c r="F587"/>
      <c r="G587"/>
    </row>
    <row r="588" spans="2:7" x14ac:dyDescent="0.3">
      <c r="B588"/>
      <c r="C588"/>
      <c r="D588"/>
      <c r="E588"/>
      <c r="F588"/>
      <c r="G588"/>
    </row>
    <row r="589" spans="2:7" x14ac:dyDescent="0.3">
      <c r="B589"/>
      <c r="C589"/>
      <c r="D589"/>
      <c r="E589"/>
      <c r="F589"/>
      <c r="G589"/>
    </row>
    <row r="590" spans="2:7" x14ac:dyDescent="0.3">
      <c r="B590"/>
      <c r="C590"/>
      <c r="D590"/>
      <c r="E590"/>
      <c r="F590"/>
      <c r="G590"/>
    </row>
    <row r="591" spans="2:7" x14ac:dyDescent="0.3">
      <c r="B591"/>
      <c r="C591"/>
      <c r="D591"/>
      <c r="E591"/>
      <c r="F591"/>
      <c r="G591"/>
    </row>
    <row r="592" spans="2:7" x14ac:dyDescent="0.3">
      <c r="B592"/>
      <c r="C592"/>
      <c r="D592"/>
      <c r="E592"/>
      <c r="F592"/>
      <c r="G592"/>
    </row>
    <row r="593" spans="2:7" x14ac:dyDescent="0.3">
      <c r="B593"/>
      <c r="C593"/>
      <c r="D593"/>
      <c r="E593"/>
      <c r="F593"/>
      <c r="G593"/>
    </row>
    <row r="594" spans="2:7" x14ac:dyDescent="0.3">
      <c r="B594"/>
      <c r="C594"/>
      <c r="D594"/>
      <c r="E594"/>
      <c r="F594"/>
      <c r="G594"/>
    </row>
    <row r="595" spans="2:7" x14ac:dyDescent="0.3">
      <c r="B595"/>
      <c r="C595"/>
      <c r="D595"/>
      <c r="E595"/>
      <c r="F595"/>
      <c r="G595"/>
    </row>
    <row r="596" spans="2:7" x14ac:dyDescent="0.3">
      <c r="B596"/>
      <c r="C596"/>
      <c r="D596"/>
      <c r="E596"/>
      <c r="F596"/>
      <c r="G596"/>
    </row>
    <row r="597" spans="2:7" x14ac:dyDescent="0.3">
      <c r="B597"/>
      <c r="C597"/>
      <c r="D597"/>
      <c r="E597"/>
      <c r="F597"/>
      <c r="G597"/>
    </row>
    <row r="598" spans="2:7" x14ac:dyDescent="0.3">
      <c r="B598"/>
      <c r="C598"/>
      <c r="D598"/>
      <c r="E598"/>
      <c r="F598"/>
      <c r="G598"/>
    </row>
    <row r="599" spans="2:7" x14ac:dyDescent="0.3">
      <c r="B599"/>
      <c r="C599"/>
      <c r="D599"/>
      <c r="E599"/>
      <c r="F599"/>
      <c r="G599"/>
    </row>
    <row r="600" spans="2:7" x14ac:dyDescent="0.3">
      <c r="B600"/>
      <c r="C600"/>
      <c r="D600"/>
      <c r="E600"/>
      <c r="F600"/>
      <c r="G600"/>
    </row>
    <row r="601" spans="2:7" x14ac:dyDescent="0.3">
      <c r="B601"/>
      <c r="C601"/>
      <c r="D601"/>
      <c r="E601"/>
      <c r="F601"/>
      <c r="G601"/>
    </row>
    <row r="602" spans="2:7" x14ac:dyDescent="0.3">
      <c r="B602"/>
      <c r="C602"/>
      <c r="D602"/>
      <c r="E602"/>
      <c r="F602"/>
      <c r="G602"/>
    </row>
    <row r="603" spans="2:7" x14ac:dyDescent="0.3">
      <c r="B603"/>
      <c r="C603"/>
      <c r="D603"/>
      <c r="E603"/>
      <c r="F603"/>
      <c r="G603"/>
    </row>
    <row r="604" spans="2:7" x14ac:dyDescent="0.3">
      <c r="B604"/>
      <c r="C604"/>
      <c r="D604"/>
      <c r="E604"/>
      <c r="F604"/>
      <c r="G604"/>
    </row>
    <row r="605" spans="2:7" x14ac:dyDescent="0.3">
      <c r="B605"/>
      <c r="C605"/>
      <c r="D605"/>
      <c r="E605"/>
      <c r="F605"/>
      <c r="G605"/>
    </row>
    <row r="606" spans="2:7" x14ac:dyDescent="0.3">
      <c r="B606"/>
      <c r="C606"/>
      <c r="D606"/>
      <c r="E606"/>
      <c r="F606"/>
      <c r="G606"/>
    </row>
    <row r="607" spans="2:7" x14ac:dyDescent="0.3">
      <c r="B607"/>
      <c r="C607"/>
      <c r="D607"/>
      <c r="E607"/>
      <c r="F607"/>
      <c r="G607"/>
    </row>
    <row r="608" spans="2:7" x14ac:dyDescent="0.3">
      <c r="B608"/>
      <c r="C608"/>
      <c r="D608"/>
      <c r="E608"/>
      <c r="F608"/>
      <c r="G608"/>
    </row>
    <row r="609" spans="2:7" x14ac:dyDescent="0.3">
      <c r="B609"/>
      <c r="C609"/>
      <c r="D609"/>
      <c r="E609"/>
      <c r="F609"/>
      <c r="G609"/>
    </row>
    <row r="610" spans="2:7" x14ac:dyDescent="0.3">
      <c r="B610"/>
      <c r="C610"/>
      <c r="D610"/>
      <c r="E610"/>
      <c r="F610"/>
      <c r="G610"/>
    </row>
    <row r="611" spans="2:7" x14ac:dyDescent="0.3">
      <c r="B611"/>
      <c r="C611"/>
      <c r="D611"/>
      <c r="E611"/>
      <c r="F611"/>
      <c r="G611"/>
    </row>
    <row r="612" spans="2:7" x14ac:dyDescent="0.3">
      <c r="B612"/>
      <c r="C612"/>
      <c r="D612"/>
      <c r="E612"/>
      <c r="F612"/>
      <c r="G612"/>
    </row>
    <row r="613" spans="2:7" x14ac:dyDescent="0.3">
      <c r="B613"/>
      <c r="C613"/>
      <c r="D613"/>
      <c r="E613"/>
      <c r="F613"/>
      <c r="G613"/>
    </row>
    <row r="614" spans="2:7" x14ac:dyDescent="0.3">
      <c r="B614"/>
      <c r="C614"/>
      <c r="D614"/>
      <c r="E614"/>
      <c r="F614"/>
      <c r="G614"/>
    </row>
    <row r="615" spans="2:7" x14ac:dyDescent="0.3">
      <c r="B615"/>
      <c r="C615"/>
      <c r="D615"/>
      <c r="E615"/>
      <c r="F615"/>
      <c r="G615"/>
    </row>
    <row r="616" spans="2:7" x14ac:dyDescent="0.3">
      <c r="B616"/>
      <c r="C616"/>
      <c r="D616"/>
      <c r="E616"/>
      <c r="F616"/>
      <c r="G616"/>
    </row>
    <row r="617" spans="2:7" x14ac:dyDescent="0.3">
      <c r="B617"/>
      <c r="C617"/>
      <c r="D617"/>
      <c r="E617"/>
      <c r="F617"/>
      <c r="G617"/>
    </row>
    <row r="618" spans="2:7" x14ac:dyDescent="0.3">
      <c r="B618"/>
      <c r="C618"/>
      <c r="D618"/>
      <c r="E618"/>
      <c r="F618"/>
      <c r="G618"/>
    </row>
    <row r="619" spans="2:7" x14ac:dyDescent="0.3">
      <c r="B619"/>
      <c r="C619"/>
      <c r="D619"/>
      <c r="E619"/>
      <c r="F619"/>
      <c r="G619"/>
    </row>
    <row r="620" spans="2:7" x14ac:dyDescent="0.3">
      <c r="B620"/>
      <c r="C620"/>
      <c r="D620"/>
      <c r="E620"/>
      <c r="F620"/>
      <c r="G620"/>
    </row>
    <row r="621" spans="2:7" x14ac:dyDescent="0.3">
      <c r="B621"/>
      <c r="C621"/>
      <c r="D621"/>
      <c r="E621"/>
      <c r="F621"/>
      <c r="G621"/>
    </row>
    <row r="622" spans="2:7" x14ac:dyDescent="0.3">
      <c r="B622"/>
      <c r="C622"/>
      <c r="D622"/>
      <c r="E622"/>
      <c r="F622"/>
      <c r="G622"/>
    </row>
    <row r="623" spans="2:7" x14ac:dyDescent="0.3">
      <c r="B623"/>
      <c r="C623"/>
      <c r="D623"/>
      <c r="E623"/>
      <c r="F623"/>
      <c r="G623"/>
    </row>
    <row r="624" spans="2:7" x14ac:dyDescent="0.3">
      <c r="B624"/>
      <c r="C624"/>
      <c r="D624"/>
      <c r="E624"/>
      <c r="F624"/>
      <c r="G624"/>
    </row>
    <row r="625" spans="2:7" x14ac:dyDescent="0.3">
      <c r="B625"/>
      <c r="C625"/>
      <c r="D625"/>
      <c r="E625"/>
      <c r="F625"/>
      <c r="G625"/>
    </row>
    <row r="626" spans="2:7" x14ac:dyDescent="0.3">
      <c r="B626"/>
      <c r="C626"/>
      <c r="D626"/>
      <c r="E626"/>
      <c r="F626"/>
      <c r="G626"/>
    </row>
    <row r="627" spans="2:7" x14ac:dyDescent="0.3">
      <c r="B627"/>
      <c r="C627"/>
      <c r="D627"/>
      <c r="E627"/>
      <c r="F627"/>
      <c r="G627"/>
    </row>
    <row r="628" spans="2:7" x14ac:dyDescent="0.3">
      <c r="B628"/>
      <c r="C628"/>
      <c r="D628"/>
      <c r="E628"/>
      <c r="F628"/>
      <c r="G628"/>
    </row>
    <row r="629" spans="2:7" x14ac:dyDescent="0.3">
      <c r="B629"/>
      <c r="C629"/>
      <c r="D629"/>
      <c r="E629"/>
      <c r="F629"/>
      <c r="G629"/>
    </row>
    <row r="630" spans="2:7" x14ac:dyDescent="0.3">
      <c r="B630"/>
      <c r="C630"/>
      <c r="D630"/>
      <c r="E630"/>
      <c r="F630"/>
      <c r="G630"/>
    </row>
    <row r="631" spans="2:7" x14ac:dyDescent="0.3">
      <c r="B631"/>
      <c r="C631"/>
      <c r="D631"/>
      <c r="E631"/>
      <c r="F631"/>
      <c r="G631"/>
    </row>
    <row r="632" spans="2:7" x14ac:dyDescent="0.3">
      <c r="B632"/>
      <c r="C632"/>
      <c r="D632"/>
      <c r="E632"/>
      <c r="F632"/>
      <c r="G632"/>
    </row>
    <row r="633" spans="2:7" x14ac:dyDescent="0.3">
      <c r="B633"/>
      <c r="C633"/>
      <c r="D633"/>
      <c r="E633"/>
      <c r="F633"/>
      <c r="G633"/>
    </row>
    <row r="634" spans="2:7" x14ac:dyDescent="0.3">
      <c r="B634"/>
      <c r="C634"/>
      <c r="D634"/>
      <c r="E634"/>
      <c r="F634"/>
      <c r="G634"/>
    </row>
    <row r="635" spans="2:7" x14ac:dyDescent="0.3">
      <c r="B635"/>
      <c r="C635"/>
      <c r="D635"/>
      <c r="E635"/>
      <c r="F635"/>
      <c r="G635"/>
    </row>
    <row r="636" spans="2:7" x14ac:dyDescent="0.3">
      <c r="B636"/>
      <c r="C636"/>
      <c r="D636"/>
      <c r="E636"/>
      <c r="F636"/>
      <c r="G636"/>
    </row>
    <row r="637" spans="2:7" x14ac:dyDescent="0.3">
      <c r="B637"/>
      <c r="C637"/>
      <c r="D637"/>
      <c r="E637"/>
      <c r="F637"/>
      <c r="G637"/>
    </row>
    <row r="638" spans="2:7" x14ac:dyDescent="0.3">
      <c r="B638"/>
      <c r="C638"/>
      <c r="D638"/>
      <c r="E638"/>
      <c r="F638"/>
      <c r="G638"/>
    </row>
    <row r="639" spans="2:7" x14ac:dyDescent="0.3">
      <c r="B639"/>
      <c r="C639"/>
      <c r="D639"/>
      <c r="E639"/>
      <c r="F639"/>
      <c r="G639"/>
    </row>
    <row r="640" spans="2:7" x14ac:dyDescent="0.3">
      <c r="B640"/>
      <c r="C640"/>
      <c r="D640"/>
      <c r="E640"/>
      <c r="F640"/>
      <c r="G640"/>
    </row>
    <row r="641" spans="2:7" x14ac:dyDescent="0.3">
      <c r="B641"/>
      <c r="C641"/>
      <c r="D641"/>
      <c r="E641"/>
      <c r="F641"/>
      <c r="G641"/>
    </row>
    <row r="642" spans="2:7" x14ac:dyDescent="0.3">
      <c r="B642"/>
      <c r="C642"/>
      <c r="D642"/>
      <c r="E642"/>
      <c r="F642"/>
      <c r="G642"/>
    </row>
    <row r="643" spans="2:7" x14ac:dyDescent="0.3">
      <c r="B643"/>
      <c r="C643"/>
      <c r="D643"/>
      <c r="E643"/>
      <c r="F643"/>
      <c r="G643"/>
    </row>
    <row r="644" spans="2:7" x14ac:dyDescent="0.3">
      <c r="B644"/>
      <c r="C644"/>
      <c r="D644"/>
      <c r="E644"/>
      <c r="F644"/>
      <c r="G644"/>
    </row>
    <row r="645" spans="2:7" x14ac:dyDescent="0.3">
      <c r="B645"/>
      <c r="C645"/>
      <c r="D645"/>
      <c r="E645"/>
      <c r="F645"/>
      <c r="G645"/>
    </row>
    <row r="646" spans="2:7" x14ac:dyDescent="0.3">
      <c r="B646"/>
      <c r="C646"/>
      <c r="D646"/>
      <c r="E646"/>
      <c r="F646"/>
      <c r="G646"/>
    </row>
    <row r="647" spans="2:7" x14ac:dyDescent="0.3">
      <c r="B647"/>
      <c r="C647"/>
      <c r="D647"/>
      <c r="E647"/>
      <c r="F647"/>
      <c r="G647"/>
    </row>
    <row r="648" spans="2:7" x14ac:dyDescent="0.3">
      <c r="B648"/>
      <c r="C648"/>
      <c r="D648"/>
      <c r="E648"/>
      <c r="F648"/>
      <c r="G648"/>
    </row>
    <row r="649" spans="2:7" x14ac:dyDescent="0.3">
      <c r="B649"/>
      <c r="C649"/>
      <c r="D649"/>
      <c r="E649"/>
      <c r="F649"/>
      <c r="G649"/>
    </row>
    <row r="650" spans="2:7" x14ac:dyDescent="0.3">
      <c r="B650"/>
      <c r="C650"/>
      <c r="D650"/>
      <c r="E650"/>
      <c r="F650"/>
      <c r="G650"/>
    </row>
    <row r="651" spans="2:7" x14ac:dyDescent="0.3">
      <c r="B651"/>
      <c r="C651"/>
      <c r="D651"/>
      <c r="E651"/>
      <c r="F651"/>
      <c r="G651"/>
    </row>
    <row r="652" spans="2:7" x14ac:dyDescent="0.3">
      <c r="B652"/>
      <c r="C652"/>
      <c r="D652"/>
      <c r="E652"/>
      <c r="F652"/>
      <c r="G652"/>
    </row>
    <row r="653" spans="2:7" x14ac:dyDescent="0.3">
      <c r="B653"/>
      <c r="C653"/>
      <c r="D653"/>
      <c r="E653"/>
      <c r="F653"/>
      <c r="G653"/>
    </row>
    <row r="654" spans="2:7" x14ac:dyDescent="0.3">
      <c r="B654"/>
      <c r="C654"/>
      <c r="D654"/>
      <c r="E654"/>
      <c r="F654"/>
      <c r="G654"/>
    </row>
    <row r="655" spans="2:7" x14ac:dyDescent="0.3">
      <c r="B655"/>
      <c r="C655"/>
      <c r="D655"/>
      <c r="E655"/>
      <c r="F655"/>
      <c r="G655"/>
    </row>
    <row r="656" spans="2:7" x14ac:dyDescent="0.3">
      <c r="B656"/>
      <c r="C656"/>
      <c r="D656"/>
      <c r="E656"/>
      <c r="F656"/>
      <c r="G656"/>
    </row>
    <row r="657" spans="2:7" x14ac:dyDescent="0.3">
      <c r="B657"/>
      <c r="C657"/>
      <c r="D657"/>
      <c r="E657"/>
      <c r="F657"/>
      <c r="G657"/>
    </row>
    <row r="658" spans="2:7" x14ac:dyDescent="0.3">
      <c r="B658"/>
      <c r="C658"/>
      <c r="D658"/>
      <c r="E658"/>
      <c r="F658"/>
      <c r="G658"/>
    </row>
    <row r="659" spans="2:7" x14ac:dyDescent="0.3">
      <c r="B659"/>
      <c r="C659"/>
      <c r="D659"/>
      <c r="E659"/>
      <c r="F659"/>
      <c r="G659"/>
    </row>
    <row r="660" spans="2:7" x14ac:dyDescent="0.3">
      <c r="B660"/>
      <c r="C660"/>
      <c r="D660"/>
      <c r="E660"/>
      <c r="F660"/>
      <c r="G660"/>
    </row>
    <row r="661" spans="2:7" x14ac:dyDescent="0.3">
      <c r="B661"/>
      <c r="C661"/>
      <c r="D661"/>
      <c r="E661"/>
      <c r="F661"/>
      <c r="G661"/>
    </row>
    <row r="662" spans="2:7" x14ac:dyDescent="0.3">
      <c r="B662"/>
      <c r="C662"/>
      <c r="D662"/>
      <c r="E662"/>
      <c r="F662"/>
      <c r="G662"/>
    </row>
    <row r="663" spans="2:7" x14ac:dyDescent="0.3">
      <c r="B663"/>
      <c r="C663"/>
      <c r="D663"/>
      <c r="E663"/>
      <c r="F663"/>
      <c r="G663"/>
    </row>
    <row r="664" spans="2:7" x14ac:dyDescent="0.3">
      <c r="B664"/>
      <c r="C664"/>
      <c r="D664"/>
      <c r="E664"/>
      <c r="F664"/>
      <c r="G664"/>
    </row>
    <row r="665" spans="2:7" x14ac:dyDescent="0.3">
      <c r="B665"/>
      <c r="C665"/>
      <c r="D665"/>
      <c r="E665"/>
      <c r="F665"/>
      <c r="G665"/>
    </row>
    <row r="666" spans="2:7" x14ac:dyDescent="0.3">
      <c r="B666"/>
      <c r="C666"/>
      <c r="D666"/>
      <c r="E666"/>
      <c r="F666"/>
      <c r="G666"/>
    </row>
    <row r="667" spans="2:7" x14ac:dyDescent="0.3">
      <c r="B667"/>
      <c r="C667"/>
      <c r="D667"/>
      <c r="E667"/>
      <c r="F667"/>
      <c r="G667"/>
    </row>
    <row r="668" spans="2:7" x14ac:dyDescent="0.3">
      <c r="B668"/>
      <c r="C668"/>
      <c r="D668"/>
      <c r="E668"/>
      <c r="F668"/>
      <c r="G668"/>
    </row>
    <row r="669" spans="2:7" x14ac:dyDescent="0.3">
      <c r="B669"/>
      <c r="C669"/>
      <c r="D669"/>
      <c r="E669"/>
      <c r="F669"/>
      <c r="G669"/>
    </row>
    <row r="670" spans="2:7" x14ac:dyDescent="0.3">
      <c r="B670"/>
      <c r="C670"/>
      <c r="D670"/>
      <c r="E670"/>
      <c r="F670"/>
      <c r="G670"/>
    </row>
    <row r="671" spans="2:7" x14ac:dyDescent="0.3">
      <c r="B671"/>
      <c r="C671"/>
      <c r="D671"/>
      <c r="E671"/>
      <c r="F671"/>
      <c r="G671"/>
    </row>
    <row r="672" spans="2:7" x14ac:dyDescent="0.3">
      <c r="B672"/>
      <c r="C672"/>
      <c r="D672"/>
      <c r="E672"/>
      <c r="F672"/>
      <c r="G672"/>
    </row>
    <row r="673" spans="2:7" x14ac:dyDescent="0.3">
      <c r="B673"/>
      <c r="C673"/>
      <c r="D673"/>
      <c r="E673"/>
      <c r="F673"/>
      <c r="G673"/>
    </row>
    <row r="674" spans="2:7" x14ac:dyDescent="0.3">
      <c r="B674"/>
      <c r="C674"/>
      <c r="D674"/>
      <c r="E674"/>
      <c r="F674"/>
      <c r="G674"/>
    </row>
    <row r="675" spans="2:7" x14ac:dyDescent="0.3">
      <c r="B675"/>
      <c r="C675"/>
      <c r="D675"/>
      <c r="E675"/>
      <c r="F675"/>
      <c r="G675"/>
    </row>
    <row r="676" spans="2:7" x14ac:dyDescent="0.3">
      <c r="B676"/>
      <c r="C676"/>
      <c r="D676"/>
      <c r="E676"/>
      <c r="F676"/>
      <c r="G676"/>
    </row>
    <row r="677" spans="2:7" x14ac:dyDescent="0.3">
      <c r="B677"/>
      <c r="C677"/>
      <c r="D677"/>
      <c r="E677"/>
      <c r="F677"/>
      <c r="G677"/>
    </row>
    <row r="678" spans="2:7" x14ac:dyDescent="0.3">
      <c r="B678"/>
      <c r="C678"/>
      <c r="D678"/>
      <c r="E678"/>
      <c r="F678"/>
      <c r="G678"/>
    </row>
    <row r="679" spans="2:7" x14ac:dyDescent="0.3">
      <c r="B679"/>
      <c r="C679"/>
      <c r="D679"/>
      <c r="E679"/>
      <c r="F679"/>
      <c r="G679"/>
    </row>
    <row r="680" spans="2:7" x14ac:dyDescent="0.3">
      <c r="B680"/>
      <c r="C680"/>
      <c r="D680"/>
      <c r="E680"/>
      <c r="F680"/>
      <c r="G680"/>
    </row>
    <row r="681" spans="2:7" x14ac:dyDescent="0.3">
      <c r="B681"/>
      <c r="C681"/>
      <c r="D681"/>
      <c r="E681"/>
      <c r="F681"/>
      <c r="G681"/>
    </row>
    <row r="682" spans="2:7" x14ac:dyDescent="0.3">
      <c r="B682"/>
      <c r="C682"/>
      <c r="D682"/>
      <c r="E682"/>
      <c r="F682"/>
      <c r="G682"/>
    </row>
    <row r="683" spans="2:7" x14ac:dyDescent="0.3">
      <c r="B683"/>
      <c r="C683"/>
      <c r="D683"/>
      <c r="E683"/>
      <c r="F683"/>
      <c r="G683"/>
    </row>
    <row r="684" spans="2:7" x14ac:dyDescent="0.3">
      <c r="B684"/>
      <c r="C684"/>
      <c r="D684"/>
      <c r="E684"/>
      <c r="F684"/>
      <c r="G684"/>
    </row>
    <row r="685" spans="2:7" x14ac:dyDescent="0.3">
      <c r="B685"/>
      <c r="C685"/>
      <c r="D685"/>
      <c r="E685"/>
      <c r="F685"/>
      <c r="G685"/>
    </row>
    <row r="686" spans="2:7" x14ac:dyDescent="0.3">
      <c r="B686"/>
      <c r="C686"/>
      <c r="D686"/>
      <c r="E686"/>
      <c r="F686"/>
      <c r="G686"/>
    </row>
    <row r="687" spans="2:7" x14ac:dyDescent="0.3">
      <c r="B687"/>
      <c r="C687"/>
      <c r="D687"/>
      <c r="E687"/>
      <c r="F687"/>
      <c r="G687"/>
    </row>
    <row r="688" spans="2:7" x14ac:dyDescent="0.3">
      <c r="B688"/>
      <c r="C688"/>
      <c r="D688"/>
      <c r="E688"/>
      <c r="F688"/>
      <c r="G688"/>
    </row>
    <row r="689" spans="2:7" x14ac:dyDescent="0.3">
      <c r="B689"/>
      <c r="C689"/>
      <c r="D689"/>
      <c r="E689"/>
      <c r="F689"/>
      <c r="G689"/>
    </row>
    <row r="690" spans="2:7" x14ac:dyDescent="0.3">
      <c r="B690"/>
      <c r="C690"/>
      <c r="D690"/>
      <c r="E690"/>
      <c r="F690"/>
      <c r="G690"/>
    </row>
    <row r="691" spans="2:7" x14ac:dyDescent="0.3">
      <c r="B691"/>
      <c r="C691"/>
      <c r="D691"/>
      <c r="E691"/>
      <c r="F691"/>
      <c r="G691"/>
    </row>
    <row r="692" spans="2:7" x14ac:dyDescent="0.3">
      <c r="B692"/>
      <c r="C692"/>
      <c r="D692"/>
      <c r="E692"/>
      <c r="F692"/>
      <c r="G692"/>
    </row>
    <row r="693" spans="2:7" x14ac:dyDescent="0.3">
      <c r="B693"/>
      <c r="C693"/>
      <c r="D693"/>
      <c r="E693"/>
      <c r="F693"/>
      <c r="G693"/>
    </row>
    <row r="694" spans="2:7" x14ac:dyDescent="0.3">
      <c r="B694"/>
      <c r="C694"/>
      <c r="D694"/>
      <c r="E694"/>
      <c r="F694"/>
      <c r="G694"/>
    </row>
    <row r="695" spans="2:7" x14ac:dyDescent="0.3">
      <c r="B695"/>
      <c r="C695"/>
      <c r="D695"/>
      <c r="E695"/>
      <c r="F695"/>
      <c r="G695"/>
    </row>
    <row r="696" spans="2:7" x14ac:dyDescent="0.3">
      <c r="B696"/>
      <c r="C696"/>
      <c r="D696"/>
      <c r="E696"/>
      <c r="F696"/>
      <c r="G696"/>
    </row>
    <row r="697" spans="2:7" x14ac:dyDescent="0.3">
      <c r="B697"/>
      <c r="C697"/>
      <c r="D697"/>
      <c r="E697"/>
      <c r="F697"/>
      <c r="G697"/>
    </row>
    <row r="698" spans="2:7" x14ac:dyDescent="0.3">
      <c r="B698"/>
      <c r="C698"/>
      <c r="D698"/>
      <c r="E698"/>
      <c r="F698"/>
      <c r="G698"/>
    </row>
    <row r="699" spans="2:7" x14ac:dyDescent="0.3">
      <c r="B699"/>
      <c r="C699"/>
      <c r="D699"/>
      <c r="E699"/>
      <c r="F699"/>
      <c r="G699"/>
    </row>
    <row r="700" spans="2:7" x14ac:dyDescent="0.3">
      <c r="B700"/>
      <c r="C700"/>
      <c r="D700"/>
      <c r="E700"/>
      <c r="F700"/>
      <c r="G700"/>
    </row>
    <row r="701" spans="2:7" x14ac:dyDescent="0.3">
      <c r="B701"/>
      <c r="C701"/>
      <c r="D701"/>
      <c r="E701"/>
      <c r="F701"/>
      <c r="G701"/>
    </row>
    <row r="702" spans="2:7" x14ac:dyDescent="0.3">
      <c r="B702"/>
      <c r="C702"/>
      <c r="D702"/>
      <c r="E702"/>
      <c r="F702"/>
      <c r="G702"/>
    </row>
    <row r="703" spans="2:7" x14ac:dyDescent="0.3">
      <c r="B703"/>
      <c r="C703"/>
      <c r="D703"/>
      <c r="E703"/>
      <c r="F703"/>
      <c r="G703"/>
    </row>
    <row r="704" spans="2:7" x14ac:dyDescent="0.3">
      <c r="B704"/>
      <c r="C704"/>
      <c r="D704"/>
      <c r="E704"/>
      <c r="F704"/>
      <c r="G704"/>
    </row>
    <row r="705" spans="2:7" x14ac:dyDescent="0.3">
      <c r="B705"/>
      <c r="C705"/>
      <c r="D705"/>
      <c r="E705"/>
      <c r="F705"/>
      <c r="G705"/>
    </row>
    <row r="706" spans="2:7" x14ac:dyDescent="0.3">
      <c r="B706"/>
      <c r="C706"/>
      <c r="D706"/>
      <c r="E706"/>
      <c r="F706"/>
      <c r="G706"/>
    </row>
    <row r="707" spans="2:7" x14ac:dyDescent="0.3">
      <c r="B707"/>
      <c r="C707"/>
      <c r="D707"/>
      <c r="E707"/>
      <c r="F707"/>
      <c r="G707"/>
    </row>
    <row r="708" spans="2:7" x14ac:dyDescent="0.3">
      <c r="B708"/>
      <c r="C708"/>
      <c r="D708"/>
      <c r="E708"/>
      <c r="F708"/>
      <c r="G708"/>
    </row>
    <row r="709" spans="2:7" x14ac:dyDescent="0.3">
      <c r="B709"/>
      <c r="C709"/>
      <c r="D709"/>
      <c r="E709"/>
      <c r="F709"/>
      <c r="G709"/>
    </row>
    <row r="710" spans="2:7" x14ac:dyDescent="0.3">
      <c r="B710"/>
      <c r="C710"/>
      <c r="D710"/>
      <c r="E710"/>
      <c r="F710"/>
      <c r="G710"/>
    </row>
    <row r="711" spans="2:7" x14ac:dyDescent="0.3">
      <c r="B711"/>
      <c r="C711"/>
      <c r="D711"/>
      <c r="E711"/>
      <c r="F711"/>
      <c r="G711"/>
    </row>
    <row r="712" spans="2:7" x14ac:dyDescent="0.3">
      <c r="B712"/>
      <c r="C712"/>
      <c r="D712"/>
      <c r="E712"/>
      <c r="F712"/>
      <c r="G712"/>
    </row>
    <row r="713" spans="2:7" x14ac:dyDescent="0.3">
      <c r="B713"/>
      <c r="C713"/>
      <c r="D713"/>
      <c r="E713"/>
      <c r="F713"/>
      <c r="G713"/>
    </row>
    <row r="714" spans="2:7" x14ac:dyDescent="0.3">
      <c r="B714"/>
      <c r="C714"/>
      <c r="D714"/>
      <c r="E714"/>
      <c r="F714"/>
      <c r="G714"/>
    </row>
    <row r="715" spans="2:7" x14ac:dyDescent="0.3">
      <c r="B715"/>
      <c r="C715"/>
      <c r="D715"/>
      <c r="E715"/>
      <c r="F715"/>
      <c r="G715"/>
    </row>
    <row r="716" spans="2:7" x14ac:dyDescent="0.3">
      <c r="B716"/>
      <c r="C716"/>
      <c r="D716"/>
      <c r="E716"/>
      <c r="F716"/>
      <c r="G716"/>
    </row>
    <row r="717" spans="2:7" x14ac:dyDescent="0.3">
      <c r="B717"/>
      <c r="C717"/>
      <c r="D717"/>
      <c r="E717"/>
      <c r="F717"/>
      <c r="G717"/>
    </row>
    <row r="718" spans="2:7" x14ac:dyDescent="0.3">
      <c r="B718"/>
      <c r="C718"/>
      <c r="D718"/>
      <c r="E718"/>
      <c r="F718"/>
      <c r="G718"/>
    </row>
    <row r="719" spans="2:7" x14ac:dyDescent="0.3">
      <c r="B719"/>
      <c r="C719"/>
      <c r="D719"/>
      <c r="E719"/>
      <c r="F719"/>
      <c r="G719"/>
    </row>
    <row r="720" spans="2:7" x14ac:dyDescent="0.3">
      <c r="B720"/>
      <c r="C720"/>
      <c r="D720"/>
      <c r="E720"/>
      <c r="F720"/>
      <c r="G720"/>
    </row>
    <row r="721" spans="2:7" x14ac:dyDescent="0.3">
      <c r="B721"/>
      <c r="C721"/>
      <c r="D721"/>
      <c r="E721"/>
      <c r="F721"/>
      <c r="G721"/>
    </row>
    <row r="722" spans="2:7" x14ac:dyDescent="0.3">
      <c r="B722"/>
      <c r="C722"/>
      <c r="D722"/>
      <c r="E722"/>
      <c r="F722"/>
      <c r="G722"/>
    </row>
    <row r="723" spans="2:7" x14ac:dyDescent="0.3">
      <c r="B723"/>
      <c r="C723"/>
      <c r="D723"/>
      <c r="E723"/>
      <c r="F723"/>
      <c r="G723"/>
    </row>
    <row r="724" spans="2:7" x14ac:dyDescent="0.3">
      <c r="B724"/>
      <c r="C724"/>
      <c r="D724"/>
      <c r="E724"/>
      <c r="F724"/>
      <c r="G724"/>
    </row>
    <row r="725" spans="2:7" x14ac:dyDescent="0.3">
      <c r="B725"/>
      <c r="C725"/>
      <c r="D725"/>
      <c r="E725"/>
      <c r="F725"/>
      <c r="G725"/>
    </row>
    <row r="726" spans="2:7" x14ac:dyDescent="0.3">
      <c r="B726"/>
      <c r="C726"/>
      <c r="D726"/>
      <c r="E726"/>
      <c r="F726"/>
      <c r="G726"/>
    </row>
    <row r="727" spans="2:7" x14ac:dyDescent="0.3">
      <c r="B727"/>
      <c r="C727"/>
      <c r="D727"/>
      <c r="E727"/>
      <c r="F727"/>
      <c r="G727"/>
    </row>
    <row r="728" spans="2:7" x14ac:dyDescent="0.3">
      <c r="B728"/>
      <c r="C728"/>
      <c r="D728"/>
      <c r="E728"/>
      <c r="F728"/>
      <c r="G728"/>
    </row>
    <row r="729" spans="2:7" x14ac:dyDescent="0.3">
      <c r="B729"/>
      <c r="C729"/>
      <c r="D729"/>
      <c r="E729"/>
      <c r="F729"/>
      <c r="G729"/>
    </row>
    <row r="730" spans="2:7" x14ac:dyDescent="0.3">
      <c r="B730"/>
      <c r="C730"/>
      <c r="D730"/>
      <c r="E730"/>
      <c r="F730"/>
      <c r="G730"/>
    </row>
    <row r="731" spans="2:7" x14ac:dyDescent="0.3">
      <c r="B731"/>
      <c r="C731"/>
      <c r="D731"/>
      <c r="E731"/>
      <c r="F731"/>
      <c r="G731"/>
    </row>
    <row r="732" spans="2:7" x14ac:dyDescent="0.3">
      <c r="B732"/>
      <c r="C732"/>
      <c r="D732"/>
      <c r="E732"/>
      <c r="F732"/>
      <c r="G732"/>
    </row>
    <row r="733" spans="2:7" x14ac:dyDescent="0.3">
      <c r="B733"/>
      <c r="C733"/>
      <c r="D733"/>
      <c r="E733"/>
      <c r="F733"/>
      <c r="G733"/>
    </row>
    <row r="734" spans="2:7" x14ac:dyDescent="0.3">
      <c r="B734"/>
      <c r="C734"/>
      <c r="D734"/>
      <c r="E734"/>
      <c r="F734"/>
      <c r="G734"/>
    </row>
    <row r="735" spans="2:7" x14ac:dyDescent="0.3">
      <c r="B735"/>
      <c r="C735"/>
      <c r="D735"/>
      <c r="E735"/>
      <c r="F735"/>
      <c r="G735"/>
    </row>
    <row r="736" spans="2:7" x14ac:dyDescent="0.3">
      <c r="B736"/>
      <c r="C736"/>
      <c r="D736"/>
      <c r="E736"/>
      <c r="F736"/>
      <c r="G736"/>
    </row>
    <row r="737" spans="2:7" x14ac:dyDescent="0.3">
      <c r="B737"/>
      <c r="C737"/>
      <c r="D737"/>
      <c r="E737"/>
      <c r="F737"/>
      <c r="G737"/>
    </row>
    <row r="738" spans="2:7" x14ac:dyDescent="0.3">
      <c r="B738"/>
      <c r="C738"/>
      <c r="D738"/>
      <c r="E738"/>
      <c r="F738"/>
      <c r="G738"/>
    </row>
    <row r="739" spans="2:7" x14ac:dyDescent="0.3">
      <c r="B739"/>
      <c r="C739"/>
      <c r="D739"/>
      <c r="E739"/>
      <c r="F739"/>
      <c r="G739"/>
    </row>
    <row r="740" spans="2:7" x14ac:dyDescent="0.3">
      <c r="B740"/>
      <c r="C740"/>
      <c r="D740"/>
      <c r="E740"/>
      <c r="F740"/>
      <c r="G740"/>
    </row>
    <row r="741" spans="2:7" x14ac:dyDescent="0.3">
      <c r="B741"/>
      <c r="C741"/>
      <c r="D741"/>
      <c r="E741"/>
      <c r="F741"/>
      <c r="G741"/>
    </row>
    <row r="742" spans="2:7" x14ac:dyDescent="0.3">
      <c r="B742"/>
      <c r="C742"/>
      <c r="D742"/>
      <c r="E742"/>
      <c r="F742"/>
      <c r="G742"/>
    </row>
    <row r="743" spans="2:7" x14ac:dyDescent="0.3">
      <c r="B743"/>
      <c r="C743"/>
      <c r="D743"/>
      <c r="E743"/>
      <c r="F743"/>
      <c r="G743"/>
    </row>
    <row r="744" spans="2:7" x14ac:dyDescent="0.3">
      <c r="B744"/>
      <c r="C744"/>
      <c r="D744"/>
      <c r="E744"/>
      <c r="F744"/>
      <c r="G744"/>
    </row>
    <row r="745" spans="2:7" x14ac:dyDescent="0.3">
      <c r="B745"/>
      <c r="C745"/>
      <c r="D745"/>
      <c r="E745"/>
      <c r="F745"/>
      <c r="G745"/>
    </row>
    <row r="746" spans="2:7" x14ac:dyDescent="0.3">
      <c r="B746"/>
      <c r="C746"/>
      <c r="D746"/>
      <c r="E746"/>
      <c r="F746"/>
      <c r="G746"/>
    </row>
    <row r="747" spans="2:7" x14ac:dyDescent="0.3">
      <c r="B747"/>
      <c r="C747"/>
      <c r="D747"/>
      <c r="E747"/>
      <c r="F747"/>
      <c r="G747"/>
    </row>
    <row r="748" spans="2:7" x14ac:dyDescent="0.3">
      <c r="B748"/>
      <c r="C748"/>
      <c r="D748"/>
      <c r="E748"/>
      <c r="F748"/>
      <c r="G748"/>
    </row>
    <row r="749" spans="2:7" x14ac:dyDescent="0.3">
      <c r="B749"/>
      <c r="C749"/>
      <c r="D749"/>
      <c r="E749"/>
      <c r="F749"/>
      <c r="G749"/>
    </row>
    <row r="750" spans="2:7" x14ac:dyDescent="0.3">
      <c r="B750"/>
      <c r="C750"/>
      <c r="D750"/>
      <c r="E750"/>
      <c r="F750"/>
      <c r="G750"/>
    </row>
    <row r="751" spans="2:7" x14ac:dyDescent="0.3">
      <c r="B751"/>
      <c r="C751"/>
      <c r="D751"/>
      <c r="E751"/>
      <c r="F751"/>
      <c r="G751"/>
    </row>
    <row r="752" spans="2:7" x14ac:dyDescent="0.3">
      <c r="B752"/>
      <c r="C752"/>
      <c r="D752"/>
      <c r="E752"/>
      <c r="F752"/>
      <c r="G752"/>
    </row>
    <row r="753" spans="2:7" x14ac:dyDescent="0.3">
      <c r="B753"/>
      <c r="C753"/>
      <c r="D753"/>
      <c r="E753"/>
      <c r="F753"/>
      <c r="G753"/>
    </row>
    <row r="754" spans="2:7" x14ac:dyDescent="0.3">
      <c r="B754"/>
      <c r="C754"/>
      <c r="D754"/>
      <c r="E754"/>
      <c r="F754"/>
      <c r="G754"/>
    </row>
    <row r="755" spans="2:7" x14ac:dyDescent="0.3">
      <c r="B755"/>
      <c r="C755"/>
      <c r="D755"/>
      <c r="E755"/>
      <c r="F755"/>
      <c r="G755"/>
    </row>
    <row r="756" spans="2:7" x14ac:dyDescent="0.3">
      <c r="B756"/>
      <c r="C756"/>
      <c r="D756"/>
      <c r="E756"/>
      <c r="F756"/>
      <c r="G756"/>
    </row>
    <row r="757" spans="2:7" x14ac:dyDescent="0.3">
      <c r="B757"/>
      <c r="C757"/>
      <c r="D757"/>
      <c r="E757"/>
      <c r="F757"/>
      <c r="G757"/>
    </row>
    <row r="758" spans="2:7" x14ac:dyDescent="0.3">
      <c r="B758"/>
      <c r="C758"/>
      <c r="D758"/>
      <c r="E758"/>
      <c r="F758"/>
      <c r="G758"/>
    </row>
    <row r="759" spans="2:7" x14ac:dyDescent="0.3">
      <c r="B759"/>
      <c r="C759"/>
      <c r="D759"/>
      <c r="E759"/>
      <c r="F759"/>
      <c r="G759"/>
    </row>
    <row r="760" spans="2:7" x14ac:dyDescent="0.3">
      <c r="B760"/>
      <c r="C760"/>
      <c r="D760"/>
      <c r="E760"/>
      <c r="F760"/>
      <c r="G760"/>
    </row>
    <row r="761" spans="2:7" x14ac:dyDescent="0.3">
      <c r="B761"/>
      <c r="C761"/>
      <c r="D761"/>
      <c r="E761"/>
      <c r="F761"/>
      <c r="G761"/>
    </row>
    <row r="762" spans="2:7" x14ac:dyDescent="0.3">
      <c r="B762"/>
      <c r="C762"/>
      <c r="D762"/>
      <c r="E762"/>
      <c r="F762"/>
      <c r="G762"/>
    </row>
    <row r="763" spans="2:7" x14ac:dyDescent="0.3">
      <c r="B763"/>
      <c r="C763"/>
      <c r="D763"/>
      <c r="E763"/>
      <c r="F763"/>
      <c r="G763"/>
    </row>
    <row r="764" spans="2:7" x14ac:dyDescent="0.3">
      <c r="B764"/>
      <c r="C764"/>
      <c r="D764"/>
      <c r="E764"/>
      <c r="F764"/>
      <c r="G764"/>
    </row>
    <row r="765" spans="2:7" x14ac:dyDescent="0.3">
      <c r="B765"/>
      <c r="C765"/>
      <c r="D765"/>
      <c r="E765"/>
      <c r="F765"/>
      <c r="G765"/>
    </row>
    <row r="766" spans="2:7" x14ac:dyDescent="0.3">
      <c r="B766"/>
      <c r="C766"/>
      <c r="D766"/>
      <c r="E766"/>
      <c r="F766"/>
      <c r="G766"/>
    </row>
    <row r="767" spans="2:7" x14ac:dyDescent="0.3">
      <c r="B767"/>
      <c r="C767"/>
      <c r="D767"/>
      <c r="E767"/>
      <c r="F767"/>
      <c r="G767"/>
    </row>
    <row r="768" spans="2:7" x14ac:dyDescent="0.3">
      <c r="B768"/>
      <c r="C768"/>
      <c r="D768"/>
      <c r="E768"/>
      <c r="F768"/>
      <c r="G768"/>
    </row>
    <row r="769" spans="2:7" x14ac:dyDescent="0.3">
      <c r="B769"/>
      <c r="C769"/>
      <c r="D769"/>
      <c r="E769"/>
      <c r="F769"/>
      <c r="G769"/>
    </row>
    <row r="770" spans="2:7" x14ac:dyDescent="0.3">
      <c r="B770"/>
      <c r="C770"/>
      <c r="D770"/>
      <c r="E770"/>
      <c r="F770"/>
      <c r="G770"/>
    </row>
    <row r="771" spans="2:7" x14ac:dyDescent="0.3">
      <c r="B771"/>
      <c r="C771"/>
      <c r="D771"/>
      <c r="E771"/>
      <c r="F771"/>
      <c r="G771"/>
    </row>
    <row r="772" spans="2:7" x14ac:dyDescent="0.3">
      <c r="B772"/>
      <c r="C772"/>
      <c r="D772"/>
      <c r="E772"/>
      <c r="F772"/>
      <c r="G772"/>
    </row>
    <row r="773" spans="2:7" x14ac:dyDescent="0.3">
      <c r="B773"/>
      <c r="C773"/>
      <c r="D773"/>
      <c r="E773"/>
      <c r="F773"/>
      <c r="G773"/>
    </row>
    <row r="774" spans="2:7" x14ac:dyDescent="0.3">
      <c r="B774"/>
      <c r="C774"/>
      <c r="D774"/>
      <c r="E774"/>
      <c r="F774"/>
      <c r="G774"/>
    </row>
    <row r="775" spans="2:7" x14ac:dyDescent="0.3">
      <c r="B775"/>
      <c r="C775"/>
      <c r="D775"/>
      <c r="E775"/>
      <c r="F775"/>
      <c r="G775"/>
    </row>
    <row r="776" spans="2:7" x14ac:dyDescent="0.3">
      <c r="B776"/>
      <c r="C776"/>
      <c r="D776"/>
      <c r="E776"/>
      <c r="F776"/>
      <c r="G776"/>
    </row>
    <row r="777" spans="2:7" x14ac:dyDescent="0.3">
      <c r="B777"/>
      <c r="C777"/>
      <c r="D777"/>
      <c r="E777"/>
      <c r="F777"/>
      <c r="G777"/>
    </row>
    <row r="778" spans="2:7" x14ac:dyDescent="0.3">
      <c r="B778"/>
      <c r="C778"/>
      <c r="D778"/>
      <c r="E778"/>
      <c r="F778"/>
      <c r="G778"/>
    </row>
    <row r="779" spans="2:7" x14ac:dyDescent="0.3">
      <c r="B779"/>
      <c r="C779"/>
      <c r="D779"/>
      <c r="E779"/>
      <c r="F779"/>
      <c r="G779"/>
    </row>
    <row r="780" spans="2:7" x14ac:dyDescent="0.3">
      <c r="B780"/>
      <c r="C780"/>
      <c r="D780"/>
      <c r="E780"/>
      <c r="F780"/>
      <c r="G780"/>
    </row>
    <row r="781" spans="2:7" x14ac:dyDescent="0.3">
      <c r="B781"/>
      <c r="C781"/>
      <c r="D781"/>
      <c r="E781"/>
      <c r="F781"/>
      <c r="G781"/>
    </row>
    <row r="782" spans="2:7" x14ac:dyDescent="0.3">
      <c r="B782"/>
      <c r="C782"/>
      <c r="D782"/>
      <c r="E782"/>
      <c r="F782"/>
      <c r="G782"/>
    </row>
    <row r="783" spans="2:7" x14ac:dyDescent="0.3">
      <c r="B783"/>
      <c r="C783"/>
      <c r="D783"/>
      <c r="E783"/>
      <c r="F783"/>
      <c r="G783"/>
    </row>
    <row r="784" spans="2:7" x14ac:dyDescent="0.3">
      <c r="B784"/>
      <c r="C784"/>
      <c r="D784"/>
      <c r="E784"/>
      <c r="F784"/>
      <c r="G784"/>
    </row>
    <row r="785" spans="2:7" x14ac:dyDescent="0.3">
      <c r="B785"/>
      <c r="C785"/>
      <c r="D785"/>
      <c r="E785"/>
      <c r="F785"/>
      <c r="G785"/>
    </row>
    <row r="786" spans="2:7" x14ac:dyDescent="0.3">
      <c r="B786"/>
      <c r="C786"/>
      <c r="D786"/>
      <c r="E786"/>
      <c r="F786"/>
      <c r="G786"/>
    </row>
    <row r="787" spans="2:7" x14ac:dyDescent="0.3">
      <c r="B787"/>
      <c r="C787"/>
      <c r="D787"/>
      <c r="E787"/>
      <c r="F787"/>
      <c r="G787"/>
    </row>
    <row r="788" spans="2:7" x14ac:dyDescent="0.3">
      <c r="B788"/>
      <c r="C788"/>
      <c r="D788"/>
      <c r="E788"/>
      <c r="F788"/>
      <c r="G788"/>
    </row>
    <row r="789" spans="2:7" x14ac:dyDescent="0.3">
      <c r="B789"/>
      <c r="C789"/>
      <c r="D789"/>
      <c r="E789"/>
      <c r="F789"/>
      <c r="G789"/>
    </row>
    <row r="790" spans="2:7" x14ac:dyDescent="0.3">
      <c r="B790"/>
      <c r="C790"/>
      <c r="D790"/>
      <c r="E790"/>
      <c r="F790"/>
      <c r="G790"/>
    </row>
    <row r="791" spans="2:7" x14ac:dyDescent="0.3">
      <c r="B791"/>
      <c r="C791"/>
      <c r="D791"/>
      <c r="E791"/>
      <c r="F791"/>
      <c r="G791"/>
    </row>
    <row r="792" spans="2:7" x14ac:dyDescent="0.3">
      <c r="B792"/>
      <c r="C792"/>
      <c r="D792"/>
      <c r="E792"/>
      <c r="F792"/>
      <c r="G792"/>
    </row>
    <row r="793" spans="2:7" x14ac:dyDescent="0.3">
      <c r="B793"/>
      <c r="C793"/>
      <c r="D793"/>
      <c r="E793"/>
      <c r="F793"/>
      <c r="G793"/>
    </row>
    <row r="794" spans="2:7" x14ac:dyDescent="0.3">
      <c r="B794"/>
      <c r="C794"/>
      <c r="D794"/>
      <c r="E794"/>
      <c r="F794"/>
      <c r="G794"/>
    </row>
    <row r="795" spans="2:7" x14ac:dyDescent="0.3">
      <c r="B795"/>
      <c r="C795"/>
      <c r="D795"/>
      <c r="E795"/>
      <c r="F795"/>
      <c r="G795"/>
    </row>
    <row r="796" spans="2:7" x14ac:dyDescent="0.3">
      <c r="B796"/>
      <c r="C796"/>
      <c r="D796"/>
      <c r="E796"/>
      <c r="F796"/>
      <c r="G796"/>
    </row>
    <row r="797" spans="2:7" x14ac:dyDescent="0.3">
      <c r="B797"/>
      <c r="C797"/>
      <c r="D797"/>
      <c r="E797"/>
      <c r="F797"/>
      <c r="G797"/>
    </row>
    <row r="798" spans="2:7" x14ac:dyDescent="0.3">
      <c r="B798"/>
      <c r="C798"/>
      <c r="D798"/>
      <c r="E798"/>
      <c r="F798"/>
      <c r="G798"/>
    </row>
    <row r="799" spans="2:7" x14ac:dyDescent="0.3">
      <c r="B799"/>
      <c r="C799"/>
      <c r="D799"/>
      <c r="E799"/>
      <c r="F799"/>
      <c r="G799"/>
    </row>
    <row r="800" spans="2:7" x14ac:dyDescent="0.3">
      <c r="B800"/>
      <c r="C800"/>
      <c r="D800"/>
      <c r="E800"/>
      <c r="F800"/>
      <c r="G800"/>
    </row>
    <row r="801" spans="2:7" x14ac:dyDescent="0.3">
      <c r="B801"/>
      <c r="C801"/>
      <c r="D801"/>
      <c r="E801"/>
      <c r="F801"/>
      <c r="G801"/>
    </row>
    <row r="802" spans="2:7" x14ac:dyDescent="0.3">
      <c r="B802"/>
      <c r="C802"/>
      <c r="D802"/>
      <c r="E802"/>
      <c r="F802"/>
      <c r="G802"/>
    </row>
    <row r="803" spans="2:7" x14ac:dyDescent="0.3">
      <c r="B803"/>
      <c r="C803"/>
      <c r="D803"/>
      <c r="E803"/>
      <c r="F803"/>
      <c r="G803"/>
    </row>
    <row r="804" spans="2:7" x14ac:dyDescent="0.3">
      <c r="B804"/>
      <c r="C804"/>
      <c r="D804"/>
      <c r="E804"/>
      <c r="F804"/>
      <c r="G804"/>
    </row>
    <row r="805" spans="2:7" x14ac:dyDescent="0.3">
      <c r="B805"/>
      <c r="C805"/>
      <c r="D805"/>
      <c r="E805"/>
      <c r="F805"/>
      <c r="G805"/>
    </row>
    <row r="806" spans="2:7" x14ac:dyDescent="0.3">
      <c r="B806"/>
      <c r="C806"/>
      <c r="D806"/>
      <c r="E806"/>
      <c r="F806"/>
      <c r="G806"/>
    </row>
    <row r="807" spans="2:7" x14ac:dyDescent="0.3">
      <c r="B807"/>
      <c r="C807"/>
      <c r="D807"/>
      <c r="E807"/>
      <c r="F807"/>
      <c r="G807"/>
    </row>
    <row r="808" spans="2:7" x14ac:dyDescent="0.3">
      <c r="B808"/>
      <c r="C808"/>
      <c r="D808"/>
      <c r="E808"/>
      <c r="F808"/>
      <c r="G808"/>
    </row>
    <row r="809" spans="2:7" x14ac:dyDescent="0.3">
      <c r="B809"/>
      <c r="C809"/>
      <c r="D809"/>
      <c r="E809"/>
      <c r="F809"/>
      <c r="G809"/>
    </row>
    <row r="810" spans="2:7" x14ac:dyDescent="0.3">
      <c r="B810"/>
      <c r="C810"/>
      <c r="D810"/>
      <c r="E810"/>
      <c r="F810"/>
      <c r="G810"/>
    </row>
    <row r="811" spans="2:7" x14ac:dyDescent="0.3">
      <c r="B811"/>
      <c r="C811"/>
      <c r="D811"/>
      <c r="E811"/>
      <c r="F811"/>
      <c r="G811"/>
    </row>
    <row r="812" spans="2:7" x14ac:dyDescent="0.3">
      <c r="B812"/>
      <c r="C812"/>
      <c r="D812"/>
      <c r="E812"/>
      <c r="F812"/>
      <c r="G812"/>
    </row>
    <row r="813" spans="2:7" x14ac:dyDescent="0.3">
      <c r="B813"/>
      <c r="C813"/>
      <c r="D813"/>
      <c r="E813"/>
      <c r="F813"/>
      <c r="G813"/>
    </row>
    <row r="814" spans="2:7" x14ac:dyDescent="0.3">
      <c r="B814"/>
      <c r="C814"/>
      <c r="D814"/>
      <c r="E814"/>
      <c r="F814"/>
      <c r="G814"/>
    </row>
    <row r="815" spans="2:7" x14ac:dyDescent="0.3">
      <c r="B815"/>
      <c r="C815"/>
      <c r="D815"/>
      <c r="E815"/>
      <c r="F815"/>
      <c r="G815"/>
    </row>
    <row r="816" spans="2:7" x14ac:dyDescent="0.3">
      <c r="B816"/>
      <c r="C816"/>
      <c r="D816"/>
      <c r="E816"/>
      <c r="F816"/>
      <c r="G816"/>
    </row>
    <row r="817" spans="2:7" x14ac:dyDescent="0.3">
      <c r="B817"/>
      <c r="C817"/>
      <c r="D817"/>
      <c r="E817"/>
      <c r="F817"/>
      <c r="G817"/>
    </row>
    <row r="818" spans="2:7" x14ac:dyDescent="0.3">
      <c r="B818"/>
      <c r="C818"/>
      <c r="D818"/>
      <c r="E818"/>
      <c r="F818"/>
      <c r="G818"/>
    </row>
    <row r="819" spans="2:7" x14ac:dyDescent="0.3">
      <c r="B819"/>
      <c r="C819"/>
      <c r="D819"/>
      <c r="E819"/>
      <c r="F819"/>
      <c r="G819"/>
    </row>
    <row r="820" spans="2:7" x14ac:dyDescent="0.3">
      <c r="B820"/>
      <c r="C820"/>
      <c r="D820"/>
      <c r="E820"/>
      <c r="F820"/>
      <c r="G820"/>
    </row>
    <row r="821" spans="2:7" x14ac:dyDescent="0.3">
      <c r="B821"/>
      <c r="C821"/>
      <c r="D821"/>
      <c r="E821"/>
      <c r="F821"/>
      <c r="G821"/>
    </row>
    <row r="822" spans="2:7" x14ac:dyDescent="0.3">
      <c r="B822"/>
      <c r="C822"/>
      <c r="D822"/>
      <c r="E822"/>
      <c r="F822"/>
      <c r="G822"/>
    </row>
    <row r="823" spans="2:7" x14ac:dyDescent="0.3">
      <c r="B823"/>
      <c r="C823"/>
      <c r="D823"/>
      <c r="E823"/>
      <c r="F823"/>
      <c r="G823"/>
    </row>
    <row r="824" spans="2:7" x14ac:dyDescent="0.3">
      <c r="B824"/>
      <c r="C824"/>
      <c r="D824"/>
      <c r="E824"/>
      <c r="F824"/>
      <c r="G824"/>
    </row>
    <row r="825" spans="2:7" x14ac:dyDescent="0.3">
      <c r="B825"/>
      <c r="C825"/>
      <c r="D825"/>
      <c r="E825"/>
      <c r="F825"/>
      <c r="G825"/>
    </row>
    <row r="826" spans="2:7" x14ac:dyDescent="0.3">
      <c r="B826"/>
      <c r="C826"/>
      <c r="D826"/>
      <c r="E826"/>
      <c r="F826"/>
      <c r="G826"/>
    </row>
    <row r="827" spans="2:7" x14ac:dyDescent="0.3">
      <c r="B827"/>
      <c r="C827"/>
      <c r="D827"/>
      <c r="E827"/>
      <c r="F827"/>
      <c r="G827"/>
    </row>
    <row r="828" spans="2:7" x14ac:dyDescent="0.3">
      <c r="B828"/>
      <c r="C828"/>
      <c r="D828"/>
      <c r="E828"/>
      <c r="F828"/>
      <c r="G828"/>
    </row>
    <row r="829" spans="2:7" x14ac:dyDescent="0.3">
      <c r="B829"/>
      <c r="C829"/>
      <c r="D829"/>
      <c r="E829"/>
      <c r="F829"/>
      <c r="G829"/>
    </row>
    <row r="830" spans="2:7" x14ac:dyDescent="0.3">
      <c r="B830"/>
      <c r="C830"/>
      <c r="D830"/>
      <c r="E830"/>
      <c r="F830"/>
      <c r="G830"/>
    </row>
    <row r="831" spans="2:7" x14ac:dyDescent="0.3">
      <c r="B831"/>
      <c r="C831"/>
      <c r="D831"/>
      <c r="E831"/>
      <c r="F831"/>
      <c r="G831"/>
    </row>
    <row r="832" spans="2:7" x14ac:dyDescent="0.3">
      <c r="B832"/>
      <c r="C832"/>
      <c r="D832"/>
      <c r="E832"/>
      <c r="F832"/>
      <c r="G832"/>
    </row>
    <row r="833" spans="2:7" x14ac:dyDescent="0.3">
      <c r="B833"/>
      <c r="C833"/>
      <c r="D833"/>
      <c r="E833"/>
      <c r="F833"/>
      <c r="G833"/>
    </row>
    <row r="834" spans="2:7" x14ac:dyDescent="0.3">
      <c r="B834"/>
      <c r="C834"/>
      <c r="D834"/>
      <c r="E834"/>
      <c r="F834"/>
      <c r="G834"/>
    </row>
    <row r="835" spans="2:7" x14ac:dyDescent="0.3">
      <c r="B835"/>
      <c r="C835"/>
      <c r="D835"/>
      <c r="E835"/>
      <c r="F835"/>
      <c r="G835"/>
    </row>
    <row r="836" spans="2:7" x14ac:dyDescent="0.3">
      <c r="B836"/>
      <c r="C836"/>
      <c r="D836"/>
      <c r="E836"/>
      <c r="F836"/>
      <c r="G836"/>
    </row>
    <row r="837" spans="2:7" x14ac:dyDescent="0.3">
      <c r="B837"/>
      <c r="C837"/>
      <c r="D837"/>
      <c r="E837"/>
      <c r="F837"/>
      <c r="G837"/>
    </row>
    <row r="838" spans="2:7" x14ac:dyDescent="0.3">
      <c r="B838"/>
      <c r="C838"/>
      <c r="D838"/>
      <c r="E838"/>
      <c r="F838"/>
      <c r="G838"/>
    </row>
    <row r="839" spans="2:7" x14ac:dyDescent="0.3">
      <c r="B839"/>
      <c r="C839"/>
      <c r="D839"/>
      <c r="E839"/>
      <c r="F839"/>
      <c r="G839"/>
    </row>
    <row r="840" spans="2:7" x14ac:dyDescent="0.3">
      <c r="B840"/>
      <c r="C840"/>
      <c r="D840"/>
      <c r="E840"/>
      <c r="F840"/>
      <c r="G840"/>
    </row>
    <row r="841" spans="2:7" x14ac:dyDescent="0.3">
      <c r="B841"/>
      <c r="C841"/>
      <c r="D841"/>
      <c r="E841"/>
      <c r="F841"/>
      <c r="G841"/>
    </row>
    <row r="842" spans="2:7" x14ac:dyDescent="0.3">
      <c r="B842"/>
      <c r="C842"/>
      <c r="D842"/>
      <c r="E842"/>
      <c r="F842"/>
      <c r="G842"/>
    </row>
    <row r="843" spans="2:7" x14ac:dyDescent="0.3">
      <c r="B843"/>
      <c r="C843"/>
      <c r="D843"/>
      <c r="E843"/>
      <c r="F843"/>
      <c r="G843"/>
    </row>
    <row r="844" spans="2:7" x14ac:dyDescent="0.3">
      <c r="B844"/>
      <c r="C844"/>
      <c r="D844"/>
      <c r="E844"/>
      <c r="F844"/>
      <c r="G844"/>
    </row>
    <row r="845" spans="2:7" x14ac:dyDescent="0.3">
      <c r="B845"/>
      <c r="C845"/>
      <c r="D845"/>
      <c r="E845"/>
      <c r="F845"/>
      <c r="G845"/>
    </row>
    <row r="846" spans="2:7" x14ac:dyDescent="0.3">
      <c r="B846"/>
      <c r="C846"/>
      <c r="D846"/>
      <c r="E846"/>
      <c r="F846"/>
      <c r="G846"/>
    </row>
    <row r="847" spans="2:7" x14ac:dyDescent="0.3">
      <c r="B847"/>
      <c r="C847"/>
      <c r="D847"/>
      <c r="E847"/>
      <c r="F847"/>
      <c r="G847"/>
    </row>
    <row r="848" spans="2:7" x14ac:dyDescent="0.3">
      <c r="B848"/>
      <c r="C848"/>
      <c r="D848"/>
      <c r="E848"/>
      <c r="F848"/>
      <c r="G848"/>
    </row>
    <row r="849" spans="2:7" x14ac:dyDescent="0.3">
      <c r="B849"/>
      <c r="C849"/>
      <c r="D849"/>
      <c r="E849"/>
      <c r="F849"/>
      <c r="G849"/>
    </row>
    <row r="850" spans="2:7" x14ac:dyDescent="0.3">
      <c r="B850"/>
      <c r="C850"/>
      <c r="D850"/>
      <c r="E850"/>
      <c r="F850"/>
      <c r="G850"/>
    </row>
    <row r="851" spans="2:7" x14ac:dyDescent="0.3">
      <c r="B851"/>
      <c r="C851"/>
      <c r="D851"/>
      <c r="E851"/>
      <c r="F851"/>
      <c r="G851"/>
    </row>
    <row r="852" spans="2:7" x14ac:dyDescent="0.3">
      <c r="B852"/>
      <c r="C852"/>
      <c r="D852"/>
      <c r="E852"/>
      <c r="F852"/>
      <c r="G852"/>
    </row>
    <row r="853" spans="2:7" x14ac:dyDescent="0.3">
      <c r="B853"/>
      <c r="C853"/>
      <c r="D853"/>
      <c r="E853"/>
      <c r="F853"/>
      <c r="G853"/>
    </row>
    <row r="854" spans="2:7" x14ac:dyDescent="0.3">
      <c r="B854"/>
      <c r="C854"/>
      <c r="D854"/>
      <c r="E854"/>
      <c r="F854"/>
      <c r="G854"/>
    </row>
    <row r="855" spans="2:7" x14ac:dyDescent="0.3">
      <c r="B855"/>
      <c r="C855"/>
      <c r="D855"/>
      <c r="E855"/>
      <c r="F855"/>
      <c r="G855"/>
    </row>
    <row r="856" spans="2:7" x14ac:dyDescent="0.3">
      <c r="B856"/>
      <c r="C856"/>
      <c r="D856"/>
      <c r="E856"/>
      <c r="F856"/>
      <c r="G856"/>
    </row>
    <row r="857" spans="2:7" x14ac:dyDescent="0.3">
      <c r="B857"/>
      <c r="C857"/>
      <c r="D857"/>
      <c r="E857"/>
      <c r="F857"/>
      <c r="G857"/>
    </row>
    <row r="858" spans="2:7" x14ac:dyDescent="0.3">
      <c r="B858"/>
      <c r="C858"/>
      <c r="D858"/>
      <c r="E858"/>
      <c r="F858"/>
      <c r="G858"/>
    </row>
    <row r="859" spans="2:7" x14ac:dyDescent="0.3">
      <c r="B859"/>
      <c r="C859"/>
      <c r="D859"/>
      <c r="E859"/>
      <c r="F859"/>
      <c r="G859"/>
    </row>
    <row r="860" spans="2:7" x14ac:dyDescent="0.3">
      <c r="B860"/>
      <c r="C860"/>
      <c r="D860"/>
      <c r="E860"/>
      <c r="F860"/>
      <c r="G860"/>
    </row>
    <row r="861" spans="2:7" x14ac:dyDescent="0.3">
      <c r="B861"/>
      <c r="C861"/>
      <c r="D861"/>
      <c r="E861"/>
      <c r="F861"/>
      <c r="G861"/>
    </row>
    <row r="862" spans="2:7" x14ac:dyDescent="0.3">
      <c r="B862"/>
      <c r="C862"/>
      <c r="D862"/>
      <c r="E862"/>
      <c r="F862"/>
      <c r="G862"/>
    </row>
    <row r="863" spans="2:7" x14ac:dyDescent="0.3">
      <c r="B863"/>
      <c r="C863"/>
      <c r="D863"/>
      <c r="E863"/>
      <c r="F863"/>
      <c r="G863"/>
    </row>
    <row r="864" spans="2:7" x14ac:dyDescent="0.3">
      <c r="B864"/>
      <c r="C864"/>
      <c r="D864"/>
      <c r="E864"/>
      <c r="F864"/>
      <c r="G864"/>
    </row>
    <row r="865" spans="2:7" x14ac:dyDescent="0.3">
      <c r="B865"/>
      <c r="C865"/>
      <c r="D865"/>
      <c r="E865"/>
      <c r="F865"/>
      <c r="G865"/>
    </row>
    <row r="866" spans="2:7" x14ac:dyDescent="0.3">
      <c r="B866"/>
      <c r="C866"/>
      <c r="D866"/>
      <c r="E866"/>
      <c r="F866"/>
      <c r="G866"/>
    </row>
    <row r="867" spans="2:7" x14ac:dyDescent="0.3">
      <c r="B867"/>
      <c r="C867"/>
      <c r="D867"/>
      <c r="E867"/>
      <c r="F867"/>
      <c r="G867"/>
    </row>
    <row r="868" spans="2:7" x14ac:dyDescent="0.3">
      <c r="B868"/>
      <c r="C868"/>
      <c r="D868"/>
      <c r="E868"/>
      <c r="F868"/>
      <c r="G868"/>
    </row>
    <row r="869" spans="2:7" x14ac:dyDescent="0.3">
      <c r="B869"/>
      <c r="C869"/>
      <c r="D869"/>
      <c r="E869"/>
      <c r="F869"/>
      <c r="G869"/>
    </row>
    <row r="870" spans="2:7" x14ac:dyDescent="0.3">
      <c r="B870"/>
      <c r="C870"/>
      <c r="D870"/>
      <c r="E870"/>
      <c r="F870"/>
      <c r="G870"/>
    </row>
    <row r="871" spans="2:7" x14ac:dyDescent="0.3">
      <c r="B871"/>
      <c r="C871"/>
      <c r="D871"/>
      <c r="E871"/>
      <c r="F871"/>
      <c r="G871"/>
    </row>
    <row r="872" spans="2:7" x14ac:dyDescent="0.3">
      <c r="B872"/>
      <c r="C872"/>
      <c r="D872"/>
      <c r="E872"/>
      <c r="F872"/>
      <c r="G872"/>
    </row>
    <row r="873" spans="2:7" x14ac:dyDescent="0.3">
      <c r="B873"/>
      <c r="C873"/>
      <c r="D873"/>
      <c r="E873"/>
      <c r="F873"/>
      <c r="G873"/>
    </row>
    <row r="874" spans="2:7" x14ac:dyDescent="0.3">
      <c r="B874"/>
      <c r="C874"/>
      <c r="D874"/>
      <c r="E874"/>
      <c r="F874"/>
      <c r="G874"/>
    </row>
    <row r="875" spans="2:7" x14ac:dyDescent="0.3">
      <c r="B875"/>
      <c r="C875"/>
      <c r="D875"/>
      <c r="E875"/>
      <c r="F875"/>
      <c r="G875"/>
    </row>
    <row r="876" spans="2:7" x14ac:dyDescent="0.3">
      <c r="B876"/>
      <c r="C876"/>
      <c r="D876"/>
      <c r="E876"/>
      <c r="F876"/>
      <c r="G876"/>
    </row>
    <row r="877" spans="2:7" x14ac:dyDescent="0.3">
      <c r="B877"/>
      <c r="C877"/>
      <c r="D877"/>
      <c r="E877"/>
      <c r="F877"/>
      <c r="G877"/>
    </row>
    <row r="878" spans="2:7" x14ac:dyDescent="0.3">
      <c r="B878"/>
      <c r="C878"/>
      <c r="D878"/>
      <c r="E878"/>
      <c r="F878"/>
      <c r="G878"/>
    </row>
    <row r="879" spans="2:7" x14ac:dyDescent="0.3">
      <c r="B879"/>
      <c r="C879"/>
      <c r="D879"/>
      <c r="E879"/>
      <c r="F879"/>
      <c r="G879"/>
    </row>
    <row r="880" spans="2:7" x14ac:dyDescent="0.3">
      <c r="B880"/>
      <c r="C880"/>
      <c r="D880"/>
      <c r="E880"/>
      <c r="F880"/>
      <c r="G880"/>
    </row>
    <row r="881" spans="2:7" x14ac:dyDescent="0.3">
      <c r="B881"/>
      <c r="C881"/>
      <c r="D881"/>
      <c r="E881"/>
      <c r="F881"/>
      <c r="G881"/>
    </row>
    <row r="882" spans="2:7" x14ac:dyDescent="0.3">
      <c r="B882"/>
      <c r="C882"/>
      <c r="D882"/>
      <c r="E882"/>
      <c r="F882"/>
      <c r="G882"/>
    </row>
    <row r="883" spans="2:7" x14ac:dyDescent="0.3">
      <c r="B883"/>
      <c r="C883"/>
      <c r="D883"/>
      <c r="E883"/>
      <c r="F883"/>
      <c r="G883"/>
    </row>
    <row r="884" spans="2:7" x14ac:dyDescent="0.3">
      <c r="B884"/>
      <c r="C884"/>
      <c r="D884"/>
      <c r="E884"/>
      <c r="F884"/>
      <c r="G884"/>
    </row>
    <row r="885" spans="2:7" x14ac:dyDescent="0.3">
      <c r="B885"/>
      <c r="C885"/>
      <c r="D885"/>
      <c r="E885"/>
      <c r="F885"/>
      <c r="G885"/>
    </row>
    <row r="886" spans="2:7" x14ac:dyDescent="0.3">
      <c r="B886"/>
      <c r="C886"/>
      <c r="D886"/>
      <c r="E886"/>
      <c r="F886"/>
      <c r="G886"/>
    </row>
    <row r="887" spans="2:7" x14ac:dyDescent="0.3">
      <c r="B887"/>
      <c r="C887"/>
      <c r="D887"/>
      <c r="E887"/>
      <c r="F887"/>
      <c r="G887"/>
    </row>
    <row r="888" spans="2:7" x14ac:dyDescent="0.3">
      <c r="B888"/>
      <c r="C888"/>
      <c r="D888"/>
      <c r="E888"/>
      <c r="F888"/>
      <c r="G888"/>
    </row>
    <row r="889" spans="2:7" x14ac:dyDescent="0.3">
      <c r="B889"/>
      <c r="C889"/>
      <c r="D889"/>
      <c r="E889"/>
      <c r="F889"/>
      <c r="G889"/>
    </row>
    <row r="890" spans="2:7" x14ac:dyDescent="0.3">
      <c r="B890"/>
      <c r="C890"/>
      <c r="D890"/>
      <c r="E890"/>
      <c r="F890"/>
      <c r="G890"/>
    </row>
    <row r="891" spans="2:7" x14ac:dyDescent="0.3">
      <c r="B891"/>
      <c r="C891"/>
      <c r="D891"/>
      <c r="E891"/>
      <c r="F891"/>
      <c r="G891"/>
    </row>
    <row r="892" spans="2:7" x14ac:dyDescent="0.3">
      <c r="B892"/>
      <c r="C892"/>
      <c r="D892"/>
      <c r="E892"/>
      <c r="F892"/>
      <c r="G892"/>
    </row>
    <row r="893" spans="2:7" x14ac:dyDescent="0.3">
      <c r="B893"/>
      <c r="C893"/>
      <c r="D893"/>
      <c r="E893"/>
      <c r="F893"/>
      <c r="G893"/>
    </row>
    <row r="894" spans="2:7" x14ac:dyDescent="0.3">
      <c r="B894"/>
      <c r="C894"/>
      <c r="D894"/>
      <c r="E894"/>
      <c r="F894"/>
      <c r="G894"/>
    </row>
    <row r="895" spans="2:7" x14ac:dyDescent="0.3">
      <c r="B895"/>
      <c r="C895"/>
      <c r="D895"/>
      <c r="E895"/>
      <c r="F895"/>
      <c r="G895"/>
    </row>
    <row r="896" spans="2:7" x14ac:dyDescent="0.3">
      <c r="B896"/>
      <c r="C896"/>
      <c r="D896"/>
      <c r="E896"/>
      <c r="F896"/>
      <c r="G896"/>
    </row>
    <row r="897" spans="2:7" x14ac:dyDescent="0.3">
      <c r="B897"/>
      <c r="C897"/>
      <c r="D897"/>
      <c r="E897"/>
      <c r="F897"/>
      <c r="G897"/>
    </row>
    <row r="898" spans="2:7" x14ac:dyDescent="0.3">
      <c r="B898"/>
      <c r="C898"/>
      <c r="D898"/>
      <c r="E898"/>
      <c r="F898"/>
      <c r="G898"/>
    </row>
    <row r="899" spans="2:7" x14ac:dyDescent="0.3">
      <c r="B899"/>
      <c r="C899"/>
      <c r="D899"/>
      <c r="E899"/>
      <c r="F899"/>
      <c r="G899"/>
    </row>
    <row r="900" spans="2:7" x14ac:dyDescent="0.3">
      <c r="B900"/>
      <c r="C900"/>
      <c r="D900"/>
      <c r="E900"/>
      <c r="F900"/>
      <c r="G900"/>
    </row>
    <row r="901" spans="2:7" x14ac:dyDescent="0.3">
      <c r="B901"/>
      <c r="C901"/>
      <c r="D901"/>
      <c r="E901"/>
      <c r="F901"/>
      <c r="G901"/>
    </row>
    <row r="902" spans="2:7" x14ac:dyDescent="0.3">
      <c r="B902"/>
      <c r="C902"/>
      <c r="D902"/>
      <c r="E902"/>
      <c r="F902"/>
      <c r="G902"/>
    </row>
    <row r="903" spans="2:7" x14ac:dyDescent="0.3">
      <c r="B903"/>
      <c r="C903"/>
      <c r="D903"/>
      <c r="E903"/>
      <c r="F903"/>
      <c r="G903"/>
    </row>
    <row r="904" spans="2:7" x14ac:dyDescent="0.3">
      <c r="B904"/>
      <c r="C904"/>
      <c r="D904"/>
      <c r="E904"/>
      <c r="F904"/>
      <c r="G904"/>
    </row>
    <row r="905" spans="2:7" x14ac:dyDescent="0.3">
      <c r="B905"/>
      <c r="C905"/>
      <c r="D905"/>
      <c r="E905"/>
      <c r="F905"/>
      <c r="G905"/>
    </row>
    <row r="906" spans="2:7" x14ac:dyDescent="0.3">
      <c r="B906"/>
      <c r="C906"/>
      <c r="D906"/>
      <c r="E906"/>
      <c r="F906"/>
      <c r="G906"/>
    </row>
    <row r="907" spans="2:7" x14ac:dyDescent="0.3">
      <c r="B907"/>
      <c r="C907"/>
      <c r="D907"/>
      <c r="E907"/>
      <c r="F907"/>
      <c r="G907"/>
    </row>
    <row r="908" spans="2:7" x14ac:dyDescent="0.3">
      <c r="B908"/>
      <c r="C908"/>
      <c r="D908"/>
      <c r="E908"/>
      <c r="F908"/>
      <c r="G908"/>
    </row>
    <row r="909" spans="2:7" x14ac:dyDescent="0.3">
      <c r="B909"/>
      <c r="C909"/>
      <c r="D909"/>
      <c r="E909"/>
      <c r="F909"/>
      <c r="G909"/>
    </row>
    <row r="910" spans="2:7" x14ac:dyDescent="0.3">
      <c r="B910"/>
      <c r="C910"/>
      <c r="D910"/>
      <c r="E910"/>
      <c r="F910"/>
      <c r="G910"/>
    </row>
    <row r="911" spans="2:7" x14ac:dyDescent="0.3">
      <c r="B911"/>
      <c r="C911"/>
      <c r="D911"/>
      <c r="E911"/>
      <c r="F911"/>
      <c r="G911"/>
    </row>
    <row r="912" spans="2:7" x14ac:dyDescent="0.3">
      <c r="B912"/>
      <c r="C912"/>
      <c r="D912"/>
      <c r="E912"/>
      <c r="F912"/>
      <c r="G912"/>
    </row>
    <row r="913" spans="2:7" x14ac:dyDescent="0.3">
      <c r="B913"/>
      <c r="C913"/>
      <c r="D913"/>
      <c r="E913"/>
      <c r="F913"/>
      <c r="G913"/>
    </row>
    <row r="914" spans="2:7" x14ac:dyDescent="0.3">
      <c r="B914"/>
      <c r="C914"/>
      <c r="D914"/>
      <c r="E914"/>
      <c r="F914"/>
      <c r="G914"/>
    </row>
    <row r="915" spans="2:7" x14ac:dyDescent="0.3">
      <c r="B915"/>
      <c r="C915"/>
      <c r="D915"/>
      <c r="E915"/>
      <c r="F915"/>
      <c r="G915"/>
    </row>
    <row r="916" spans="2:7" x14ac:dyDescent="0.3">
      <c r="B916"/>
      <c r="C916"/>
      <c r="D916"/>
      <c r="E916"/>
      <c r="F916"/>
      <c r="G916"/>
    </row>
    <row r="917" spans="2:7" x14ac:dyDescent="0.3">
      <c r="B917"/>
      <c r="C917"/>
      <c r="D917"/>
      <c r="E917"/>
      <c r="F917"/>
      <c r="G917"/>
    </row>
    <row r="918" spans="2:7" x14ac:dyDescent="0.3">
      <c r="B918"/>
      <c r="C918"/>
      <c r="D918"/>
      <c r="E918"/>
      <c r="F918"/>
      <c r="G918"/>
    </row>
    <row r="919" spans="2:7" x14ac:dyDescent="0.3">
      <c r="B919"/>
      <c r="C919"/>
      <c r="D919"/>
      <c r="E919"/>
      <c r="F919"/>
      <c r="G919"/>
    </row>
    <row r="920" spans="2:7" x14ac:dyDescent="0.3">
      <c r="B920"/>
      <c r="C920"/>
      <c r="D920"/>
      <c r="E920"/>
      <c r="F920"/>
      <c r="G920"/>
    </row>
    <row r="921" spans="2:7" x14ac:dyDescent="0.3">
      <c r="B921"/>
      <c r="C921"/>
      <c r="D921"/>
      <c r="E921"/>
      <c r="F921"/>
      <c r="G921"/>
    </row>
    <row r="922" spans="2:7" x14ac:dyDescent="0.3">
      <c r="B922"/>
      <c r="C922"/>
      <c r="D922"/>
      <c r="E922"/>
      <c r="F922"/>
      <c r="G922"/>
    </row>
    <row r="923" spans="2:7" x14ac:dyDescent="0.3">
      <c r="B923"/>
      <c r="C923"/>
      <c r="D923"/>
      <c r="E923"/>
      <c r="F923"/>
      <c r="G923"/>
    </row>
    <row r="924" spans="2:7" x14ac:dyDescent="0.3">
      <c r="B924"/>
      <c r="C924"/>
      <c r="D924"/>
      <c r="E924"/>
      <c r="F924"/>
      <c r="G924"/>
    </row>
    <row r="925" spans="2:7" x14ac:dyDescent="0.3">
      <c r="B925"/>
      <c r="C925"/>
      <c r="D925"/>
      <c r="E925"/>
      <c r="F925"/>
      <c r="G925"/>
    </row>
    <row r="926" spans="2:7" x14ac:dyDescent="0.3">
      <c r="B926"/>
      <c r="C926"/>
      <c r="D926"/>
      <c r="E926"/>
      <c r="F926"/>
      <c r="G926"/>
    </row>
    <row r="927" spans="2:7" x14ac:dyDescent="0.3">
      <c r="B927"/>
      <c r="C927"/>
      <c r="D927"/>
      <c r="E927"/>
      <c r="F927"/>
      <c r="G927"/>
    </row>
    <row r="928" spans="2:7" x14ac:dyDescent="0.3">
      <c r="B928"/>
      <c r="C928"/>
      <c r="D928"/>
      <c r="E928"/>
      <c r="F928"/>
      <c r="G928"/>
    </row>
    <row r="929" spans="2:7" x14ac:dyDescent="0.3">
      <c r="B929"/>
      <c r="C929"/>
      <c r="D929"/>
      <c r="E929"/>
      <c r="F929"/>
      <c r="G929"/>
    </row>
    <row r="930" spans="2:7" x14ac:dyDescent="0.3">
      <c r="B930"/>
      <c r="C930"/>
      <c r="D930"/>
      <c r="E930"/>
      <c r="F930"/>
      <c r="G930"/>
    </row>
    <row r="931" spans="2:7" x14ac:dyDescent="0.3">
      <c r="B931"/>
      <c r="C931"/>
      <c r="D931"/>
      <c r="E931"/>
      <c r="F931"/>
      <c r="G931"/>
    </row>
    <row r="932" spans="2:7" x14ac:dyDescent="0.3">
      <c r="B932"/>
      <c r="C932"/>
      <c r="D932"/>
      <c r="E932"/>
      <c r="F932"/>
      <c r="G932"/>
    </row>
    <row r="933" spans="2:7" x14ac:dyDescent="0.3">
      <c r="B933"/>
      <c r="C933"/>
      <c r="D933"/>
      <c r="E933"/>
      <c r="F933"/>
      <c r="G933"/>
    </row>
    <row r="934" spans="2:7" x14ac:dyDescent="0.3">
      <c r="B934"/>
      <c r="C934"/>
      <c r="D934"/>
      <c r="E934"/>
      <c r="F934"/>
      <c r="G934"/>
    </row>
    <row r="935" spans="2:7" x14ac:dyDescent="0.3">
      <c r="B935"/>
      <c r="C935"/>
      <c r="D935"/>
      <c r="E935"/>
      <c r="F935"/>
      <c r="G935"/>
    </row>
    <row r="936" spans="2:7" x14ac:dyDescent="0.3">
      <c r="B936"/>
      <c r="C936"/>
      <c r="D936"/>
      <c r="E936"/>
      <c r="F936"/>
      <c r="G936"/>
    </row>
    <row r="937" spans="2:7" x14ac:dyDescent="0.3">
      <c r="B937"/>
      <c r="C937"/>
      <c r="D937"/>
      <c r="E937"/>
      <c r="F937"/>
      <c r="G937"/>
    </row>
    <row r="938" spans="2:7" x14ac:dyDescent="0.3">
      <c r="B938"/>
      <c r="C938"/>
      <c r="D938"/>
      <c r="E938"/>
      <c r="F938"/>
      <c r="G938"/>
    </row>
    <row r="939" spans="2:7" x14ac:dyDescent="0.3">
      <c r="B939"/>
      <c r="C939"/>
      <c r="D939"/>
      <c r="E939"/>
      <c r="F939"/>
      <c r="G939"/>
    </row>
    <row r="940" spans="2:7" x14ac:dyDescent="0.3">
      <c r="B940"/>
      <c r="C940"/>
      <c r="D940"/>
      <c r="E940"/>
      <c r="F940"/>
      <c r="G940"/>
    </row>
    <row r="941" spans="2:7" x14ac:dyDescent="0.3">
      <c r="B941"/>
      <c r="C941"/>
      <c r="D941"/>
      <c r="E941"/>
      <c r="F941"/>
      <c r="G941"/>
    </row>
    <row r="942" spans="2:7" x14ac:dyDescent="0.3">
      <c r="B942"/>
      <c r="C942"/>
      <c r="D942"/>
      <c r="E942"/>
      <c r="F942"/>
      <c r="G942"/>
    </row>
    <row r="943" spans="2:7" x14ac:dyDescent="0.3">
      <c r="B943"/>
      <c r="C943"/>
      <c r="D943"/>
      <c r="E943"/>
      <c r="F943"/>
      <c r="G943"/>
    </row>
    <row r="944" spans="2:7" x14ac:dyDescent="0.3">
      <c r="B944"/>
      <c r="C944"/>
      <c r="D944"/>
      <c r="E944"/>
      <c r="F944"/>
      <c r="G944"/>
    </row>
    <row r="945" spans="2:7" x14ac:dyDescent="0.3">
      <c r="B945"/>
      <c r="C945"/>
      <c r="D945"/>
      <c r="E945"/>
      <c r="F945"/>
      <c r="G945"/>
    </row>
    <row r="946" spans="2:7" x14ac:dyDescent="0.3">
      <c r="B946"/>
      <c r="C946"/>
      <c r="D946"/>
      <c r="E946"/>
      <c r="F946"/>
      <c r="G946"/>
    </row>
    <row r="947" spans="2:7" x14ac:dyDescent="0.3">
      <c r="B947"/>
      <c r="C947"/>
      <c r="D947"/>
      <c r="E947"/>
      <c r="F947"/>
      <c r="G947"/>
    </row>
    <row r="948" spans="2:7" x14ac:dyDescent="0.3">
      <c r="B948"/>
      <c r="C948"/>
      <c r="D948"/>
      <c r="E948"/>
      <c r="F948"/>
      <c r="G948"/>
    </row>
    <row r="949" spans="2:7" x14ac:dyDescent="0.3">
      <c r="B949"/>
      <c r="C949"/>
      <c r="D949"/>
      <c r="E949"/>
      <c r="F949"/>
      <c r="G949"/>
    </row>
    <row r="950" spans="2:7" x14ac:dyDescent="0.3">
      <c r="B950"/>
      <c r="C950"/>
      <c r="D950"/>
      <c r="E950"/>
      <c r="F950"/>
      <c r="G950"/>
    </row>
    <row r="951" spans="2:7" x14ac:dyDescent="0.3">
      <c r="B951"/>
      <c r="C951"/>
      <c r="D951"/>
      <c r="E951"/>
      <c r="F951"/>
      <c r="G951"/>
    </row>
    <row r="952" spans="2:7" x14ac:dyDescent="0.3">
      <c r="B952"/>
      <c r="C952"/>
      <c r="D952"/>
      <c r="E952"/>
      <c r="F952"/>
      <c r="G952"/>
    </row>
    <row r="953" spans="2:7" x14ac:dyDescent="0.3">
      <c r="B953"/>
      <c r="C953"/>
      <c r="D953"/>
      <c r="E953"/>
      <c r="F953"/>
      <c r="G953"/>
    </row>
    <row r="954" spans="2:7" x14ac:dyDescent="0.3">
      <c r="B954"/>
      <c r="C954"/>
      <c r="D954"/>
      <c r="E954"/>
      <c r="F954"/>
      <c r="G954"/>
    </row>
    <row r="955" spans="2:7" x14ac:dyDescent="0.3">
      <c r="B955"/>
      <c r="C955"/>
      <c r="D955"/>
      <c r="E955"/>
      <c r="F955"/>
      <c r="G955"/>
    </row>
    <row r="956" spans="2:7" x14ac:dyDescent="0.3">
      <c r="B956"/>
      <c r="C956"/>
      <c r="D956"/>
      <c r="E956"/>
      <c r="F956"/>
      <c r="G956"/>
    </row>
    <row r="957" spans="2:7" x14ac:dyDescent="0.3">
      <c r="B957"/>
      <c r="C957"/>
      <c r="D957"/>
      <c r="E957"/>
      <c r="F957"/>
      <c r="G957"/>
    </row>
    <row r="958" spans="2:7" x14ac:dyDescent="0.3">
      <c r="B958"/>
      <c r="C958"/>
      <c r="D958"/>
      <c r="E958"/>
      <c r="F958"/>
      <c r="G958"/>
    </row>
    <row r="959" spans="2:7" x14ac:dyDescent="0.3">
      <c r="B959"/>
      <c r="C959"/>
      <c r="D959"/>
      <c r="E959"/>
      <c r="F959"/>
      <c r="G959"/>
    </row>
    <row r="960" spans="2:7" x14ac:dyDescent="0.3">
      <c r="B960"/>
      <c r="C960"/>
      <c r="D960"/>
      <c r="E960"/>
      <c r="F960"/>
      <c r="G960"/>
    </row>
    <row r="961" spans="2:7" x14ac:dyDescent="0.3">
      <c r="B961"/>
      <c r="C961"/>
      <c r="D961"/>
      <c r="E961"/>
      <c r="F961"/>
      <c r="G961"/>
    </row>
    <row r="962" spans="2:7" x14ac:dyDescent="0.3">
      <c r="B962"/>
      <c r="C962"/>
      <c r="D962"/>
      <c r="E962"/>
      <c r="F962"/>
      <c r="G962"/>
    </row>
    <row r="963" spans="2:7" x14ac:dyDescent="0.3">
      <c r="B963"/>
      <c r="C963"/>
      <c r="D963"/>
      <c r="E963"/>
      <c r="F963"/>
      <c r="G963"/>
    </row>
    <row r="964" spans="2:7" x14ac:dyDescent="0.3">
      <c r="B964"/>
      <c r="C964"/>
      <c r="D964"/>
      <c r="E964"/>
      <c r="F964"/>
      <c r="G964"/>
    </row>
    <row r="965" spans="2:7" x14ac:dyDescent="0.3">
      <c r="B965"/>
      <c r="C965"/>
      <c r="D965"/>
      <c r="E965"/>
      <c r="F965"/>
      <c r="G965"/>
    </row>
    <row r="966" spans="2:7" x14ac:dyDescent="0.3">
      <c r="B966"/>
      <c r="C966"/>
      <c r="D966"/>
      <c r="E966"/>
      <c r="F966"/>
      <c r="G966"/>
    </row>
    <row r="967" spans="2:7" x14ac:dyDescent="0.3">
      <c r="B967"/>
      <c r="C967"/>
      <c r="D967"/>
      <c r="E967"/>
      <c r="F967"/>
      <c r="G967"/>
    </row>
    <row r="968" spans="2:7" x14ac:dyDescent="0.3">
      <c r="B968"/>
      <c r="C968"/>
      <c r="D968"/>
      <c r="E968"/>
      <c r="F968"/>
      <c r="G968"/>
    </row>
    <row r="969" spans="2:7" x14ac:dyDescent="0.3">
      <c r="B969"/>
      <c r="C969"/>
      <c r="D969"/>
      <c r="E969"/>
      <c r="F969"/>
      <c r="G969"/>
    </row>
    <row r="970" spans="2:7" x14ac:dyDescent="0.3">
      <c r="B970"/>
      <c r="C970"/>
      <c r="D970"/>
      <c r="E970"/>
      <c r="F970"/>
      <c r="G970"/>
    </row>
    <row r="971" spans="2:7" x14ac:dyDescent="0.3">
      <c r="B971"/>
      <c r="C971"/>
      <c r="D971"/>
      <c r="E971"/>
      <c r="F971"/>
      <c r="G971"/>
    </row>
    <row r="972" spans="2:7" x14ac:dyDescent="0.3">
      <c r="B972"/>
      <c r="C972"/>
      <c r="D972"/>
      <c r="E972"/>
      <c r="F972"/>
      <c r="G972"/>
    </row>
    <row r="973" spans="2:7" x14ac:dyDescent="0.3">
      <c r="B973"/>
      <c r="C973"/>
      <c r="D973"/>
      <c r="E973"/>
      <c r="F973"/>
      <c r="G973"/>
    </row>
    <row r="974" spans="2:7" x14ac:dyDescent="0.3">
      <c r="B974"/>
      <c r="C974"/>
      <c r="D974"/>
      <c r="E974"/>
      <c r="F974"/>
      <c r="G974"/>
    </row>
    <row r="975" spans="2:7" x14ac:dyDescent="0.3">
      <c r="B975"/>
      <c r="C975"/>
      <c r="D975"/>
      <c r="E975"/>
      <c r="F975"/>
      <c r="G975"/>
    </row>
    <row r="976" spans="2:7" x14ac:dyDescent="0.3">
      <c r="B976"/>
      <c r="C976"/>
      <c r="D976"/>
      <c r="E976"/>
      <c r="F976"/>
      <c r="G976"/>
    </row>
    <row r="977" spans="2:7" x14ac:dyDescent="0.3">
      <c r="B977"/>
      <c r="C977"/>
      <c r="D977"/>
      <c r="E977"/>
      <c r="F977"/>
      <c r="G977"/>
    </row>
    <row r="978" spans="2:7" x14ac:dyDescent="0.3">
      <c r="B978"/>
      <c r="C978"/>
      <c r="D978"/>
      <c r="E978"/>
      <c r="F978"/>
      <c r="G978"/>
    </row>
    <row r="979" spans="2:7" x14ac:dyDescent="0.3">
      <c r="B979"/>
      <c r="C979"/>
      <c r="D979"/>
      <c r="E979"/>
      <c r="F979"/>
      <c r="G979"/>
    </row>
    <row r="980" spans="2:7" x14ac:dyDescent="0.3">
      <c r="B980"/>
      <c r="C980"/>
      <c r="D980"/>
      <c r="E980"/>
      <c r="F980"/>
      <c r="G980"/>
    </row>
    <row r="981" spans="2:7" x14ac:dyDescent="0.3">
      <c r="B981"/>
      <c r="C981"/>
      <c r="D981"/>
      <c r="E981"/>
      <c r="F981"/>
      <c r="G981"/>
    </row>
    <row r="982" spans="2:7" x14ac:dyDescent="0.3">
      <c r="B982"/>
      <c r="C982"/>
      <c r="D982"/>
      <c r="E982"/>
      <c r="F982"/>
      <c r="G982"/>
    </row>
    <row r="983" spans="2:7" x14ac:dyDescent="0.3">
      <c r="B983"/>
      <c r="C983"/>
      <c r="D983"/>
      <c r="E983"/>
      <c r="F983"/>
      <c r="G983"/>
    </row>
    <row r="984" spans="2:7" x14ac:dyDescent="0.3">
      <c r="B984"/>
      <c r="C984"/>
      <c r="D984"/>
      <c r="E984"/>
      <c r="F984"/>
      <c r="G984"/>
    </row>
    <row r="985" spans="2:7" x14ac:dyDescent="0.3">
      <c r="B985"/>
      <c r="C985"/>
      <c r="D985"/>
      <c r="E985"/>
      <c r="F985"/>
      <c r="G985"/>
    </row>
    <row r="986" spans="2:7" x14ac:dyDescent="0.3">
      <c r="B986"/>
      <c r="C986"/>
      <c r="D986"/>
      <c r="E986"/>
      <c r="F986"/>
      <c r="G986"/>
    </row>
    <row r="987" spans="2:7" x14ac:dyDescent="0.3">
      <c r="B987"/>
      <c r="C987"/>
      <c r="D987"/>
      <c r="E987"/>
      <c r="F987"/>
      <c r="G987"/>
    </row>
    <row r="988" spans="2:7" x14ac:dyDescent="0.3">
      <c r="B988"/>
      <c r="C988"/>
      <c r="D988"/>
      <c r="E988"/>
      <c r="F988"/>
      <c r="G988"/>
    </row>
    <row r="989" spans="2:7" x14ac:dyDescent="0.3">
      <c r="B989"/>
      <c r="C989"/>
      <c r="D989"/>
      <c r="E989"/>
      <c r="F989"/>
      <c r="G989"/>
    </row>
    <row r="990" spans="2:7" x14ac:dyDescent="0.3">
      <c r="B990"/>
      <c r="C990"/>
      <c r="D990"/>
      <c r="E990"/>
      <c r="F990"/>
      <c r="G990"/>
    </row>
    <row r="991" spans="2:7" x14ac:dyDescent="0.3">
      <c r="B991"/>
      <c r="C991"/>
      <c r="D991"/>
      <c r="E991"/>
      <c r="F991"/>
      <c r="G991"/>
    </row>
    <row r="992" spans="2:7" x14ac:dyDescent="0.3">
      <c r="B992"/>
      <c r="C992"/>
      <c r="D992"/>
      <c r="E992"/>
      <c r="F992"/>
      <c r="G992"/>
    </row>
    <row r="993" spans="2:7" x14ac:dyDescent="0.3">
      <c r="B993"/>
      <c r="C993"/>
      <c r="D993"/>
      <c r="E993"/>
      <c r="F993"/>
      <c r="G993"/>
    </row>
    <row r="994" spans="2:7" x14ac:dyDescent="0.3">
      <c r="B994"/>
      <c r="C994"/>
      <c r="D994"/>
      <c r="E994"/>
      <c r="F994"/>
      <c r="G994"/>
    </row>
    <row r="995" spans="2:7" x14ac:dyDescent="0.3">
      <c r="B995"/>
      <c r="C995"/>
      <c r="D995"/>
      <c r="E995"/>
      <c r="F995"/>
      <c r="G995"/>
    </row>
    <row r="996" spans="2:7" x14ac:dyDescent="0.3">
      <c r="B996"/>
      <c r="C996"/>
      <c r="D996"/>
      <c r="E996"/>
      <c r="F996"/>
      <c r="G996"/>
    </row>
    <row r="997" spans="2:7" x14ac:dyDescent="0.3">
      <c r="B997"/>
      <c r="C997"/>
      <c r="D997"/>
      <c r="E997"/>
      <c r="F997"/>
      <c r="G997"/>
    </row>
    <row r="998" spans="2:7" x14ac:dyDescent="0.3">
      <c r="B998"/>
      <c r="C998"/>
      <c r="D998"/>
      <c r="E998"/>
      <c r="F998"/>
      <c r="G998"/>
    </row>
    <row r="999" spans="2:7" x14ac:dyDescent="0.3">
      <c r="B999"/>
      <c r="C999"/>
      <c r="D999"/>
      <c r="E999"/>
      <c r="F999"/>
      <c r="G999"/>
    </row>
    <row r="1000" spans="2:7" x14ac:dyDescent="0.3">
      <c r="B1000"/>
      <c r="C1000"/>
      <c r="D1000"/>
      <c r="E1000"/>
      <c r="F1000"/>
      <c r="G1000"/>
    </row>
    <row r="1001" spans="2:7" x14ac:dyDescent="0.3">
      <c r="B1001"/>
      <c r="C1001"/>
      <c r="D1001"/>
      <c r="E1001"/>
      <c r="F1001"/>
      <c r="G1001"/>
    </row>
    <row r="1002" spans="2:7" x14ac:dyDescent="0.3">
      <c r="B1002"/>
      <c r="C1002"/>
      <c r="D1002"/>
      <c r="E1002"/>
      <c r="F1002"/>
      <c r="G1002"/>
    </row>
    <row r="1003" spans="2:7" x14ac:dyDescent="0.3">
      <c r="B1003"/>
      <c r="C1003"/>
      <c r="D1003"/>
      <c r="E1003"/>
      <c r="F1003"/>
      <c r="G1003"/>
    </row>
    <row r="1004" spans="2:7" x14ac:dyDescent="0.3">
      <c r="B1004"/>
      <c r="C1004"/>
      <c r="D1004"/>
      <c r="E1004"/>
      <c r="F1004"/>
      <c r="G1004"/>
    </row>
    <row r="1005" spans="2:7" x14ac:dyDescent="0.3">
      <c r="B1005"/>
      <c r="C1005"/>
      <c r="D1005"/>
      <c r="E1005"/>
      <c r="F1005"/>
      <c r="G1005"/>
    </row>
    <row r="1006" spans="2:7" x14ac:dyDescent="0.3">
      <c r="B1006"/>
      <c r="C1006"/>
      <c r="D1006"/>
      <c r="E1006"/>
      <c r="F1006"/>
      <c r="G1006"/>
    </row>
    <row r="1007" spans="2:7" x14ac:dyDescent="0.3">
      <c r="B1007"/>
      <c r="C1007"/>
      <c r="D1007"/>
      <c r="E1007"/>
      <c r="F1007"/>
      <c r="G1007"/>
    </row>
    <row r="1008" spans="2:7" x14ac:dyDescent="0.3">
      <c r="B1008"/>
      <c r="C1008"/>
      <c r="D1008"/>
      <c r="E1008"/>
      <c r="F1008"/>
      <c r="G1008"/>
    </row>
    <row r="1009" spans="2:7" x14ac:dyDescent="0.3">
      <c r="B1009"/>
      <c r="C1009"/>
      <c r="D1009"/>
      <c r="E1009"/>
      <c r="F1009"/>
      <c r="G1009"/>
    </row>
    <row r="1010" spans="2:7" x14ac:dyDescent="0.3">
      <c r="B1010"/>
      <c r="C1010"/>
      <c r="D1010"/>
      <c r="E1010"/>
      <c r="F1010"/>
      <c r="G1010"/>
    </row>
    <row r="1011" spans="2:7" x14ac:dyDescent="0.3">
      <c r="B1011"/>
      <c r="C1011"/>
      <c r="D1011"/>
      <c r="E1011"/>
      <c r="F1011"/>
      <c r="G1011"/>
    </row>
    <row r="1012" spans="2:7" x14ac:dyDescent="0.3">
      <c r="B1012"/>
      <c r="C1012"/>
      <c r="D1012"/>
      <c r="E1012"/>
      <c r="F1012"/>
      <c r="G1012"/>
    </row>
    <row r="1013" spans="2:7" x14ac:dyDescent="0.3">
      <c r="B1013"/>
      <c r="C1013"/>
      <c r="D1013"/>
      <c r="E1013"/>
      <c r="F1013"/>
      <c r="G1013"/>
    </row>
    <row r="1014" spans="2:7" x14ac:dyDescent="0.3">
      <c r="B1014"/>
      <c r="C1014"/>
      <c r="D1014"/>
      <c r="E1014"/>
      <c r="F1014"/>
      <c r="G1014"/>
    </row>
    <row r="1015" spans="2:7" x14ac:dyDescent="0.3">
      <c r="B1015"/>
      <c r="C1015"/>
      <c r="D1015"/>
      <c r="E1015"/>
      <c r="F1015"/>
      <c r="G1015"/>
    </row>
    <row r="1016" spans="2:7" x14ac:dyDescent="0.3">
      <c r="B1016"/>
      <c r="C1016"/>
      <c r="D1016"/>
      <c r="E1016"/>
      <c r="F1016"/>
      <c r="G1016"/>
    </row>
    <row r="1017" spans="2:7" x14ac:dyDescent="0.3">
      <c r="B1017"/>
      <c r="C1017"/>
      <c r="D1017"/>
      <c r="E1017"/>
      <c r="F1017"/>
      <c r="G1017"/>
    </row>
    <row r="1018" spans="2:7" x14ac:dyDescent="0.3">
      <c r="B1018"/>
      <c r="C1018"/>
      <c r="D1018"/>
      <c r="E1018"/>
      <c r="F1018"/>
      <c r="G1018"/>
    </row>
    <row r="1019" spans="2:7" x14ac:dyDescent="0.3">
      <c r="B1019"/>
      <c r="C1019"/>
      <c r="D1019"/>
      <c r="E1019"/>
      <c r="F1019"/>
      <c r="G1019"/>
    </row>
    <row r="1020" spans="2:7" x14ac:dyDescent="0.3">
      <c r="B1020"/>
      <c r="C1020"/>
      <c r="D1020"/>
      <c r="E1020"/>
      <c r="F1020"/>
      <c r="G1020"/>
    </row>
    <row r="1021" spans="2:7" x14ac:dyDescent="0.3">
      <c r="B1021"/>
      <c r="C1021"/>
      <c r="D1021"/>
      <c r="E1021"/>
      <c r="F1021"/>
      <c r="G1021"/>
    </row>
    <row r="1022" spans="2:7" x14ac:dyDescent="0.3">
      <c r="B1022"/>
      <c r="C1022"/>
      <c r="D1022"/>
      <c r="E1022"/>
      <c r="F1022"/>
      <c r="G1022"/>
    </row>
    <row r="1023" spans="2:7" x14ac:dyDescent="0.3">
      <c r="B1023"/>
      <c r="C1023"/>
      <c r="D1023"/>
      <c r="E1023"/>
      <c r="F1023"/>
      <c r="G1023"/>
    </row>
    <row r="1024" spans="2:7" x14ac:dyDescent="0.3">
      <c r="B1024"/>
      <c r="C1024"/>
      <c r="D1024"/>
      <c r="E1024"/>
      <c r="F1024"/>
      <c r="G1024"/>
    </row>
    <row r="1025" spans="2:7" x14ac:dyDescent="0.3">
      <c r="B1025"/>
      <c r="C1025"/>
      <c r="D1025"/>
      <c r="E1025"/>
      <c r="F1025"/>
      <c r="G1025"/>
    </row>
    <row r="1026" spans="2:7" x14ac:dyDescent="0.3">
      <c r="B1026"/>
      <c r="C1026"/>
      <c r="D1026"/>
      <c r="E1026"/>
      <c r="F1026"/>
      <c r="G1026"/>
    </row>
    <row r="1027" spans="2:7" x14ac:dyDescent="0.3">
      <c r="B1027"/>
      <c r="C1027"/>
      <c r="D1027"/>
      <c r="E1027"/>
      <c r="F1027"/>
      <c r="G1027"/>
    </row>
    <row r="1028" spans="2:7" x14ac:dyDescent="0.3">
      <c r="B1028"/>
      <c r="C1028"/>
      <c r="D1028"/>
      <c r="E1028"/>
      <c r="F1028"/>
      <c r="G1028"/>
    </row>
    <row r="1029" spans="2:7" x14ac:dyDescent="0.3">
      <c r="B1029"/>
      <c r="C1029"/>
      <c r="D1029"/>
      <c r="E1029"/>
      <c r="F1029"/>
      <c r="G1029"/>
    </row>
    <row r="1030" spans="2:7" x14ac:dyDescent="0.3">
      <c r="B1030"/>
      <c r="C1030"/>
      <c r="D1030"/>
      <c r="E1030"/>
      <c r="F1030"/>
      <c r="G1030"/>
    </row>
    <row r="1031" spans="2:7" x14ac:dyDescent="0.3">
      <c r="B1031"/>
      <c r="C1031"/>
      <c r="D1031"/>
      <c r="E1031"/>
      <c r="F1031"/>
      <c r="G1031"/>
    </row>
    <row r="1032" spans="2:7" x14ac:dyDescent="0.3">
      <c r="B1032"/>
      <c r="C1032"/>
      <c r="D1032"/>
      <c r="E1032"/>
      <c r="F1032"/>
      <c r="G1032"/>
    </row>
    <row r="1033" spans="2:7" x14ac:dyDescent="0.3">
      <c r="B1033"/>
      <c r="C1033"/>
      <c r="D1033"/>
      <c r="E1033"/>
      <c r="F1033"/>
      <c r="G1033"/>
    </row>
    <row r="1034" spans="2:7" x14ac:dyDescent="0.3">
      <c r="B1034"/>
      <c r="C1034"/>
      <c r="D1034"/>
      <c r="E1034"/>
      <c r="F1034"/>
      <c r="G1034"/>
    </row>
    <row r="1035" spans="2:7" x14ac:dyDescent="0.3">
      <c r="B1035"/>
      <c r="C1035"/>
      <c r="D1035"/>
      <c r="E1035"/>
      <c r="F1035"/>
      <c r="G1035"/>
    </row>
    <row r="1036" spans="2:7" x14ac:dyDescent="0.3">
      <c r="B1036"/>
      <c r="C1036"/>
      <c r="D1036"/>
      <c r="E1036"/>
      <c r="F1036"/>
      <c r="G1036"/>
    </row>
    <row r="1037" spans="2:7" x14ac:dyDescent="0.3">
      <c r="B1037"/>
      <c r="C1037"/>
      <c r="D1037"/>
      <c r="E1037"/>
      <c r="F1037"/>
      <c r="G1037"/>
    </row>
    <row r="1038" spans="2:7" x14ac:dyDescent="0.3">
      <c r="B1038"/>
      <c r="C1038"/>
      <c r="D1038"/>
      <c r="E1038"/>
      <c r="F1038"/>
      <c r="G1038"/>
    </row>
    <row r="1039" spans="2:7" x14ac:dyDescent="0.3">
      <c r="B1039"/>
      <c r="C1039"/>
      <c r="D1039"/>
      <c r="E1039"/>
      <c r="F1039"/>
      <c r="G1039"/>
    </row>
    <row r="1040" spans="2:7" x14ac:dyDescent="0.3">
      <c r="B1040"/>
      <c r="C1040"/>
      <c r="D1040"/>
      <c r="E1040"/>
      <c r="F1040"/>
      <c r="G1040"/>
    </row>
    <row r="1041" spans="2:7" x14ac:dyDescent="0.3">
      <c r="B1041"/>
      <c r="C1041"/>
      <c r="D1041"/>
      <c r="E1041"/>
      <c r="F1041"/>
      <c r="G1041"/>
    </row>
    <row r="1042" spans="2:7" x14ac:dyDescent="0.3">
      <c r="B1042"/>
      <c r="C1042"/>
      <c r="D1042"/>
      <c r="E1042"/>
      <c r="F1042"/>
      <c r="G1042"/>
    </row>
    <row r="1043" spans="2:7" x14ac:dyDescent="0.3">
      <c r="B1043"/>
      <c r="C1043"/>
      <c r="D1043"/>
      <c r="E1043"/>
      <c r="F1043"/>
      <c r="G1043"/>
    </row>
    <row r="1044" spans="2:7" x14ac:dyDescent="0.3">
      <c r="B1044"/>
      <c r="C1044"/>
      <c r="D1044"/>
      <c r="E1044"/>
      <c r="F1044"/>
      <c r="G1044"/>
    </row>
    <row r="1045" spans="2:7" x14ac:dyDescent="0.3">
      <c r="B1045"/>
      <c r="C1045"/>
      <c r="D1045"/>
      <c r="E1045"/>
      <c r="F1045"/>
      <c r="G1045"/>
    </row>
    <row r="1046" spans="2:7" x14ac:dyDescent="0.3">
      <c r="B1046"/>
      <c r="C1046"/>
      <c r="D1046"/>
      <c r="E1046"/>
      <c r="F1046"/>
      <c r="G1046"/>
    </row>
    <row r="1047" spans="2:7" x14ac:dyDescent="0.3">
      <c r="B1047"/>
      <c r="C1047"/>
      <c r="D1047"/>
      <c r="E1047"/>
      <c r="F1047"/>
      <c r="G1047"/>
    </row>
    <row r="1048" spans="2:7" x14ac:dyDescent="0.3">
      <c r="B1048"/>
      <c r="C1048"/>
      <c r="D1048"/>
      <c r="E1048"/>
      <c r="F1048"/>
      <c r="G1048"/>
    </row>
    <row r="1049" spans="2:7" x14ac:dyDescent="0.3">
      <c r="B1049"/>
      <c r="C1049"/>
      <c r="D1049"/>
      <c r="E1049"/>
      <c r="F1049"/>
      <c r="G1049"/>
    </row>
    <row r="1050" spans="2:7" x14ac:dyDescent="0.3">
      <c r="B1050"/>
      <c r="C1050"/>
      <c r="D1050"/>
      <c r="E1050"/>
      <c r="F1050"/>
      <c r="G1050"/>
    </row>
    <row r="1051" spans="2:7" x14ac:dyDescent="0.3">
      <c r="B1051"/>
      <c r="C1051"/>
      <c r="D1051"/>
      <c r="E1051"/>
      <c r="F1051"/>
      <c r="G1051"/>
    </row>
    <row r="1052" spans="2:7" x14ac:dyDescent="0.3">
      <c r="B1052"/>
      <c r="C1052"/>
      <c r="D1052"/>
      <c r="E1052"/>
      <c r="F1052"/>
      <c r="G1052"/>
    </row>
    <row r="1053" spans="2:7" x14ac:dyDescent="0.3">
      <c r="B1053"/>
      <c r="C1053"/>
      <c r="D1053"/>
      <c r="E1053"/>
      <c r="F1053"/>
      <c r="G1053"/>
    </row>
    <row r="1054" spans="2:7" x14ac:dyDescent="0.3">
      <c r="B1054"/>
      <c r="C1054"/>
      <c r="D1054"/>
      <c r="E1054"/>
      <c r="F1054"/>
      <c r="G1054"/>
    </row>
    <row r="1055" spans="2:7" x14ac:dyDescent="0.3">
      <c r="B1055"/>
      <c r="C1055"/>
      <c r="D1055"/>
      <c r="E1055"/>
      <c r="F1055"/>
      <c r="G1055"/>
    </row>
    <row r="1056" spans="2:7" x14ac:dyDescent="0.3">
      <c r="B1056"/>
      <c r="C1056"/>
      <c r="D1056"/>
      <c r="E1056"/>
      <c r="F1056"/>
      <c r="G1056"/>
    </row>
    <row r="1057" spans="2:7" x14ac:dyDescent="0.3">
      <c r="B1057"/>
      <c r="C1057"/>
      <c r="D1057"/>
      <c r="E1057"/>
      <c r="F1057"/>
      <c r="G1057"/>
    </row>
    <row r="1058" spans="2:7" x14ac:dyDescent="0.3">
      <c r="B1058"/>
      <c r="C1058"/>
      <c r="D1058"/>
      <c r="E1058"/>
      <c r="F1058"/>
      <c r="G1058"/>
    </row>
    <row r="1059" spans="2:7" x14ac:dyDescent="0.3">
      <c r="B1059"/>
      <c r="C1059"/>
      <c r="D1059"/>
      <c r="E1059"/>
      <c r="F1059"/>
      <c r="G1059"/>
    </row>
    <row r="1060" spans="2:7" x14ac:dyDescent="0.3">
      <c r="B1060"/>
      <c r="C1060"/>
      <c r="D1060"/>
      <c r="E1060"/>
      <c r="F1060"/>
      <c r="G1060"/>
    </row>
    <row r="1061" spans="2:7" x14ac:dyDescent="0.3">
      <c r="B1061"/>
      <c r="C1061"/>
      <c r="D1061"/>
      <c r="E1061"/>
      <c r="F1061"/>
      <c r="G1061"/>
    </row>
    <row r="1062" spans="2:7" x14ac:dyDescent="0.3">
      <c r="B1062"/>
      <c r="C1062"/>
      <c r="D1062"/>
      <c r="E1062"/>
      <c r="F1062"/>
      <c r="G1062"/>
    </row>
    <row r="1063" spans="2:7" x14ac:dyDescent="0.3">
      <c r="B1063"/>
      <c r="C1063"/>
      <c r="D1063"/>
      <c r="E1063"/>
      <c r="F1063"/>
      <c r="G1063"/>
    </row>
    <row r="1064" spans="2:7" x14ac:dyDescent="0.3">
      <c r="B1064"/>
      <c r="C1064"/>
      <c r="D1064"/>
      <c r="E1064"/>
      <c r="F1064"/>
      <c r="G1064"/>
    </row>
    <row r="1065" spans="2:7" x14ac:dyDescent="0.3">
      <c r="B1065"/>
      <c r="C1065"/>
      <c r="D1065"/>
      <c r="E1065"/>
      <c r="F1065"/>
      <c r="G1065"/>
    </row>
    <row r="1066" spans="2:7" x14ac:dyDescent="0.3">
      <c r="B1066"/>
      <c r="C1066"/>
      <c r="D1066"/>
      <c r="E1066"/>
      <c r="F1066"/>
      <c r="G1066"/>
    </row>
    <row r="1067" spans="2:7" x14ac:dyDescent="0.3">
      <c r="B1067"/>
      <c r="C1067"/>
      <c r="D1067"/>
      <c r="E1067"/>
      <c r="F1067"/>
      <c r="G1067"/>
    </row>
    <row r="1068" spans="2:7" x14ac:dyDescent="0.3">
      <c r="B1068"/>
      <c r="C1068"/>
      <c r="D1068"/>
      <c r="E1068"/>
      <c r="F1068"/>
      <c r="G1068"/>
    </row>
    <row r="1069" spans="2:7" x14ac:dyDescent="0.3">
      <c r="B1069"/>
      <c r="C1069"/>
      <c r="D1069"/>
      <c r="E1069"/>
      <c r="F1069"/>
      <c r="G1069"/>
    </row>
    <row r="1070" spans="2:7" x14ac:dyDescent="0.3">
      <c r="B1070"/>
      <c r="C1070"/>
      <c r="D1070"/>
      <c r="E1070"/>
      <c r="F1070"/>
      <c r="G1070"/>
    </row>
    <row r="1071" spans="2:7" x14ac:dyDescent="0.3">
      <c r="B1071"/>
      <c r="C1071"/>
      <c r="D1071"/>
      <c r="E1071"/>
      <c r="F1071"/>
      <c r="G1071"/>
    </row>
    <row r="1072" spans="2:7" x14ac:dyDescent="0.3">
      <c r="B1072"/>
      <c r="C1072"/>
      <c r="D1072"/>
      <c r="E1072"/>
      <c r="F1072"/>
      <c r="G1072"/>
    </row>
    <row r="1073" spans="2:7" x14ac:dyDescent="0.3">
      <c r="B1073"/>
      <c r="C1073"/>
      <c r="D1073"/>
      <c r="E1073"/>
      <c r="F1073"/>
      <c r="G1073"/>
    </row>
    <row r="1074" spans="2:7" x14ac:dyDescent="0.3">
      <c r="B1074"/>
      <c r="C1074"/>
      <c r="D1074"/>
      <c r="E1074"/>
      <c r="F1074"/>
      <c r="G1074"/>
    </row>
    <row r="1075" spans="2:7" x14ac:dyDescent="0.3">
      <c r="B1075"/>
      <c r="C1075"/>
      <c r="D1075"/>
      <c r="E1075"/>
      <c r="F1075"/>
      <c r="G1075"/>
    </row>
    <row r="1076" spans="2:7" x14ac:dyDescent="0.3">
      <c r="B1076"/>
      <c r="C1076"/>
      <c r="D1076"/>
      <c r="E1076"/>
      <c r="F1076"/>
      <c r="G1076"/>
    </row>
    <row r="1077" spans="2:7" x14ac:dyDescent="0.3">
      <c r="B1077"/>
      <c r="C1077"/>
      <c r="D1077"/>
      <c r="E1077"/>
      <c r="F1077"/>
      <c r="G1077"/>
    </row>
    <row r="1078" spans="2:7" x14ac:dyDescent="0.3">
      <c r="B1078"/>
      <c r="C1078"/>
      <c r="D1078"/>
      <c r="E1078"/>
      <c r="F1078"/>
      <c r="G1078"/>
    </row>
    <row r="1079" spans="2:7" x14ac:dyDescent="0.3">
      <c r="B1079"/>
      <c r="C1079"/>
      <c r="D1079"/>
      <c r="E1079"/>
      <c r="F1079"/>
      <c r="G1079"/>
    </row>
    <row r="1080" spans="2:7" x14ac:dyDescent="0.3">
      <c r="B1080"/>
      <c r="C1080"/>
      <c r="D1080"/>
      <c r="E1080"/>
      <c r="F1080"/>
      <c r="G1080"/>
    </row>
    <row r="1081" spans="2:7" x14ac:dyDescent="0.3">
      <c r="B1081"/>
      <c r="C1081"/>
      <c r="D1081"/>
      <c r="E1081"/>
      <c r="F1081"/>
      <c r="G1081"/>
    </row>
    <row r="1082" spans="2:7" x14ac:dyDescent="0.3">
      <c r="B1082"/>
      <c r="C1082"/>
      <c r="D1082"/>
      <c r="E1082"/>
      <c r="F1082"/>
      <c r="G1082"/>
    </row>
    <row r="1083" spans="2:7" x14ac:dyDescent="0.3">
      <c r="B1083"/>
      <c r="C1083"/>
      <c r="D1083"/>
      <c r="E1083"/>
      <c r="F1083"/>
      <c r="G1083"/>
    </row>
    <row r="1084" spans="2:7" x14ac:dyDescent="0.3">
      <c r="B1084"/>
      <c r="C1084"/>
      <c r="D1084"/>
      <c r="E1084"/>
      <c r="F1084"/>
      <c r="G1084"/>
    </row>
    <row r="1085" spans="2:7" x14ac:dyDescent="0.3">
      <c r="B1085"/>
      <c r="C1085"/>
      <c r="D1085"/>
      <c r="E1085"/>
      <c r="F1085"/>
      <c r="G1085"/>
    </row>
    <row r="1086" spans="2:7" x14ac:dyDescent="0.3">
      <c r="B1086"/>
      <c r="C1086"/>
      <c r="D1086"/>
      <c r="E1086"/>
      <c r="F1086"/>
      <c r="G1086"/>
    </row>
    <row r="1087" spans="2:7" x14ac:dyDescent="0.3">
      <c r="B1087"/>
      <c r="C1087"/>
      <c r="D1087"/>
      <c r="E1087"/>
      <c r="F1087"/>
      <c r="G1087"/>
    </row>
    <row r="1088" spans="2:7" x14ac:dyDescent="0.3">
      <c r="B1088"/>
      <c r="C1088"/>
      <c r="D1088"/>
      <c r="E1088"/>
      <c r="F1088"/>
      <c r="G1088"/>
    </row>
    <row r="1089" spans="2:7" x14ac:dyDescent="0.3">
      <c r="B1089"/>
      <c r="C1089"/>
      <c r="D1089"/>
      <c r="E1089"/>
      <c r="F1089"/>
      <c r="G1089"/>
    </row>
    <row r="1090" spans="2:7" x14ac:dyDescent="0.3">
      <c r="B1090"/>
      <c r="C1090"/>
      <c r="D1090"/>
      <c r="E1090"/>
      <c r="F1090"/>
      <c r="G1090"/>
    </row>
    <row r="1091" spans="2:7" x14ac:dyDescent="0.3">
      <c r="B1091"/>
      <c r="C1091"/>
      <c r="D1091"/>
      <c r="E1091"/>
      <c r="F1091"/>
      <c r="G1091"/>
    </row>
    <row r="1092" spans="2:7" x14ac:dyDescent="0.3">
      <c r="B1092"/>
      <c r="C1092"/>
      <c r="D1092"/>
      <c r="E1092"/>
      <c r="F1092"/>
      <c r="G1092"/>
    </row>
    <row r="1093" spans="2:7" x14ac:dyDescent="0.3">
      <c r="B1093"/>
      <c r="C1093"/>
      <c r="D1093"/>
      <c r="E1093"/>
      <c r="F1093"/>
      <c r="G1093"/>
    </row>
    <row r="1094" spans="2:7" x14ac:dyDescent="0.3">
      <c r="B1094"/>
      <c r="C1094"/>
      <c r="D1094"/>
      <c r="E1094"/>
      <c r="F1094"/>
      <c r="G1094"/>
    </row>
    <row r="1095" spans="2:7" x14ac:dyDescent="0.3">
      <c r="B1095"/>
      <c r="C1095"/>
      <c r="D1095"/>
      <c r="E1095"/>
      <c r="F1095"/>
      <c r="G1095"/>
    </row>
    <row r="1096" spans="2:7" x14ac:dyDescent="0.3">
      <c r="B1096"/>
      <c r="C1096"/>
      <c r="D1096"/>
      <c r="E1096"/>
      <c r="F1096"/>
      <c r="G1096"/>
    </row>
    <row r="1097" spans="2:7" x14ac:dyDescent="0.3">
      <c r="B1097"/>
      <c r="C1097"/>
      <c r="D1097"/>
      <c r="E1097"/>
      <c r="F1097"/>
      <c r="G1097"/>
    </row>
    <row r="1098" spans="2:7" x14ac:dyDescent="0.3">
      <c r="B1098"/>
      <c r="C1098"/>
      <c r="D1098"/>
      <c r="E1098"/>
      <c r="F1098"/>
      <c r="G1098"/>
    </row>
    <row r="1099" spans="2:7" x14ac:dyDescent="0.3">
      <c r="B1099"/>
      <c r="C1099"/>
      <c r="D1099"/>
      <c r="E1099"/>
      <c r="F1099"/>
      <c r="G1099"/>
    </row>
    <row r="1100" spans="2:7" x14ac:dyDescent="0.3">
      <c r="B1100"/>
      <c r="C1100"/>
      <c r="D1100"/>
      <c r="E1100"/>
      <c r="F1100"/>
      <c r="G1100"/>
    </row>
    <row r="1101" spans="2:7" x14ac:dyDescent="0.3">
      <c r="B1101"/>
      <c r="C1101"/>
      <c r="D1101"/>
      <c r="E1101"/>
      <c r="F1101"/>
      <c r="G1101"/>
    </row>
    <row r="1102" spans="2:7" x14ac:dyDescent="0.3">
      <c r="B1102"/>
      <c r="C1102"/>
      <c r="D1102"/>
      <c r="E1102"/>
      <c r="F1102"/>
      <c r="G1102"/>
    </row>
    <row r="1103" spans="2:7" x14ac:dyDescent="0.3">
      <c r="B1103"/>
      <c r="C1103"/>
      <c r="D1103"/>
      <c r="E1103"/>
      <c r="F1103"/>
      <c r="G1103"/>
    </row>
    <row r="1104" spans="2:7" x14ac:dyDescent="0.3">
      <c r="B1104"/>
      <c r="C1104"/>
      <c r="D1104"/>
      <c r="E1104"/>
      <c r="F1104"/>
      <c r="G1104"/>
    </row>
    <row r="1105" spans="2:7" x14ac:dyDescent="0.3">
      <c r="B1105"/>
      <c r="C1105"/>
      <c r="D1105"/>
      <c r="E1105"/>
      <c r="F1105"/>
      <c r="G1105"/>
    </row>
    <row r="1106" spans="2:7" x14ac:dyDescent="0.3">
      <c r="B1106"/>
      <c r="C1106"/>
      <c r="D1106"/>
      <c r="E1106"/>
      <c r="F1106"/>
      <c r="G1106"/>
    </row>
    <row r="1107" spans="2:7" x14ac:dyDescent="0.3">
      <c r="B1107"/>
      <c r="C1107"/>
      <c r="D1107"/>
      <c r="E1107"/>
      <c r="F1107"/>
      <c r="G1107"/>
    </row>
    <row r="1108" spans="2:7" x14ac:dyDescent="0.3">
      <c r="B1108"/>
      <c r="C1108"/>
      <c r="D1108"/>
      <c r="E1108"/>
      <c r="F1108"/>
      <c r="G1108"/>
    </row>
    <row r="1109" spans="2:7" x14ac:dyDescent="0.3">
      <c r="B1109"/>
      <c r="C1109"/>
      <c r="D1109"/>
      <c r="E1109"/>
      <c r="F1109"/>
      <c r="G1109"/>
    </row>
    <row r="1110" spans="2:7" x14ac:dyDescent="0.3">
      <c r="B1110"/>
      <c r="C1110"/>
      <c r="D1110"/>
      <c r="E1110"/>
      <c r="F1110"/>
      <c r="G1110"/>
    </row>
    <row r="1111" spans="2:7" x14ac:dyDescent="0.3">
      <c r="B1111"/>
      <c r="C1111"/>
      <c r="D1111"/>
      <c r="E1111"/>
      <c r="F1111"/>
      <c r="G1111"/>
    </row>
    <row r="1112" spans="2:7" x14ac:dyDescent="0.3">
      <c r="B1112"/>
      <c r="C1112"/>
      <c r="D1112"/>
      <c r="E1112"/>
      <c r="F1112"/>
      <c r="G1112"/>
    </row>
    <row r="1113" spans="2:7" x14ac:dyDescent="0.3">
      <c r="B1113"/>
      <c r="C1113"/>
      <c r="D1113"/>
      <c r="E1113"/>
      <c r="F1113"/>
      <c r="G1113"/>
    </row>
    <row r="1114" spans="2:7" x14ac:dyDescent="0.3">
      <c r="B1114"/>
      <c r="C1114"/>
      <c r="D1114"/>
      <c r="E1114"/>
      <c r="F1114"/>
      <c r="G1114"/>
    </row>
    <row r="1115" spans="2:7" x14ac:dyDescent="0.3">
      <c r="B1115"/>
      <c r="C1115"/>
      <c r="D1115"/>
      <c r="E1115"/>
      <c r="F1115"/>
      <c r="G1115"/>
    </row>
    <row r="1116" spans="2:7" x14ac:dyDescent="0.3">
      <c r="B1116"/>
      <c r="C1116"/>
      <c r="D1116"/>
      <c r="E1116"/>
      <c r="F1116"/>
      <c r="G1116"/>
    </row>
    <row r="1117" spans="2:7" x14ac:dyDescent="0.3">
      <c r="B1117"/>
      <c r="C1117"/>
      <c r="D1117"/>
      <c r="E1117"/>
      <c r="F1117"/>
      <c r="G1117"/>
    </row>
    <row r="1118" spans="2:7" x14ac:dyDescent="0.3">
      <c r="B1118"/>
      <c r="C1118"/>
      <c r="D1118"/>
      <c r="E1118"/>
      <c r="F1118"/>
      <c r="G1118"/>
    </row>
    <row r="1119" spans="2:7" x14ac:dyDescent="0.3">
      <c r="B1119"/>
      <c r="C1119"/>
      <c r="D1119"/>
      <c r="E1119"/>
      <c r="F1119"/>
      <c r="G1119"/>
    </row>
    <row r="1120" spans="2:7" x14ac:dyDescent="0.3">
      <c r="B1120"/>
      <c r="C1120"/>
      <c r="D1120"/>
      <c r="E1120"/>
      <c r="F1120"/>
      <c r="G1120"/>
    </row>
    <row r="1121" spans="2:7" x14ac:dyDescent="0.3">
      <c r="B1121"/>
      <c r="C1121"/>
      <c r="D1121"/>
      <c r="E1121"/>
      <c r="F1121"/>
      <c r="G1121"/>
    </row>
    <row r="1122" spans="2:7" x14ac:dyDescent="0.3">
      <c r="B1122"/>
      <c r="C1122"/>
      <c r="D1122"/>
      <c r="E1122"/>
      <c r="F1122"/>
      <c r="G1122"/>
    </row>
    <row r="1123" spans="2:7" x14ac:dyDescent="0.3">
      <c r="B1123"/>
      <c r="C1123"/>
      <c r="D1123"/>
      <c r="E1123"/>
      <c r="F1123"/>
      <c r="G1123"/>
    </row>
    <row r="1124" spans="2:7" x14ac:dyDescent="0.3">
      <c r="B1124"/>
      <c r="C1124"/>
      <c r="D1124"/>
      <c r="E1124"/>
      <c r="F1124"/>
      <c r="G1124"/>
    </row>
    <row r="1125" spans="2:7" x14ac:dyDescent="0.3">
      <c r="B1125"/>
      <c r="C1125"/>
      <c r="D1125"/>
      <c r="E1125"/>
      <c r="F1125"/>
      <c r="G1125"/>
    </row>
    <row r="1126" spans="2:7" x14ac:dyDescent="0.3">
      <c r="B1126"/>
      <c r="C1126"/>
      <c r="D1126"/>
      <c r="E1126"/>
      <c r="F1126"/>
      <c r="G1126"/>
    </row>
    <row r="1127" spans="2:7" x14ac:dyDescent="0.3">
      <c r="B1127"/>
      <c r="C1127"/>
      <c r="D1127"/>
      <c r="E1127"/>
      <c r="F1127"/>
      <c r="G1127"/>
    </row>
    <row r="1128" spans="2:7" x14ac:dyDescent="0.3">
      <c r="B1128"/>
      <c r="C1128"/>
      <c r="D1128"/>
      <c r="E1128"/>
      <c r="F1128"/>
      <c r="G1128"/>
    </row>
    <row r="1129" spans="2:7" x14ac:dyDescent="0.3">
      <c r="B1129"/>
      <c r="C1129"/>
      <c r="D1129"/>
      <c r="E1129"/>
      <c r="F1129"/>
      <c r="G1129"/>
    </row>
    <row r="1130" spans="2:7" x14ac:dyDescent="0.3">
      <c r="B1130"/>
      <c r="C1130"/>
      <c r="D1130"/>
      <c r="E1130"/>
      <c r="F1130"/>
      <c r="G1130"/>
    </row>
    <row r="1131" spans="2:7" x14ac:dyDescent="0.3">
      <c r="B1131"/>
      <c r="C1131"/>
      <c r="D1131"/>
      <c r="E1131"/>
      <c r="F1131"/>
      <c r="G1131"/>
    </row>
    <row r="1132" spans="2:7" x14ac:dyDescent="0.3">
      <c r="B1132"/>
      <c r="C1132"/>
      <c r="D1132"/>
      <c r="E1132"/>
      <c r="F1132"/>
      <c r="G1132"/>
    </row>
    <row r="1133" spans="2:7" x14ac:dyDescent="0.3">
      <c r="B1133"/>
      <c r="C1133"/>
      <c r="D1133"/>
      <c r="E1133"/>
      <c r="F1133"/>
      <c r="G1133"/>
    </row>
    <row r="1134" spans="2:7" x14ac:dyDescent="0.3">
      <c r="B1134"/>
      <c r="C1134"/>
      <c r="D1134"/>
      <c r="E1134"/>
      <c r="F1134"/>
      <c r="G1134"/>
    </row>
    <row r="1135" spans="2:7" x14ac:dyDescent="0.3">
      <c r="B1135"/>
      <c r="C1135"/>
      <c r="D1135"/>
      <c r="E1135"/>
      <c r="F1135"/>
      <c r="G1135"/>
    </row>
    <row r="1136" spans="2:7" x14ac:dyDescent="0.3">
      <c r="B1136"/>
      <c r="C1136"/>
      <c r="D1136"/>
      <c r="E1136"/>
      <c r="F1136"/>
      <c r="G1136"/>
    </row>
    <row r="1137" spans="2:7" x14ac:dyDescent="0.3">
      <c r="B1137"/>
      <c r="C1137"/>
      <c r="D1137"/>
      <c r="E1137"/>
      <c r="F1137"/>
      <c r="G1137"/>
    </row>
    <row r="1138" spans="2:7" x14ac:dyDescent="0.3">
      <c r="B1138"/>
      <c r="C1138"/>
      <c r="D1138"/>
      <c r="E1138"/>
      <c r="F1138"/>
      <c r="G1138"/>
    </row>
    <row r="1139" spans="2:7" x14ac:dyDescent="0.3">
      <c r="B1139"/>
      <c r="C1139"/>
      <c r="D1139"/>
      <c r="E1139"/>
      <c r="F1139"/>
      <c r="G1139"/>
    </row>
    <row r="1140" spans="2:7" x14ac:dyDescent="0.3">
      <c r="B1140"/>
      <c r="C1140"/>
      <c r="D1140"/>
      <c r="E1140"/>
      <c r="F1140"/>
      <c r="G1140"/>
    </row>
    <row r="1141" spans="2:7" x14ac:dyDescent="0.3">
      <c r="B1141"/>
      <c r="C1141"/>
      <c r="D1141"/>
      <c r="E1141"/>
      <c r="F1141"/>
      <c r="G1141"/>
    </row>
    <row r="1142" spans="2:7" x14ac:dyDescent="0.3">
      <c r="B1142"/>
      <c r="C1142"/>
      <c r="D1142"/>
      <c r="E1142"/>
      <c r="F1142"/>
      <c r="G1142"/>
    </row>
    <row r="1143" spans="2:7" x14ac:dyDescent="0.3">
      <c r="B1143"/>
      <c r="C1143"/>
      <c r="D1143"/>
      <c r="E1143"/>
      <c r="F1143"/>
      <c r="G1143"/>
    </row>
    <row r="1144" spans="2:7" x14ac:dyDescent="0.3">
      <c r="B1144"/>
      <c r="C1144"/>
      <c r="D1144"/>
      <c r="E1144"/>
      <c r="F1144"/>
      <c r="G1144"/>
    </row>
    <row r="1145" spans="2:7" x14ac:dyDescent="0.3">
      <c r="B1145"/>
      <c r="C1145"/>
      <c r="D1145"/>
      <c r="E1145"/>
      <c r="F1145"/>
      <c r="G1145"/>
    </row>
    <row r="1146" spans="2:7" x14ac:dyDescent="0.3">
      <c r="B1146"/>
      <c r="C1146"/>
      <c r="D1146"/>
      <c r="E1146"/>
      <c r="F1146"/>
      <c r="G1146"/>
    </row>
    <row r="1147" spans="2:7" x14ac:dyDescent="0.3">
      <c r="B1147"/>
      <c r="C1147"/>
      <c r="D1147"/>
      <c r="E1147"/>
      <c r="F1147"/>
      <c r="G1147"/>
    </row>
    <row r="1148" spans="2:7" x14ac:dyDescent="0.3">
      <c r="B1148"/>
      <c r="C1148"/>
      <c r="D1148"/>
      <c r="E1148"/>
      <c r="F1148"/>
      <c r="G1148"/>
    </row>
    <row r="1149" spans="2:7" x14ac:dyDescent="0.3">
      <c r="B1149"/>
      <c r="C1149"/>
      <c r="D1149"/>
      <c r="E1149"/>
      <c r="F1149"/>
      <c r="G1149"/>
    </row>
    <row r="1150" spans="2:7" x14ac:dyDescent="0.3">
      <c r="B1150"/>
      <c r="C1150"/>
      <c r="D1150"/>
      <c r="E1150"/>
      <c r="F1150"/>
      <c r="G1150"/>
    </row>
    <row r="1151" spans="2:7" x14ac:dyDescent="0.3">
      <c r="B1151"/>
      <c r="C1151"/>
      <c r="D1151"/>
      <c r="E1151"/>
      <c r="F1151"/>
      <c r="G1151"/>
    </row>
    <row r="1152" spans="2:7" x14ac:dyDescent="0.3">
      <c r="B1152"/>
      <c r="C1152"/>
      <c r="D1152"/>
      <c r="E1152"/>
      <c r="F1152"/>
      <c r="G1152"/>
    </row>
    <row r="1153" spans="2:7" x14ac:dyDescent="0.3">
      <c r="B1153"/>
      <c r="C1153"/>
      <c r="D1153"/>
      <c r="E1153"/>
      <c r="F1153"/>
      <c r="G1153"/>
    </row>
    <row r="1154" spans="2:7" x14ac:dyDescent="0.3">
      <c r="B1154"/>
      <c r="C1154"/>
      <c r="D1154"/>
      <c r="E1154"/>
      <c r="F1154"/>
      <c r="G1154"/>
    </row>
    <row r="1155" spans="2:7" x14ac:dyDescent="0.3">
      <c r="B1155"/>
      <c r="C1155"/>
      <c r="D1155"/>
      <c r="E1155"/>
      <c r="F1155"/>
      <c r="G1155"/>
    </row>
    <row r="1156" spans="2:7" x14ac:dyDescent="0.3">
      <c r="B1156"/>
      <c r="C1156"/>
      <c r="D1156"/>
      <c r="E1156"/>
      <c r="F1156"/>
      <c r="G1156"/>
    </row>
    <row r="1157" spans="2:7" x14ac:dyDescent="0.3">
      <c r="B1157"/>
      <c r="C1157"/>
      <c r="D1157"/>
      <c r="E1157"/>
      <c r="F1157"/>
      <c r="G1157"/>
    </row>
    <row r="1158" spans="2:7" x14ac:dyDescent="0.3">
      <c r="B1158"/>
      <c r="C1158"/>
      <c r="D1158"/>
      <c r="E1158"/>
      <c r="F1158"/>
      <c r="G1158"/>
    </row>
    <row r="1159" spans="2:7" x14ac:dyDescent="0.3">
      <c r="B1159"/>
      <c r="C1159"/>
      <c r="D1159"/>
      <c r="E1159"/>
      <c r="F1159"/>
      <c r="G1159"/>
    </row>
    <row r="1160" spans="2:7" x14ac:dyDescent="0.3">
      <c r="B1160"/>
      <c r="C1160"/>
      <c r="D1160"/>
      <c r="E1160"/>
      <c r="F1160"/>
      <c r="G1160"/>
    </row>
    <row r="1161" spans="2:7" x14ac:dyDescent="0.3">
      <c r="B1161"/>
      <c r="C1161"/>
      <c r="D1161"/>
      <c r="E1161"/>
      <c r="F1161"/>
      <c r="G1161"/>
    </row>
    <row r="1162" spans="2:7" x14ac:dyDescent="0.3">
      <c r="B1162"/>
      <c r="C1162"/>
      <c r="D1162"/>
      <c r="E1162"/>
      <c r="F1162"/>
      <c r="G1162"/>
    </row>
    <row r="1163" spans="2:7" x14ac:dyDescent="0.3">
      <c r="B1163"/>
      <c r="C1163"/>
      <c r="D1163"/>
      <c r="E1163"/>
      <c r="F1163"/>
      <c r="G1163"/>
    </row>
    <row r="1164" spans="2:7" x14ac:dyDescent="0.3">
      <c r="B1164"/>
      <c r="C1164"/>
      <c r="D1164"/>
      <c r="E1164"/>
      <c r="F1164"/>
      <c r="G1164"/>
    </row>
    <row r="1165" spans="2:7" x14ac:dyDescent="0.3">
      <c r="B1165"/>
      <c r="C1165"/>
      <c r="D1165"/>
      <c r="E1165"/>
      <c r="F1165"/>
      <c r="G1165"/>
    </row>
    <row r="1166" spans="2:7" x14ac:dyDescent="0.3">
      <c r="B1166"/>
      <c r="C1166"/>
      <c r="D1166"/>
      <c r="E1166"/>
      <c r="F1166"/>
      <c r="G1166"/>
    </row>
    <row r="1167" spans="2:7" x14ac:dyDescent="0.3">
      <c r="B1167"/>
      <c r="C1167"/>
      <c r="D1167"/>
      <c r="E1167"/>
      <c r="F1167"/>
      <c r="G1167"/>
    </row>
    <row r="1168" spans="2:7" x14ac:dyDescent="0.3">
      <c r="B1168"/>
      <c r="C1168"/>
      <c r="D1168"/>
      <c r="E1168"/>
      <c r="F1168"/>
      <c r="G1168"/>
    </row>
    <row r="1169" spans="2:7" x14ac:dyDescent="0.3">
      <c r="B1169"/>
      <c r="C1169"/>
      <c r="D1169"/>
      <c r="E1169"/>
      <c r="F1169"/>
      <c r="G1169"/>
    </row>
    <row r="1170" spans="2:7" x14ac:dyDescent="0.3">
      <c r="B1170"/>
      <c r="C1170"/>
      <c r="D1170"/>
      <c r="E1170"/>
      <c r="F1170"/>
      <c r="G1170"/>
    </row>
    <row r="1171" spans="2:7" x14ac:dyDescent="0.3">
      <c r="B1171"/>
      <c r="C1171"/>
      <c r="D1171"/>
      <c r="E1171"/>
      <c r="F1171"/>
      <c r="G1171"/>
    </row>
    <row r="1172" spans="2:7" x14ac:dyDescent="0.3">
      <c r="B1172"/>
      <c r="C1172"/>
      <c r="D1172"/>
      <c r="E1172"/>
      <c r="F1172"/>
      <c r="G1172"/>
    </row>
    <row r="1173" spans="2:7" x14ac:dyDescent="0.3">
      <c r="B1173"/>
      <c r="C1173"/>
      <c r="D1173"/>
      <c r="E1173"/>
      <c r="F1173"/>
      <c r="G1173"/>
    </row>
    <row r="1174" spans="2:7" x14ac:dyDescent="0.3">
      <c r="B1174"/>
      <c r="C1174"/>
      <c r="D1174"/>
      <c r="E1174"/>
      <c r="F1174"/>
      <c r="G1174"/>
    </row>
    <row r="1175" spans="2:7" x14ac:dyDescent="0.3">
      <c r="B1175"/>
      <c r="C1175"/>
      <c r="D1175"/>
      <c r="E1175"/>
      <c r="F1175"/>
      <c r="G1175"/>
    </row>
    <row r="1176" spans="2:7" x14ac:dyDescent="0.3">
      <c r="B1176"/>
      <c r="C1176"/>
      <c r="D1176"/>
      <c r="E1176"/>
      <c r="F1176"/>
      <c r="G1176"/>
    </row>
    <row r="1177" spans="2:7" x14ac:dyDescent="0.3">
      <c r="B1177"/>
      <c r="C1177"/>
      <c r="D1177"/>
      <c r="E1177"/>
      <c r="F1177"/>
      <c r="G1177"/>
    </row>
    <row r="1178" spans="2:7" x14ac:dyDescent="0.3">
      <c r="B1178"/>
      <c r="C1178"/>
      <c r="D1178"/>
      <c r="E1178"/>
      <c r="F1178"/>
      <c r="G1178"/>
    </row>
    <row r="1179" spans="2:7" x14ac:dyDescent="0.3">
      <c r="B1179"/>
      <c r="C1179"/>
      <c r="D1179"/>
      <c r="E1179"/>
      <c r="F1179"/>
      <c r="G1179"/>
    </row>
    <row r="1180" spans="2:7" x14ac:dyDescent="0.3">
      <c r="B1180"/>
      <c r="C1180"/>
      <c r="D1180"/>
      <c r="E1180"/>
      <c r="F1180"/>
      <c r="G1180"/>
    </row>
    <row r="1181" spans="2:7" x14ac:dyDescent="0.3">
      <c r="B1181"/>
      <c r="C1181"/>
      <c r="D1181"/>
      <c r="E1181"/>
      <c r="F1181"/>
      <c r="G1181"/>
    </row>
    <row r="1182" spans="2:7" x14ac:dyDescent="0.3">
      <c r="B1182"/>
      <c r="C1182"/>
      <c r="D1182"/>
      <c r="E1182"/>
      <c r="F1182"/>
      <c r="G1182"/>
    </row>
    <row r="1183" spans="2:7" x14ac:dyDescent="0.3">
      <c r="B1183"/>
      <c r="C1183"/>
      <c r="D1183"/>
      <c r="E1183"/>
      <c r="F1183"/>
      <c r="G1183"/>
    </row>
    <row r="1184" spans="2:7" x14ac:dyDescent="0.3">
      <c r="B1184"/>
      <c r="C1184"/>
      <c r="D1184"/>
      <c r="E1184"/>
      <c r="F1184"/>
      <c r="G1184"/>
    </row>
    <row r="1185" spans="2:7" x14ac:dyDescent="0.3">
      <c r="B1185"/>
      <c r="C1185"/>
      <c r="D1185"/>
      <c r="E1185"/>
      <c r="F1185"/>
      <c r="G1185"/>
    </row>
    <row r="1186" spans="2:7" x14ac:dyDescent="0.3">
      <c r="B1186"/>
      <c r="C1186"/>
      <c r="D1186"/>
      <c r="E1186"/>
      <c r="F1186"/>
      <c r="G1186"/>
    </row>
    <row r="1187" spans="2:7" x14ac:dyDescent="0.3">
      <c r="B1187"/>
      <c r="C1187"/>
      <c r="D1187"/>
      <c r="E1187"/>
      <c r="F1187"/>
      <c r="G1187"/>
    </row>
    <row r="1188" spans="2:7" x14ac:dyDescent="0.3">
      <c r="B1188"/>
      <c r="C1188"/>
      <c r="D1188"/>
      <c r="E1188"/>
      <c r="F1188"/>
      <c r="G1188"/>
    </row>
    <row r="1189" spans="2:7" x14ac:dyDescent="0.3">
      <c r="B1189"/>
      <c r="C1189"/>
      <c r="D1189"/>
      <c r="E1189"/>
      <c r="F1189"/>
      <c r="G1189"/>
    </row>
    <row r="1190" spans="2:7" x14ac:dyDescent="0.3">
      <c r="B1190"/>
      <c r="C1190"/>
      <c r="D1190"/>
      <c r="E1190"/>
      <c r="F1190"/>
      <c r="G1190"/>
    </row>
    <row r="1191" spans="2:7" x14ac:dyDescent="0.3">
      <c r="B1191"/>
      <c r="C1191"/>
      <c r="D1191"/>
      <c r="E1191"/>
      <c r="F1191"/>
      <c r="G1191"/>
    </row>
    <row r="1192" spans="2:7" x14ac:dyDescent="0.3">
      <c r="B1192"/>
      <c r="C1192"/>
      <c r="D1192"/>
      <c r="E1192"/>
      <c r="F1192"/>
      <c r="G1192"/>
    </row>
    <row r="1193" spans="2:7" x14ac:dyDescent="0.3">
      <c r="B1193"/>
      <c r="C1193"/>
      <c r="D1193"/>
      <c r="E1193"/>
      <c r="F1193"/>
      <c r="G1193"/>
    </row>
    <row r="1194" spans="2:7" x14ac:dyDescent="0.3">
      <c r="B1194"/>
      <c r="C1194"/>
      <c r="D1194"/>
      <c r="E1194"/>
      <c r="F1194"/>
      <c r="G1194"/>
    </row>
    <row r="1195" spans="2:7" x14ac:dyDescent="0.3">
      <c r="B1195"/>
      <c r="C1195"/>
      <c r="D1195"/>
      <c r="E1195"/>
      <c r="F1195"/>
      <c r="G1195"/>
    </row>
    <row r="1196" spans="2:7" x14ac:dyDescent="0.3">
      <c r="B1196"/>
      <c r="C1196"/>
      <c r="D1196"/>
      <c r="E1196"/>
      <c r="F1196"/>
      <c r="G1196"/>
    </row>
    <row r="1197" spans="2:7" x14ac:dyDescent="0.3">
      <c r="B1197"/>
      <c r="C1197"/>
      <c r="D1197"/>
      <c r="E1197"/>
      <c r="F1197"/>
      <c r="G1197"/>
    </row>
    <row r="1198" spans="2:7" x14ac:dyDescent="0.3">
      <c r="B1198"/>
      <c r="C1198"/>
      <c r="D1198"/>
      <c r="E1198"/>
      <c r="F1198"/>
      <c r="G1198"/>
    </row>
    <row r="1199" spans="2:7" x14ac:dyDescent="0.3">
      <c r="B1199"/>
      <c r="C1199"/>
      <c r="D1199"/>
      <c r="E1199"/>
      <c r="F1199"/>
      <c r="G1199"/>
    </row>
    <row r="1200" spans="2:7" x14ac:dyDescent="0.3">
      <c r="B1200"/>
      <c r="C1200"/>
      <c r="D1200"/>
      <c r="E1200"/>
      <c r="F1200"/>
      <c r="G1200"/>
    </row>
    <row r="1201" spans="2:7" x14ac:dyDescent="0.3">
      <c r="B1201"/>
      <c r="C1201"/>
      <c r="D1201"/>
      <c r="E1201"/>
      <c r="F1201"/>
      <c r="G1201"/>
    </row>
    <row r="1202" spans="2:7" x14ac:dyDescent="0.3">
      <c r="B1202"/>
      <c r="C1202"/>
      <c r="D1202"/>
      <c r="E1202"/>
      <c r="F1202"/>
      <c r="G1202"/>
    </row>
    <row r="1203" spans="2:7" x14ac:dyDescent="0.3">
      <c r="B1203"/>
      <c r="C1203"/>
      <c r="D1203"/>
      <c r="E1203"/>
      <c r="F1203"/>
      <c r="G1203"/>
    </row>
    <row r="1204" spans="2:7" x14ac:dyDescent="0.3">
      <c r="B1204"/>
      <c r="C1204"/>
      <c r="D1204"/>
      <c r="E1204"/>
      <c r="F1204"/>
      <c r="G1204"/>
    </row>
    <row r="1205" spans="2:7" x14ac:dyDescent="0.3">
      <c r="B1205"/>
      <c r="C1205"/>
      <c r="D1205"/>
      <c r="E1205"/>
      <c r="F1205"/>
      <c r="G1205"/>
    </row>
    <row r="1206" spans="2:7" x14ac:dyDescent="0.3">
      <c r="B1206"/>
      <c r="C1206"/>
      <c r="D1206"/>
      <c r="E1206"/>
      <c r="F1206"/>
      <c r="G1206"/>
    </row>
    <row r="1207" spans="2:7" x14ac:dyDescent="0.3">
      <c r="B1207"/>
      <c r="C1207"/>
      <c r="D1207"/>
      <c r="E1207"/>
      <c r="F1207"/>
      <c r="G1207"/>
    </row>
    <row r="1208" spans="2:7" x14ac:dyDescent="0.3">
      <c r="B1208"/>
      <c r="C1208"/>
      <c r="D1208"/>
      <c r="E1208"/>
      <c r="F1208"/>
      <c r="G1208"/>
    </row>
    <row r="1209" spans="2:7" x14ac:dyDescent="0.3">
      <c r="B1209"/>
      <c r="C1209"/>
      <c r="D1209"/>
      <c r="E1209"/>
      <c r="F1209"/>
      <c r="G1209"/>
    </row>
    <row r="1210" spans="2:7" x14ac:dyDescent="0.3">
      <c r="B1210"/>
      <c r="C1210"/>
      <c r="D1210"/>
      <c r="E1210"/>
      <c r="F1210"/>
      <c r="G1210"/>
    </row>
    <row r="1211" spans="2:7" x14ac:dyDescent="0.3">
      <c r="B1211"/>
      <c r="C1211"/>
      <c r="D1211"/>
      <c r="E1211"/>
      <c r="F1211"/>
      <c r="G1211"/>
    </row>
    <row r="1212" spans="2:7" x14ac:dyDescent="0.3">
      <c r="B1212"/>
      <c r="C1212"/>
      <c r="D1212"/>
      <c r="E1212"/>
      <c r="F1212"/>
      <c r="G1212"/>
    </row>
    <row r="1213" spans="2:7" x14ac:dyDescent="0.3">
      <c r="B1213"/>
      <c r="C1213"/>
      <c r="D1213"/>
      <c r="E1213"/>
      <c r="F1213"/>
      <c r="G1213"/>
    </row>
    <row r="1214" spans="2:7" x14ac:dyDescent="0.3">
      <c r="B1214"/>
      <c r="C1214"/>
      <c r="D1214"/>
      <c r="E1214"/>
      <c r="F1214"/>
      <c r="G1214"/>
    </row>
    <row r="1215" spans="2:7" x14ac:dyDescent="0.3">
      <c r="B1215"/>
      <c r="C1215"/>
      <c r="D1215"/>
      <c r="E1215"/>
      <c r="F1215"/>
      <c r="G1215"/>
    </row>
    <row r="1216" spans="2:7" x14ac:dyDescent="0.3">
      <c r="B1216"/>
      <c r="C1216"/>
      <c r="D1216"/>
      <c r="E1216"/>
      <c r="F1216"/>
      <c r="G1216"/>
    </row>
    <row r="1217" spans="2:7" x14ac:dyDescent="0.3">
      <c r="B1217"/>
      <c r="C1217"/>
      <c r="D1217"/>
      <c r="E1217"/>
      <c r="F1217"/>
      <c r="G1217"/>
    </row>
    <row r="1218" spans="2:7" x14ac:dyDescent="0.3">
      <c r="B1218"/>
      <c r="C1218"/>
      <c r="D1218"/>
      <c r="E1218"/>
      <c r="F1218"/>
      <c r="G1218"/>
    </row>
    <row r="1219" spans="2:7" x14ac:dyDescent="0.3">
      <c r="B1219"/>
      <c r="C1219"/>
      <c r="D1219"/>
      <c r="E1219"/>
      <c r="F1219"/>
      <c r="G1219"/>
    </row>
    <row r="1220" spans="2:7" x14ac:dyDescent="0.3">
      <c r="B1220"/>
      <c r="C1220"/>
      <c r="D1220"/>
      <c r="E1220"/>
      <c r="F1220"/>
      <c r="G1220"/>
    </row>
    <row r="1221" spans="2:7" x14ac:dyDescent="0.3">
      <c r="B1221"/>
      <c r="C1221"/>
      <c r="D1221"/>
      <c r="E1221"/>
      <c r="F1221"/>
      <c r="G1221"/>
    </row>
    <row r="1222" spans="2:7" x14ac:dyDescent="0.3">
      <c r="B1222"/>
      <c r="C1222"/>
      <c r="D1222"/>
      <c r="E1222"/>
      <c r="F1222"/>
      <c r="G1222"/>
    </row>
    <row r="1223" spans="2:7" x14ac:dyDescent="0.3">
      <c r="B1223"/>
      <c r="C1223"/>
      <c r="D1223"/>
      <c r="E1223"/>
      <c r="F1223"/>
      <c r="G1223"/>
    </row>
    <row r="1224" spans="2:7" x14ac:dyDescent="0.3">
      <c r="B1224"/>
      <c r="C1224"/>
      <c r="D1224"/>
      <c r="E1224"/>
      <c r="F1224"/>
      <c r="G1224"/>
    </row>
    <row r="1225" spans="2:7" x14ac:dyDescent="0.3">
      <c r="B1225"/>
      <c r="C1225"/>
      <c r="D1225"/>
      <c r="E1225"/>
      <c r="F1225"/>
      <c r="G1225"/>
    </row>
    <row r="1226" spans="2:7" x14ac:dyDescent="0.3">
      <c r="B1226"/>
      <c r="C1226"/>
      <c r="D1226"/>
      <c r="E1226"/>
      <c r="F1226"/>
      <c r="G1226"/>
    </row>
    <row r="1227" spans="2:7" x14ac:dyDescent="0.3">
      <c r="B1227"/>
      <c r="C1227"/>
      <c r="D1227"/>
      <c r="E1227"/>
      <c r="F1227"/>
      <c r="G1227"/>
    </row>
    <row r="1228" spans="2:7" x14ac:dyDescent="0.3">
      <c r="B1228"/>
      <c r="C1228"/>
      <c r="D1228"/>
      <c r="E1228"/>
      <c r="F1228"/>
      <c r="G1228"/>
    </row>
    <row r="1229" spans="2:7" x14ac:dyDescent="0.3">
      <c r="B1229"/>
      <c r="C1229"/>
      <c r="D1229"/>
      <c r="E1229"/>
      <c r="F1229"/>
      <c r="G1229"/>
    </row>
    <row r="1230" spans="2:7" x14ac:dyDescent="0.3">
      <c r="B1230"/>
      <c r="C1230"/>
      <c r="D1230"/>
      <c r="E1230"/>
      <c r="F1230"/>
      <c r="G1230"/>
    </row>
    <row r="1231" spans="2:7" x14ac:dyDescent="0.3">
      <c r="B1231"/>
      <c r="C1231"/>
      <c r="D1231"/>
      <c r="E1231"/>
      <c r="F1231"/>
      <c r="G1231"/>
    </row>
    <row r="1232" spans="2:7" x14ac:dyDescent="0.3">
      <c r="B1232"/>
      <c r="C1232"/>
      <c r="D1232"/>
      <c r="E1232"/>
      <c r="F1232"/>
      <c r="G1232"/>
    </row>
    <row r="1233" spans="2:7" x14ac:dyDescent="0.3">
      <c r="B1233"/>
      <c r="C1233"/>
      <c r="D1233"/>
      <c r="E1233"/>
      <c r="F1233"/>
      <c r="G1233"/>
    </row>
    <row r="1234" spans="2:7" x14ac:dyDescent="0.3">
      <c r="B1234"/>
      <c r="C1234"/>
      <c r="D1234"/>
      <c r="E1234"/>
      <c r="F1234"/>
      <c r="G1234"/>
    </row>
    <row r="1235" spans="2:7" x14ac:dyDescent="0.3">
      <c r="B1235"/>
      <c r="C1235"/>
      <c r="D1235"/>
      <c r="E1235"/>
      <c r="F1235"/>
      <c r="G1235"/>
    </row>
    <row r="1236" spans="2:7" x14ac:dyDescent="0.3">
      <c r="B1236"/>
      <c r="C1236"/>
      <c r="D1236"/>
      <c r="E1236"/>
      <c r="F1236"/>
      <c r="G1236"/>
    </row>
    <row r="1237" spans="2:7" x14ac:dyDescent="0.3">
      <c r="B1237"/>
      <c r="C1237"/>
      <c r="D1237"/>
      <c r="E1237"/>
      <c r="F1237"/>
      <c r="G1237"/>
    </row>
    <row r="1238" spans="2:7" x14ac:dyDescent="0.3">
      <c r="B1238"/>
      <c r="C1238"/>
      <c r="D1238"/>
      <c r="E1238"/>
      <c r="F1238"/>
      <c r="G1238"/>
    </row>
    <row r="1239" spans="2:7" x14ac:dyDescent="0.3">
      <c r="B1239"/>
      <c r="C1239"/>
      <c r="D1239"/>
      <c r="E1239"/>
      <c r="F1239"/>
      <c r="G1239"/>
    </row>
    <row r="1240" spans="2:7" x14ac:dyDescent="0.3">
      <c r="B1240"/>
      <c r="C1240"/>
      <c r="D1240"/>
      <c r="E1240"/>
      <c r="F1240"/>
      <c r="G1240"/>
    </row>
    <row r="1241" spans="2:7" x14ac:dyDescent="0.3">
      <c r="B1241"/>
      <c r="C1241"/>
      <c r="D1241"/>
      <c r="E1241"/>
      <c r="F1241"/>
      <c r="G1241"/>
    </row>
    <row r="1242" spans="2:7" x14ac:dyDescent="0.3">
      <c r="B1242"/>
      <c r="C1242"/>
      <c r="D1242"/>
      <c r="E1242"/>
      <c r="F1242"/>
      <c r="G1242"/>
    </row>
    <row r="1243" spans="2:7" x14ac:dyDescent="0.3">
      <c r="B1243"/>
      <c r="C1243"/>
      <c r="D1243"/>
      <c r="E1243"/>
      <c r="F1243"/>
      <c r="G1243"/>
    </row>
    <row r="1244" spans="2:7" x14ac:dyDescent="0.3">
      <c r="B1244"/>
      <c r="C1244"/>
      <c r="D1244"/>
      <c r="E1244"/>
      <c r="F1244"/>
      <c r="G1244"/>
    </row>
    <row r="1245" spans="2:7" x14ac:dyDescent="0.3">
      <c r="B1245"/>
      <c r="C1245"/>
      <c r="D1245"/>
      <c r="E1245"/>
      <c r="F1245"/>
      <c r="G1245"/>
    </row>
    <row r="1246" spans="2:7" x14ac:dyDescent="0.3">
      <c r="B1246"/>
      <c r="C1246"/>
      <c r="D1246"/>
      <c r="E1246"/>
      <c r="F1246"/>
      <c r="G1246"/>
    </row>
    <row r="1247" spans="2:7" x14ac:dyDescent="0.3">
      <c r="B1247"/>
      <c r="C1247"/>
      <c r="D1247"/>
      <c r="E1247"/>
      <c r="F1247"/>
      <c r="G1247"/>
    </row>
    <row r="1248" spans="2:7" x14ac:dyDescent="0.3">
      <c r="B1248"/>
      <c r="C1248"/>
      <c r="D1248"/>
      <c r="E1248"/>
      <c r="F1248"/>
      <c r="G1248"/>
    </row>
    <row r="1249" spans="2:7" x14ac:dyDescent="0.3">
      <c r="B1249"/>
      <c r="C1249"/>
      <c r="D1249"/>
      <c r="E1249"/>
      <c r="F1249"/>
      <c r="G1249"/>
    </row>
    <row r="1250" spans="2:7" x14ac:dyDescent="0.3">
      <c r="B1250"/>
      <c r="C1250"/>
      <c r="D1250"/>
      <c r="E1250"/>
      <c r="F1250"/>
      <c r="G1250"/>
    </row>
    <row r="1251" spans="2:7" x14ac:dyDescent="0.3">
      <c r="B1251"/>
      <c r="C1251"/>
      <c r="D1251"/>
      <c r="E1251"/>
      <c r="F1251"/>
      <c r="G1251"/>
    </row>
    <row r="1252" spans="2:7" x14ac:dyDescent="0.3">
      <c r="B1252"/>
      <c r="C1252"/>
      <c r="D1252"/>
      <c r="E1252"/>
      <c r="F1252"/>
      <c r="G1252"/>
    </row>
    <row r="1253" spans="2:7" x14ac:dyDescent="0.3">
      <c r="B1253"/>
      <c r="C1253"/>
      <c r="D1253"/>
      <c r="E1253"/>
      <c r="F1253"/>
      <c r="G1253"/>
    </row>
    <row r="1254" spans="2:7" x14ac:dyDescent="0.3">
      <c r="B1254"/>
      <c r="C1254"/>
      <c r="D1254"/>
      <c r="E1254"/>
      <c r="F1254"/>
      <c r="G1254"/>
    </row>
    <row r="1255" spans="2:7" x14ac:dyDescent="0.3">
      <c r="B1255"/>
      <c r="C1255"/>
      <c r="D1255"/>
      <c r="E1255"/>
      <c r="F1255"/>
      <c r="G1255"/>
    </row>
    <row r="1256" spans="2:7" x14ac:dyDescent="0.3">
      <c r="B1256"/>
      <c r="C1256"/>
      <c r="D1256"/>
      <c r="E1256"/>
      <c r="F1256"/>
      <c r="G1256"/>
    </row>
    <row r="1257" spans="2:7" x14ac:dyDescent="0.3">
      <c r="B1257"/>
      <c r="C1257"/>
      <c r="D1257"/>
      <c r="E1257"/>
      <c r="F1257"/>
      <c r="G1257"/>
    </row>
    <row r="1258" spans="2:7" x14ac:dyDescent="0.3">
      <c r="B1258"/>
      <c r="C1258"/>
      <c r="D1258"/>
      <c r="E1258"/>
      <c r="F1258"/>
      <c r="G1258"/>
    </row>
    <row r="1259" spans="2:7" x14ac:dyDescent="0.3">
      <c r="B1259"/>
      <c r="C1259"/>
      <c r="D1259"/>
      <c r="E1259"/>
      <c r="F1259"/>
      <c r="G1259"/>
    </row>
    <row r="1260" spans="2:7" x14ac:dyDescent="0.3">
      <c r="B1260"/>
      <c r="C1260"/>
      <c r="D1260"/>
      <c r="E1260"/>
      <c r="F1260"/>
      <c r="G1260"/>
    </row>
    <row r="1261" spans="2:7" x14ac:dyDescent="0.3">
      <c r="B1261"/>
      <c r="C1261"/>
      <c r="D1261"/>
      <c r="E1261"/>
      <c r="F1261"/>
      <c r="G1261"/>
    </row>
    <row r="1262" spans="2:7" x14ac:dyDescent="0.3">
      <c r="B1262"/>
      <c r="C1262"/>
      <c r="D1262"/>
      <c r="E1262"/>
      <c r="F1262"/>
      <c r="G1262"/>
    </row>
    <row r="1263" spans="2:7" x14ac:dyDescent="0.3">
      <c r="B1263"/>
      <c r="C1263"/>
      <c r="D1263"/>
      <c r="E1263"/>
      <c r="F1263"/>
      <c r="G1263"/>
    </row>
    <row r="1264" spans="2:7" x14ac:dyDescent="0.3">
      <c r="B1264"/>
      <c r="C1264"/>
      <c r="D1264"/>
      <c r="E1264"/>
      <c r="F1264"/>
      <c r="G1264"/>
    </row>
    <row r="1265" spans="2:7" x14ac:dyDescent="0.3">
      <c r="B1265"/>
      <c r="C1265"/>
      <c r="D1265"/>
      <c r="E1265"/>
      <c r="F1265"/>
      <c r="G1265"/>
    </row>
    <row r="1266" spans="2:7" x14ac:dyDescent="0.3">
      <c r="B1266"/>
      <c r="C1266"/>
      <c r="D1266"/>
      <c r="E1266"/>
      <c r="F1266"/>
      <c r="G1266"/>
    </row>
    <row r="1267" spans="2:7" x14ac:dyDescent="0.3">
      <c r="B1267"/>
      <c r="C1267"/>
      <c r="D1267"/>
      <c r="E1267"/>
      <c r="F1267"/>
      <c r="G1267"/>
    </row>
    <row r="1268" spans="2:7" x14ac:dyDescent="0.3">
      <c r="B1268"/>
      <c r="C1268"/>
      <c r="D1268"/>
      <c r="E1268"/>
      <c r="F1268"/>
      <c r="G1268"/>
    </row>
    <row r="1269" spans="2:7" x14ac:dyDescent="0.3">
      <c r="B1269"/>
      <c r="C1269"/>
      <c r="D1269"/>
      <c r="E1269"/>
      <c r="F1269"/>
      <c r="G1269"/>
    </row>
    <row r="1270" spans="2:7" x14ac:dyDescent="0.3">
      <c r="B1270"/>
      <c r="C1270"/>
      <c r="D1270"/>
      <c r="E1270"/>
      <c r="F1270"/>
      <c r="G1270"/>
    </row>
    <row r="1271" spans="2:7" x14ac:dyDescent="0.3">
      <c r="B1271"/>
      <c r="C1271"/>
      <c r="D1271"/>
      <c r="E1271"/>
      <c r="F1271"/>
      <c r="G1271"/>
    </row>
    <row r="1272" spans="2:7" x14ac:dyDescent="0.3">
      <c r="B1272"/>
      <c r="C1272"/>
      <c r="D1272"/>
      <c r="E1272"/>
      <c r="F1272"/>
      <c r="G1272"/>
    </row>
    <row r="1273" spans="2:7" x14ac:dyDescent="0.3">
      <c r="B1273"/>
      <c r="C1273"/>
      <c r="D1273"/>
      <c r="E1273"/>
      <c r="F1273"/>
      <c r="G1273"/>
    </row>
    <row r="1274" spans="2:7" x14ac:dyDescent="0.3">
      <c r="B1274"/>
      <c r="C1274"/>
      <c r="D1274"/>
      <c r="E1274"/>
      <c r="F1274"/>
      <c r="G1274"/>
    </row>
    <row r="1275" spans="2:7" x14ac:dyDescent="0.3">
      <c r="B1275"/>
      <c r="C1275"/>
      <c r="D1275"/>
      <c r="E1275"/>
      <c r="F1275"/>
      <c r="G1275"/>
    </row>
    <row r="1276" spans="2:7" x14ac:dyDescent="0.3">
      <c r="B1276"/>
      <c r="C1276"/>
      <c r="D1276"/>
      <c r="E1276"/>
      <c r="F1276"/>
      <c r="G1276"/>
    </row>
    <row r="1277" spans="2:7" x14ac:dyDescent="0.3">
      <c r="B1277"/>
      <c r="C1277"/>
      <c r="D1277"/>
      <c r="E1277"/>
      <c r="F1277"/>
      <c r="G1277"/>
    </row>
    <row r="1278" spans="2:7" x14ac:dyDescent="0.3">
      <c r="B1278"/>
      <c r="C1278"/>
      <c r="D1278"/>
      <c r="E1278"/>
      <c r="F1278"/>
      <c r="G1278"/>
    </row>
    <row r="1279" spans="2:7" x14ac:dyDescent="0.3">
      <c r="B1279"/>
      <c r="C1279"/>
      <c r="D1279"/>
      <c r="E1279"/>
      <c r="F1279"/>
      <c r="G1279"/>
    </row>
    <row r="1280" spans="2:7" x14ac:dyDescent="0.3">
      <c r="B1280"/>
      <c r="C1280"/>
      <c r="D1280"/>
      <c r="E1280"/>
      <c r="F1280"/>
      <c r="G1280"/>
    </row>
    <row r="1281" spans="2:7" x14ac:dyDescent="0.3">
      <c r="B1281"/>
      <c r="C1281"/>
      <c r="D1281"/>
      <c r="E1281"/>
      <c r="F1281"/>
      <c r="G1281"/>
    </row>
    <row r="1282" spans="2:7" x14ac:dyDescent="0.3">
      <c r="B1282"/>
      <c r="C1282"/>
      <c r="D1282"/>
      <c r="E1282"/>
      <c r="F1282"/>
      <c r="G1282"/>
    </row>
    <row r="1283" spans="2:7" x14ac:dyDescent="0.3">
      <c r="B1283"/>
      <c r="C1283"/>
      <c r="D1283"/>
      <c r="E1283"/>
      <c r="F1283"/>
      <c r="G1283"/>
    </row>
    <row r="1284" spans="2:7" x14ac:dyDescent="0.3">
      <c r="B1284"/>
      <c r="C1284"/>
      <c r="D1284"/>
      <c r="E1284"/>
      <c r="F1284"/>
      <c r="G1284"/>
    </row>
    <row r="1285" spans="2:7" x14ac:dyDescent="0.3">
      <c r="B1285"/>
      <c r="C1285"/>
      <c r="D1285"/>
      <c r="E1285"/>
      <c r="F1285"/>
      <c r="G1285"/>
    </row>
    <row r="1286" spans="2:7" x14ac:dyDescent="0.3">
      <c r="B1286"/>
      <c r="C1286"/>
      <c r="D1286"/>
      <c r="E1286"/>
      <c r="F1286"/>
      <c r="G1286"/>
    </row>
    <row r="1287" spans="2:7" x14ac:dyDescent="0.3">
      <c r="B1287"/>
      <c r="C1287"/>
      <c r="D1287"/>
      <c r="E1287"/>
      <c r="F1287"/>
      <c r="G1287"/>
    </row>
    <row r="1288" spans="2:7" x14ac:dyDescent="0.3">
      <c r="B1288"/>
      <c r="C1288"/>
      <c r="D1288"/>
      <c r="E1288"/>
      <c r="F1288"/>
      <c r="G1288"/>
    </row>
    <row r="1289" spans="2:7" x14ac:dyDescent="0.3">
      <c r="B1289"/>
      <c r="C1289"/>
      <c r="D1289"/>
      <c r="E1289"/>
      <c r="F1289"/>
      <c r="G1289"/>
    </row>
    <row r="1290" spans="2:7" x14ac:dyDescent="0.3">
      <c r="B1290"/>
      <c r="C1290"/>
      <c r="D1290"/>
      <c r="E1290"/>
      <c r="F1290"/>
      <c r="G1290"/>
    </row>
    <row r="1291" spans="2:7" x14ac:dyDescent="0.3">
      <c r="B1291"/>
      <c r="C1291"/>
      <c r="D1291"/>
      <c r="E1291"/>
      <c r="F1291"/>
      <c r="G1291"/>
    </row>
    <row r="1292" spans="2:7" x14ac:dyDescent="0.3">
      <c r="B1292"/>
      <c r="C1292"/>
      <c r="D1292"/>
      <c r="E1292"/>
      <c r="F1292"/>
      <c r="G1292"/>
    </row>
    <row r="1293" spans="2:7" x14ac:dyDescent="0.3">
      <c r="B1293"/>
      <c r="C1293"/>
      <c r="D1293"/>
      <c r="E1293"/>
      <c r="F1293"/>
      <c r="G1293"/>
    </row>
    <row r="1294" spans="2:7" x14ac:dyDescent="0.3">
      <c r="B1294"/>
      <c r="C1294"/>
      <c r="D1294"/>
      <c r="E1294"/>
      <c r="F1294"/>
      <c r="G1294"/>
    </row>
    <row r="1295" spans="2:7" x14ac:dyDescent="0.3">
      <c r="B1295"/>
      <c r="C1295"/>
      <c r="D1295"/>
      <c r="E1295"/>
      <c r="F1295"/>
      <c r="G1295"/>
    </row>
    <row r="1296" spans="2:7" x14ac:dyDescent="0.3">
      <c r="B1296"/>
      <c r="C1296"/>
      <c r="D1296"/>
      <c r="E1296"/>
      <c r="F1296"/>
      <c r="G1296"/>
    </row>
    <row r="1297" spans="2:7" x14ac:dyDescent="0.3">
      <c r="B1297"/>
      <c r="C1297"/>
      <c r="D1297"/>
      <c r="E1297"/>
      <c r="F1297"/>
      <c r="G1297"/>
    </row>
    <row r="1298" spans="2:7" x14ac:dyDescent="0.3">
      <c r="B1298"/>
      <c r="C1298"/>
      <c r="D1298"/>
      <c r="E1298"/>
      <c r="F1298"/>
      <c r="G1298"/>
    </row>
    <row r="1299" spans="2:7" x14ac:dyDescent="0.3">
      <c r="B1299"/>
      <c r="C1299"/>
      <c r="D1299"/>
      <c r="E1299"/>
      <c r="F1299"/>
      <c r="G1299"/>
    </row>
    <row r="1300" spans="2:7" x14ac:dyDescent="0.3">
      <c r="B1300"/>
      <c r="C1300"/>
      <c r="D1300"/>
      <c r="E1300"/>
      <c r="F1300"/>
      <c r="G1300"/>
    </row>
    <row r="1301" spans="2:7" x14ac:dyDescent="0.3">
      <c r="B1301"/>
      <c r="C1301"/>
      <c r="D1301"/>
      <c r="E1301"/>
      <c r="F1301"/>
      <c r="G1301"/>
    </row>
    <row r="1302" spans="2:7" x14ac:dyDescent="0.3">
      <c r="B1302"/>
      <c r="C1302"/>
      <c r="D1302"/>
      <c r="E1302"/>
      <c r="F1302"/>
      <c r="G1302"/>
    </row>
    <row r="1303" spans="2:7" x14ac:dyDescent="0.3">
      <c r="B1303"/>
      <c r="C1303"/>
      <c r="D1303"/>
      <c r="E1303"/>
      <c r="F1303"/>
      <c r="G1303"/>
    </row>
    <row r="1304" spans="2:7" x14ac:dyDescent="0.3">
      <c r="B1304"/>
      <c r="C1304"/>
      <c r="D1304"/>
      <c r="E1304"/>
      <c r="F1304"/>
      <c r="G1304"/>
    </row>
    <row r="1305" spans="2:7" x14ac:dyDescent="0.3">
      <c r="B1305"/>
      <c r="C1305"/>
      <c r="D1305"/>
      <c r="E1305"/>
      <c r="F1305"/>
      <c r="G1305"/>
    </row>
    <row r="1306" spans="2:7" x14ac:dyDescent="0.3">
      <c r="B1306"/>
      <c r="C1306"/>
      <c r="D1306"/>
      <c r="E1306"/>
      <c r="F1306"/>
      <c r="G1306"/>
    </row>
    <row r="1307" spans="2:7" x14ac:dyDescent="0.3">
      <c r="B1307"/>
      <c r="C1307"/>
      <c r="D1307"/>
      <c r="E1307"/>
      <c r="F1307"/>
      <c r="G1307"/>
    </row>
    <row r="1308" spans="2:7" x14ac:dyDescent="0.3">
      <c r="B1308"/>
      <c r="C1308"/>
      <c r="D1308"/>
      <c r="E1308"/>
      <c r="F1308"/>
      <c r="G1308"/>
    </row>
    <row r="1309" spans="2:7" x14ac:dyDescent="0.3">
      <c r="B1309"/>
      <c r="C1309"/>
      <c r="D1309"/>
      <c r="E1309"/>
      <c r="F1309"/>
      <c r="G1309"/>
    </row>
    <row r="1310" spans="2:7" x14ac:dyDescent="0.3">
      <c r="B1310"/>
      <c r="C1310"/>
      <c r="D1310"/>
      <c r="E1310"/>
      <c r="F1310"/>
      <c r="G1310"/>
    </row>
    <row r="1311" spans="2:7" x14ac:dyDescent="0.3">
      <c r="B1311"/>
      <c r="C1311"/>
      <c r="D1311"/>
      <c r="E1311"/>
      <c r="F1311"/>
      <c r="G1311"/>
    </row>
    <row r="1312" spans="2:7" x14ac:dyDescent="0.3">
      <c r="B1312"/>
      <c r="C1312"/>
      <c r="D1312"/>
      <c r="E1312"/>
      <c r="F1312"/>
      <c r="G1312"/>
    </row>
    <row r="1313" spans="2:7" x14ac:dyDescent="0.3">
      <c r="B1313"/>
      <c r="C1313"/>
      <c r="D1313"/>
      <c r="E1313"/>
      <c r="F1313"/>
      <c r="G1313"/>
    </row>
    <row r="1314" spans="2:7" x14ac:dyDescent="0.3">
      <c r="B1314"/>
      <c r="C1314"/>
      <c r="D1314"/>
      <c r="E1314"/>
      <c r="F1314"/>
      <c r="G1314"/>
    </row>
    <row r="1315" spans="2:7" x14ac:dyDescent="0.3">
      <c r="B1315"/>
      <c r="C1315"/>
      <c r="D1315"/>
      <c r="E1315"/>
      <c r="F1315"/>
      <c r="G1315"/>
    </row>
    <row r="1316" spans="2:7" x14ac:dyDescent="0.3">
      <c r="B1316"/>
      <c r="C1316"/>
      <c r="D1316"/>
      <c r="E1316"/>
      <c r="F1316"/>
      <c r="G1316"/>
    </row>
    <row r="1317" spans="2:7" x14ac:dyDescent="0.3">
      <c r="B1317"/>
      <c r="C1317"/>
      <c r="D1317"/>
      <c r="E1317"/>
      <c r="F1317"/>
      <c r="G1317"/>
    </row>
    <row r="1318" spans="2:7" x14ac:dyDescent="0.3">
      <c r="B1318"/>
      <c r="C1318"/>
      <c r="D1318"/>
      <c r="E1318"/>
      <c r="F1318"/>
      <c r="G1318"/>
    </row>
    <row r="1319" spans="2:7" x14ac:dyDescent="0.3">
      <c r="B1319"/>
      <c r="C1319"/>
      <c r="D1319"/>
      <c r="E1319"/>
      <c r="F1319"/>
      <c r="G1319"/>
    </row>
    <row r="1320" spans="2:7" x14ac:dyDescent="0.3">
      <c r="B1320"/>
      <c r="C1320"/>
      <c r="D1320"/>
      <c r="E1320"/>
      <c r="F1320"/>
      <c r="G1320"/>
    </row>
    <row r="1321" spans="2:7" x14ac:dyDescent="0.3">
      <c r="B1321"/>
      <c r="C1321"/>
      <c r="D1321"/>
      <c r="E1321"/>
      <c r="F1321"/>
      <c r="G1321"/>
    </row>
    <row r="1322" spans="2:7" x14ac:dyDescent="0.3">
      <c r="B1322"/>
      <c r="C1322"/>
      <c r="D1322"/>
      <c r="E1322"/>
      <c r="F1322"/>
      <c r="G1322"/>
    </row>
    <row r="1323" spans="2:7" x14ac:dyDescent="0.3">
      <c r="B1323"/>
      <c r="C1323"/>
      <c r="D1323"/>
      <c r="E1323"/>
      <c r="F1323"/>
      <c r="G1323"/>
    </row>
    <row r="1324" spans="2:7" x14ac:dyDescent="0.3">
      <c r="B1324"/>
      <c r="C1324"/>
      <c r="D1324"/>
      <c r="E1324"/>
      <c r="F1324"/>
      <c r="G1324"/>
    </row>
    <row r="1325" spans="2:7" x14ac:dyDescent="0.3">
      <c r="B1325"/>
      <c r="C1325"/>
      <c r="D1325"/>
      <c r="E1325"/>
      <c r="F1325"/>
      <c r="G1325"/>
    </row>
    <row r="1326" spans="2:7" x14ac:dyDescent="0.3">
      <c r="B1326"/>
      <c r="C1326"/>
      <c r="D1326"/>
      <c r="E1326"/>
      <c r="F1326"/>
      <c r="G1326"/>
    </row>
    <row r="1327" spans="2:7" x14ac:dyDescent="0.3">
      <c r="B1327"/>
      <c r="C1327"/>
      <c r="D1327"/>
      <c r="E1327"/>
      <c r="F1327"/>
      <c r="G1327"/>
    </row>
    <row r="1328" spans="2:7" x14ac:dyDescent="0.3">
      <c r="B1328"/>
      <c r="C1328"/>
      <c r="D1328"/>
      <c r="E1328"/>
      <c r="F1328"/>
      <c r="G1328"/>
    </row>
    <row r="1329" spans="2:7" x14ac:dyDescent="0.3">
      <c r="B1329"/>
      <c r="C1329"/>
      <c r="D1329"/>
      <c r="E1329"/>
      <c r="F1329"/>
      <c r="G1329"/>
    </row>
    <row r="1330" spans="2:7" x14ac:dyDescent="0.3">
      <c r="B1330"/>
      <c r="C1330"/>
      <c r="D1330"/>
      <c r="E1330"/>
      <c r="F1330"/>
      <c r="G1330"/>
    </row>
    <row r="1331" spans="2:7" x14ac:dyDescent="0.3">
      <c r="B1331"/>
      <c r="C1331"/>
      <c r="D1331"/>
      <c r="E1331"/>
      <c r="F1331"/>
      <c r="G1331"/>
    </row>
    <row r="1332" spans="2:7" x14ac:dyDescent="0.3">
      <c r="B1332"/>
      <c r="C1332"/>
      <c r="D1332"/>
      <c r="E1332"/>
      <c r="F1332"/>
      <c r="G1332"/>
    </row>
    <row r="1333" spans="2:7" x14ac:dyDescent="0.3">
      <c r="B1333"/>
      <c r="C1333"/>
      <c r="D1333"/>
      <c r="E1333"/>
      <c r="F1333"/>
      <c r="G1333"/>
    </row>
    <row r="1334" spans="2:7" x14ac:dyDescent="0.3">
      <c r="B1334"/>
      <c r="C1334"/>
      <c r="D1334"/>
      <c r="E1334"/>
      <c r="F1334"/>
      <c r="G1334"/>
    </row>
    <row r="1335" spans="2:7" x14ac:dyDescent="0.3">
      <c r="B1335"/>
      <c r="C1335"/>
      <c r="D1335"/>
      <c r="E1335"/>
      <c r="F1335"/>
      <c r="G1335"/>
    </row>
    <row r="1336" spans="2:7" x14ac:dyDescent="0.3">
      <c r="B1336"/>
      <c r="C1336"/>
      <c r="D1336"/>
      <c r="E1336"/>
      <c r="F1336"/>
      <c r="G1336"/>
    </row>
    <row r="1337" spans="2:7" x14ac:dyDescent="0.3">
      <c r="B1337"/>
      <c r="C1337"/>
      <c r="D1337"/>
      <c r="E1337"/>
      <c r="F1337"/>
      <c r="G1337"/>
    </row>
    <row r="1338" spans="2:7" x14ac:dyDescent="0.3">
      <c r="B1338"/>
      <c r="C1338"/>
      <c r="D1338"/>
      <c r="E1338"/>
      <c r="F1338"/>
      <c r="G1338"/>
    </row>
    <row r="1339" spans="2:7" x14ac:dyDescent="0.3">
      <c r="B1339"/>
      <c r="C1339"/>
      <c r="D1339"/>
      <c r="E1339"/>
      <c r="F1339"/>
      <c r="G1339"/>
    </row>
    <row r="1340" spans="2:7" x14ac:dyDescent="0.3">
      <c r="B1340"/>
      <c r="C1340"/>
      <c r="D1340"/>
      <c r="E1340"/>
      <c r="F1340"/>
      <c r="G1340"/>
    </row>
    <row r="1341" spans="2:7" x14ac:dyDescent="0.3">
      <c r="B1341"/>
      <c r="C1341"/>
      <c r="D1341"/>
      <c r="E1341"/>
      <c r="F1341"/>
      <c r="G1341"/>
    </row>
    <row r="1342" spans="2:7" x14ac:dyDescent="0.3">
      <c r="B1342"/>
      <c r="C1342"/>
      <c r="D1342"/>
      <c r="E1342"/>
      <c r="F1342"/>
      <c r="G1342"/>
    </row>
    <row r="1343" spans="2:7" x14ac:dyDescent="0.3">
      <c r="B1343"/>
      <c r="C1343"/>
      <c r="D1343"/>
      <c r="E1343"/>
      <c r="F1343"/>
      <c r="G1343"/>
    </row>
    <row r="1344" spans="2:7" x14ac:dyDescent="0.3">
      <c r="B1344"/>
      <c r="C1344"/>
      <c r="D1344"/>
      <c r="E1344"/>
      <c r="F1344"/>
      <c r="G1344"/>
    </row>
    <row r="1345" spans="2:7" x14ac:dyDescent="0.3">
      <c r="B1345"/>
      <c r="C1345"/>
      <c r="D1345"/>
      <c r="E1345"/>
      <c r="F1345"/>
      <c r="G1345"/>
    </row>
    <row r="1346" spans="2:7" x14ac:dyDescent="0.3">
      <c r="B1346"/>
      <c r="C1346"/>
      <c r="D1346"/>
      <c r="E1346"/>
      <c r="F1346"/>
      <c r="G1346"/>
    </row>
    <row r="1347" spans="2:7" x14ac:dyDescent="0.3">
      <c r="B1347"/>
      <c r="C1347"/>
      <c r="D1347"/>
      <c r="E1347"/>
      <c r="F1347"/>
      <c r="G1347"/>
    </row>
    <row r="1348" spans="2:7" x14ac:dyDescent="0.3">
      <c r="B1348"/>
      <c r="C1348"/>
      <c r="D1348"/>
      <c r="E1348"/>
      <c r="F1348"/>
      <c r="G1348"/>
    </row>
    <row r="1349" spans="2:7" x14ac:dyDescent="0.3">
      <c r="B1349"/>
      <c r="C1349"/>
      <c r="D1349"/>
      <c r="E1349"/>
      <c r="F1349"/>
      <c r="G1349"/>
    </row>
    <row r="1350" spans="2:7" x14ac:dyDescent="0.3">
      <c r="B1350"/>
      <c r="C1350"/>
      <c r="D1350"/>
      <c r="E1350"/>
      <c r="F1350"/>
      <c r="G1350"/>
    </row>
    <row r="1351" spans="2:7" x14ac:dyDescent="0.3">
      <c r="B1351"/>
      <c r="C1351"/>
      <c r="D1351"/>
      <c r="E1351"/>
      <c r="F1351"/>
      <c r="G1351"/>
    </row>
    <row r="1352" spans="2:7" x14ac:dyDescent="0.3">
      <c r="B1352"/>
      <c r="C1352"/>
      <c r="D1352"/>
      <c r="E1352"/>
      <c r="F1352"/>
      <c r="G1352"/>
    </row>
    <row r="1353" spans="2:7" x14ac:dyDescent="0.3">
      <c r="B1353"/>
      <c r="C1353"/>
      <c r="D1353"/>
      <c r="E1353"/>
      <c r="F1353"/>
      <c r="G1353"/>
    </row>
    <row r="1354" spans="2:7" x14ac:dyDescent="0.3">
      <c r="B1354"/>
      <c r="C1354"/>
      <c r="D1354"/>
      <c r="E1354"/>
      <c r="F1354"/>
      <c r="G1354"/>
    </row>
    <row r="1355" spans="2:7" x14ac:dyDescent="0.3">
      <c r="B1355"/>
      <c r="C1355"/>
      <c r="D1355"/>
      <c r="E1355"/>
      <c r="F1355"/>
      <c r="G1355"/>
    </row>
    <row r="1356" spans="2:7" x14ac:dyDescent="0.3">
      <c r="B1356"/>
      <c r="C1356"/>
      <c r="D1356"/>
      <c r="E1356"/>
      <c r="F1356"/>
      <c r="G1356"/>
    </row>
    <row r="1357" spans="2:7" x14ac:dyDescent="0.3">
      <c r="B1357"/>
      <c r="C1357"/>
      <c r="D1357"/>
      <c r="E1357"/>
      <c r="F1357"/>
      <c r="G1357"/>
    </row>
    <row r="1358" spans="2:7" x14ac:dyDescent="0.3">
      <c r="B1358"/>
      <c r="C1358"/>
      <c r="D1358"/>
      <c r="E1358"/>
      <c r="F1358"/>
      <c r="G1358"/>
    </row>
    <row r="1359" spans="2:7" x14ac:dyDescent="0.3">
      <c r="B1359"/>
      <c r="C1359"/>
      <c r="D1359"/>
      <c r="E1359"/>
      <c r="F1359"/>
      <c r="G1359"/>
    </row>
    <row r="1360" spans="2:7" x14ac:dyDescent="0.3">
      <c r="B1360"/>
      <c r="C1360"/>
      <c r="D1360"/>
      <c r="E1360"/>
      <c r="F1360"/>
      <c r="G1360"/>
    </row>
    <row r="1361" spans="2:7" x14ac:dyDescent="0.3">
      <c r="B1361"/>
      <c r="C1361"/>
      <c r="D1361"/>
      <c r="E1361"/>
      <c r="F1361"/>
      <c r="G1361"/>
    </row>
    <row r="1362" spans="2:7" x14ac:dyDescent="0.3">
      <c r="B1362"/>
      <c r="C1362"/>
      <c r="D1362"/>
      <c r="E1362"/>
      <c r="F1362"/>
      <c r="G1362"/>
    </row>
    <row r="1363" spans="2:7" x14ac:dyDescent="0.3">
      <c r="B1363"/>
      <c r="C1363"/>
      <c r="D1363"/>
      <c r="E1363"/>
      <c r="F1363"/>
      <c r="G1363"/>
    </row>
    <row r="1364" spans="2:7" x14ac:dyDescent="0.3">
      <c r="B1364"/>
      <c r="C1364"/>
      <c r="D1364"/>
      <c r="E1364"/>
      <c r="F1364"/>
      <c r="G1364"/>
    </row>
    <row r="1365" spans="2:7" x14ac:dyDescent="0.3">
      <c r="B1365"/>
      <c r="C1365"/>
      <c r="D1365"/>
      <c r="E1365"/>
      <c r="F1365"/>
      <c r="G1365"/>
    </row>
    <row r="1366" spans="2:7" x14ac:dyDescent="0.3">
      <c r="B1366"/>
      <c r="C1366"/>
      <c r="D1366"/>
      <c r="E1366"/>
      <c r="F1366"/>
      <c r="G1366"/>
    </row>
    <row r="1367" spans="2:7" x14ac:dyDescent="0.3">
      <c r="B1367"/>
      <c r="C1367"/>
      <c r="D1367"/>
      <c r="E1367"/>
      <c r="F1367"/>
      <c r="G1367"/>
    </row>
    <row r="1368" spans="2:7" x14ac:dyDescent="0.3">
      <c r="B1368"/>
      <c r="C1368"/>
      <c r="D1368"/>
      <c r="E1368"/>
      <c r="F1368"/>
      <c r="G1368"/>
    </row>
    <row r="1369" spans="2:7" x14ac:dyDescent="0.3">
      <c r="B1369"/>
      <c r="C1369"/>
      <c r="D1369"/>
      <c r="E1369"/>
      <c r="F1369"/>
      <c r="G1369"/>
    </row>
    <row r="1370" spans="2:7" x14ac:dyDescent="0.3">
      <c r="B1370"/>
      <c r="C1370"/>
      <c r="D1370"/>
      <c r="E1370"/>
      <c r="F1370"/>
      <c r="G1370"/>
    </row>
    <row r="1371" spans="2:7" x14ac:dyDescent="0.3">
      <c r="B1371"/>
      <c r="C1371"/>
      <c r="D1371"/>
      <c r="E1371"/>
      <c r="F1371"/>
      <c r="G1371"/>
    </row>
    <row r="1372" spans="2:7" x14ac:dyDescent="0.3">
      <c r="B1372"/>
      <c r="C1372"/>
      <c r="D1372"/>
      <c r="E1372"/>
      <c r="F1372"/>
      <c r="G1372"/>
    </row>
    <row r="1373" spans="2:7" x14ac:dyDescent="0.3">
      <c r="B1373"/>
      <c r="C1373"/>
      <c r="D1373"/>
      <c r="E1373"/>
      <c r="F1373"/>
      <c r="G1373"/>
    </row>
    <row r="1374" spans="2:7" x14ac:dyDescent="0.3">
      <c r="B1374"/>
      <c r="C1374"/>
      <c r="D1374"/>
      <c r="E1374"/>
      <c r="F1374"/>
      <c r="G1374"/>
    </row>
    <row r="1375" spans="2:7" x14ac:dyDescent="0.3">
      <c r="B1375"/>
      <c r="C1375"/>
      <c r="D1375"/>
      <c r="E1375"/>
      <c r="F1375"/>
      <c r="G1375"/>
    </row>
    <row r="1376" spans="2:7" x14ac:dyDescent="0.3">
      <c r="B1376"/>
      <c r="C1376"/>
      <c r="D1376"/>
      <c r="E1376"/>
      <c r="F1376"/>
      <c r="G1376"/>
    </row>
    <row r="1377" spans="2:7" x14ac:dyDescent="0.3">
      <c r="B1377"/>
      <c r="C1377"/>
      <c r="D1377"/>
      <c r="E1377"/>
      <c r="F1377"/>
      <c r="G1377"/>
    </row>
    <row r="1378" spans="2:7" x14ac:dyDescent="0.3">
      <c r="B1378"/>
      <c r="C1378"/>
      <c r="D1378"/>
      <c r="E1378"/>
      <c r="F1378"/>
      <c r="G1378"/>
    </row>
    <row r="1379" spans="2:7" x14ac:dyDescent="0.3">
      <c r="B1379"/>
      <c r="C1379"/>
      <c r="D1379"/>
      <c r="E1379"/>
      <c r="F1379"/>
      <c r="G1379"/>
    </row>
    <row r="1380" spans="2:7" x14ac:dyDescent="0.3">
      <c r="B1380"/>
      <c r="C1380"/>
      <c r="D1380"/>
      <c r="E1380"/>
      <c r="F1380"/>
      <c r="G1380"/>
    </row>
    <row r="1381" spans="2:7" x14ac:dyDescent="0.3">
      <c r="B1381"/>
      <c r="C1381"/>
      <c r="D1381"/>
      <c r="E1381"/>
      <c r="F1381"/>
      <c r="G1381"/>
    </row>
    <row r="1382" spans="2:7" x14ac:dyDescent="0.3">
      <c r="B1382"/>
      <c r="C1382"/>
      <c r="D1382"/>
      <c r="E1382"/>
      <c r="F1382"/>
      <c r="G1382"/>
    </row>
    <row r="1383" spans="2:7" x14ac:dyDescent="0.3">
      <c r="B1383"/>
      <c r="C1383"/>
      <c r="D1383"/>
      <c r="E1383"/>
      <c r="F1383"/>
      <c r="G1383"/>
    </row>
    <row r="1384" spans="2:7" x14ac:dyDescent="0.3">
      <c r="B1384"/>
      <c r="C1384"/>
      <c r="D1384"/>
      <c r="E1384"/>
      <c r="F1384"/>
      <c r="G1384"/>
    </row>
    <row r="1385" spans="2:7" x14ac:dyDescent="0.3">
      <c r="B1385"/>
      <c r="C1385"/>
      <c r="D1385"/>
      <c r="E1385"/>
      <c r="F1385"/>
      <c r="G1385"/>
    </row>
    <row r="1386" spans="2:7" x14ac:dyDescent="0.3">
      <c r="B1386"/>
      <c r="C1386"/>
      <c r="D1386"/>
      <c r="E1386"/>
      <c r="F1386"/>
      <c r="G1386"/>
    </row>
    <row r="1387" spans="2:7" x14ac:dyDescent="0.3">
      <c r="B1387"/>
      <c r="C1387"/>
      <c r="D1387"/>
      <c r="E1387"/>
      <c r="F1387"/>
      <c r="G1387"/>
    </row>
    <row r="1388" spans="2:7" x14ac:dyDescent="0.3">
      <c r="B1388"/>
      <c r="C1388"/>
      <c r="D1388"/>
      <c r="E1388"/>
      <c r="F1388"/>
      <c r="G1388"/>
    </row>
    <row r="1389" spans="2:7" x14ac:dyDescent="0.3">
      <c r="B1389"/>
      <c r="C1389"/>
      <c r="D1389"/>
      <c r="E1389"/>
      <c r="F1389"/>
      <c r="G1389"/>
    </row>
    <row r="1390" spans="2:7" x14ac:dyDescent="0.3">
      <c r="B1390"/>
      <c r="C1390"/>
      <c r="D1390"/>
      <c r="E1390"/>
      <c r="F1390"/>
      <c r="G1390"/>
    </row>
    <row r="1391" spans="2:7" x14ac:dyDescent="0.3">
      <c r="B1391"/>
      <c r="C1391"/>
      <c r="D1391"/>
      <c r="E1391"/>
      <c r="F1391"/>
      <c r="G1391"/>
    </row>
    <row r="1392" spans="2:7" x14ac:dyDescent="0.3">
      <c r="B1392"/>
      <c r="C1392"/>
      <c r="D1392"/>
      <c r="E1392"/>
      <c r="F1392"/>
      <c r="G1392"/>
    </row>
    <row r="1393" spans="2:7" x14ac:dyDescent="0.3">
      <c r="B1393"/>
      <c r="C1393"/>
      <c r="D1393"/>
      <c r="E1393"/>
      <c r="F1393"/>
      <c r="G1393"/>
    </row>
    <row r="1394" spans="2:7" x14ac:dyDescent="0.3">
      <c r="B1394"/>
      <c r="C1394"/>
      <c r="D1394"/>
      <c r="E1394"/>
      <c r="F1394"/>
      <c r="G1394"/>
    </row>
    <row r="1395" spans="2:7" x14ac:dyDescent="0.3">
      <c r="B1395"/>
      <c r="C1395"/>
      <c r="D1395"/>
      <c r="E1395"/>
      <c r="F1395"/>
      <c r="G1395"/>
    </row>
    <row r="1396" spans="2:7" x14ac:dyDescent="0.3">
      <c r="B1396"/>
      <c r="C1396"/>
      <c r="D1396"/>
      <c r="E1396"/>
      <c r="F1396"/>
      <c r="G1396"/>
    </row>
    <row r="1397" spans="2:7" x14ac:dyDescent="0.3">
      <c r="B1397"/>
      <c r="C1397"/>
      <c r="D1397"/>
      <c r="E1397"/>
      <c r="F1397"/>
      <c r="G1397"/>
    </row>
    <row r="1398" spans="2:7" x14ac:dyDescent="0.3">
      <c r="B1398"/>
      <c r="C1398"/>
      <c r="D1398"/>
      <c r="E1398"/>
      <c r="F1398"/>
      <c r="G1398"/>
    </row>
    <row r="1399" spans="2:7" x14ac:dyDescent="0.3">
      <c r="B1399"/>
      <c r="C1399"/>
      <c r="D1399"/>
      <c r="E1399"/>
      <c r="F1399"/>
      <c r="G1399"/>
    </row>
    <row r="1400" spans="2:7" x14ac:dyDescent="0.3">
      <c r="B1400"/>
      <c r="C1400"/>
      <c r="D1400"/>
      <c r="E1400"/>
      <c r="F1400"/>
      <c r="G1400"/>
    </row>
    <row r="1401" spans="2:7" x14ac:dyDescent="0.3">
      <c r="B1401"/>
      <c r="C1401"/>
      <c r="D1401"/>
      <c r="E1401"/>
      <c r="F1401"/>
      <c r="G1401"/>
    </row>
    <row r="1402" spans="2:7" x14ac:dyDescent="0.3">
      <c r="B1402"/>
      <c r="C1402"/>
      <c r="D1402"/>
      <c r="E1402"/>
      <c r="F1402"/>
      <c r="G1402"/>
    </row>
    <row r="1403" spans="2:7" x14ac:dyDescent="0.3">
      <c r="B1403"/>
      <c r="C1403"/>
      <c r="D1403"/>
      <c r="E1403"/>
      <c r="F1403"/>
      <c r="G1403"/>
    </row>
    <row r="1404" spans="2:7" x14ac:dyDescent="0.3">
      <c r="B1404"/>
      <c r="C1404"/>
      <c r="D1404"/>
      <c r="E1404"/>
      <c r="F1404"/>
      <c r="G1404"/>
    </row>
    <row r="1405" spans="2:7" x14ac:dyDescent="0.3">
      <c r="B1405"/>
      <c r="C1405"/>
      <c r="D1405"/>
      <c r="E1405"/>
      <c r="F1405"/>
      <c r="G1405"/>
    </row>
    <row r="1406" spans="2:7" x14ac:dyDescent="0.3">
      <c r="B1406"/>
      <c r="C1406"/>
      <c r="D1406"/>
      <c r="E1406"/>
      <c r="F1406"/>
      <c r="G1406"/>
    </row>
    <row r="1407" spans="2:7" x14ac:dyDescent="0.3">
      <c r="B1407"/>
      <c r="C1407"/>
      <c r="D1407"/>
      <c r="E1407"/>
      <c r="F1407"/>
      <c r="G1407"/>
    </row>
    <row r="1408" spans="2:7" x14ac:dyDescent="0.3">
      <c r="B1408"/>
      <c r="C1408"/>
      <c r="D1408"/>
      <c r="E1408"/>
      <c r="F1408"/>
      <c r="G1408"/>
    </row>
    <row r="1409" spans="2:7" x14ac:dyDescent="0.3">
      <c r="B1409"/>
      <c r="C1409"/>
      <c r="D1409"/>
      <c r="E1409"/>
      <c r="F1409"/>
      <c r="G1409"/>
    </row>
    <row r="1410" spans="2:7" x14ac:dyDescent="0.3">
      <c r="B1410"/>
      <c r="C1410"/>
      <c r="D1410"/>
      <c r="E1410"/>
      <c r="F1410"/>
      <c r="G1410"/>
    </row>
    <row r="1411" spans="2:7" x14ac:dyDescent="0.3">
      <c r="B1411"/>
      <c r="C1411"/>
      <c r="D1411"/>
      <c r="E1411"/>
      <c r="F1411"/>
      <c r="G1411"/>
    </row>
    <row r="1412" spans="2:7" x14ac:dyDescent="0.3">
      <c r="B1412"/>
      <c r="C1412"/>
      <c r="D1412"/>
      <c r="E1412"/>
      <c r="F1412"/>
      <c r="G1412"/>
    </row>
    <row r="1413" spans="2:7" x14ac:dyDescent="0.3">
      <c r="B1413"/>
      <c r="C1413"/>
      <c r="D1413"/>
      <c r="E1413"/>
      <c r="F1413"/>
      <c r="G1413"/>
    </row>
    <row r="1414" spans="2:7" x14ac:dyDescent="0.3">
      <c r="B1414"/>
      <c r="C1414"/>
      <c r="D1414"/>
      <c r="E1414"/>
      <c r="F1414"/>
      <c r="G1414"/>
    </row>
    <row r="1415" spans="2:7" x14ac:dyDescent="0.3">
      <c r="B1415"/>
      <c r="C1415"/>
      <c r="D1415"/>
      <c r="E1415"/>
      <c r="F1415"/>
      <c r="G1415"/>
    </row>
    <row r="1416" spans="2:7" x14ac:dyDescent="0.3">
      <c r="B1416"/>
      <c r="C1416"/>
      <c r="D1416"/>
      <c r="E1416"/>
      <c r="F1416"/>
      <c r="G1416"/>
    </row>
    <row r="1417" spans="2:7" x14ac:dyDescent="0.3">
      <c r="B1417"/>
      <c r="C1417"/>
      <c r="D1417"/>
      <c r="E1417"/>
      <c r="F1417"/>
      <c r="G1417"/>
    </row>
    <row r="1418" spans="2:7" x14ac:dyDescent="0.3">
      <c r="B1418"/>
      <c r="C1418"/>
      <c r="D1418"/>
      <c r="E1418"/>
      <c r="F1418"/>
      <c r="G1418"/>
    </row>
    <row r="1419" spans="2:7" x14ac:dyDescent="0.3">
      <c r="B1419"/>
      <c r="C1419"/>
      <c r="D1419"/>
      <c r="E1419"/>
      <c r="F1419"/>
      <c r="G1419"/>
    </row>
    <row r="1420" spans="2:7" x14ac:dyDescent="0.3">
      <c r="B1420"/>
      <c r="C1420"/>
      <c r="D1420"/>
      <c r="E1420"/>
      <c r="F1420"/>
      <c r="G1420"/>
    </row>
    <row r="1421" spans="2:7" x14ac:dyDescent="0.3">
      <c r="B1421"/>
      <c r="C1421"/>
      <c r="D1421"/>
      <c r="E1421"/>
      <c r="F1421"/>
      <c r="G1421"/>
    </row>
    <row r="1422" spans="2:7" x14ac:dyDescent="0.3">
      <c r="B1422"/>
      <c r="C1422"/>
      <c r="D1422"/>
      <c r="E1422"/>
      <c r="F1422"/>
      <c r="G1422"/>
    </row>
    <row r="1423" spans="2:7" x14ac:dyDescent="0.3">
      <c r="B1423"/>
      <c r="C1423"/>
      <c r="D1423"/>
      <c r="E1423"/>
      <c r="F1423"/>
      <c r="G1423"/>
    </row>
    <row r="1424" spans="2:7" x14ac:dyDescent="0.3">
      <c r="B1424"/>
      <c r="C1424"/>
      <c r="D1424"/>
      <c r="E1424"/>
      <c r="F1424"/>
      <c r="G1424"/>
    </row>
    <row r="1425" spans="2:7" x14ac:dyDescent="0.3">
      <c r="B1425"/>
      <c r="C1425"/>
      <c r="D1425"/>
      <c r="E1425"/>
      <c r="F1425"/>
      <c r="G1425"/>
    </row>
    <row r="1426" spans="2:7" x14ac:dyDescent="0.3">
      <c r="B1426"/>
      <c r="C1426"/>
      <c r="D1426"/>
      <c r="E1426"/>
      <c r="F1426"/>
      <c r="G1426"/>
    </row>
    <row r="1427" spans="2:7" x14ac:dyDescent="0.3">
      <c r="B1427"/>
      <c r="C1427"/>
      <c r="D1427"/>
      <c r="E1427"/>
      <c r="F1427"/>
      <c r="G1427"/>
    </row>
    <row r="1428" spans="2:7" x14ac:dyDescent="0.3">
      <c r="B1428"/>
      <c r="C1428"/>
      <c r="D1428"/>
      <c r="E1428"/>
      <c r="F1428"/>
      <c r="G1428"/>
    </row>
    <row r="1429" spans="2:7" x14ac:dyDescent="0.3">
      <c r="B1429"/>
      <c r="C1429"/>
      <c r="D1429"/>
      <c r="E1429"/>
      <c r="F1429"/>
      <c r="G1429"/>
    </row>
    <row r="1430" spans="2:7" x14ac:dyDescent="0.3">
      <c r="B1430"/>
      <c r="C1430"/>
      <c r="D1430"/>
      <c r="E1430"/>
      <c r="F1430"/>
      <c r="G1430"/>
    </row>
    <row r="1431" spans="2:7" x14ac:dyDescent="0.3">
      <c r="B1431"/>
      <c r="C1431"/>
      <c r="D1431"/>
      <c r="E1431"/>
      <c r="F1431"/>
      <c r="G1431"/>
    </row>
    <row r="1432" spans="2:7" x14ac:dyDescent="0.3">
      <c r="B1432"/>
      <c r="C1432"/>
      <c r="D1432"/>
      <c r="E1432"/>
      <c r="F1432"/>
      <c r="G1432"/>
    </row>
    <row r="1433" spans="2:7" x14ac:dyDescent="0.3">
      <c r="B1433"/>
      <c r="C1433"/>
      <c r="D1433"/>
      <c r="E1433"/>
      <c r="F1433"/>
      <c r="G1433"/>
    </row>
    <row r="1434" spans="2:7" x14ac:dyDescent="0.3">
      <c r="B1434"/>
      <c r="C1434"/>
      <c r="D1434"/>
      <c r="E1434"/>
      <c r="F1434"/>
      <c r="G1434"/>
    </row>
    <row r="1435" spans="2:7" x14ac:dyDescent="0.3">
      <c r="B1435"/>
      <c r="C1435"/>
      <c r="D1435"/>
      <c r="E1435"/>
      <c r="F1435"/>
      <c r="G1435"/>
    </row>
    <row r="1436" spans="2:7" x14ac:dyDescent="0.3">
      <c r="B1436"/>
      <c r="C1436"/>
      <c r="D1436"/>
      <c r="E1436"/>
      <c r="F1436"/>
      <c r="G1436"/>
    </row>
    <row r="1437" spans="2:7" x14ac:dyDescent="0.3">
      <c r="B1437"/>
      <c r="C1437"/>
      <c r="D1437"/>
      <c r="E1437"/>
      <c r="F1437"/>
      <c r="G1437"/>
    </row>
    <row r="1438" spans="2:7" x14ac:dyDescent="0.3">
      <c r="B1438"/>
      <c r="C1438"/>
      <c r="D1438"/>
      <c r="E1438"/>
      <c r="F1438"/>
      <c r="G1438"/>
    </row>
    <row r="1439" spans="2:7" x14ac:dyDescent="0.3">
      <c r="B1439"/>
      <c r="C1439"/>
      <c r="D1439"/>
      <c r="E1439"/>
      <c r="F1439"/>
      <c r="G1439"/>
    </row>
    <row r="1440" spans="2:7" x14ac:dyDescent="0.3">
      <c r="B1440"/>
      <c r="C1440"/>
      <c r="D1440"/>
      <c r="E1440"/>
      <c r="F1440"/>
      <c r="G1440"/>
    </row>
    <row r="1441" spans="2:7" x14ac:dyDescent="0.3">
      <c r="B1441"/>
      <c r="C1441"/>
      <c r="D1441"/>
      <c r="E1441"/>
      <c r="F1441"/>
      <c r="G1441"/>
    </row>
    <row r="1442" spans="2:7" x14ac:dyDescent="0.3">
      <c r="B1442"/>
      <c r="C1442"/>
      <c r="D1442"/>
      <c r="E1442"/>
      <c r="F1442"/>
      <c r="G1442"/>
    </row>
    <row r="1443" spans="2:7" x14ac:dyDescent="0.3">
      <c r="B1443"/>
      <c r="C1443"/>
      <c r="D1443"/>
      <c r="E1443"/>
      <c r="F1443"/>
      <c r="G1443"/>
    </row>
    <row r="1444" spans="2:7" x14ac:dyDescent="0.3">
      <c r="B1444"/>
      <c r="C1444"/>
      <c r="D1444"/>
      <c r="E1444"/>
      <c r="F1444"/>
      <c r="G1444"/>
    </row>
    <row r="1445" spans="2:7" x14ac:dyDescent="0.3">
      <c r="B1445"/>
      <c r="C1445"/>
      <c r="D1445"/>
      <c r="E1445"/>
      <c r="F1445"/>
      <c r="G1445"/>
    </row>
    <row r="1446" spans="2:7" x14ac:dyDescent="0.3">
      <c r="B1446"/>
      <c r="C1446"/>
      <c r="D1446"/>
      <c r="E1446"/>
      <c r="F1446"/>
      <c r="G1446"/>
    </row>
    <row r="1447" spans="2:7" x14ac:dyDescent="0.3">
      <c r="B1447"/>
      <c r="C1447"/>
      <c r="D1447"/>
      <c r="E1447"/>
      <c r="F1447"/>
      <c r="G1447"/>
    </row>
    <row r="1448" spans="2:7" x14ac:dyDescent="0.3">
      <c r="B1448"/>
      <c r="C1448"/>
      <c r="D1448"/>
      <c r="E1448"/>
      <c r="F1448"/>
      <c r="G1448"/>
    </row>
    <row r="1449" spans="2:7" x14ac:dyDescent="0.3">
      <c r="B1449"/>
      <c r="C1449"/>
      <c r="D1449"/>
      <c r="E1449"/>
      <c r="F1449"/>
      <c r="G1449"/>
    </row>
    <row r="1450" spans="2:7" x14ac:dyDescent="0.3">
      <c r="B1450"/>
      <c r="C1450"/>
      <c r="D1450"/>
      <c r="E1450"/>
      <c r="F1450"/>
      <c r="G1450"/>
    </row>
    <row r="1451" spans="2:7" x14ac:dyDescent="0.3">
      <c r="B1451"/>
      <c r="C1451"/>
      <c r="D1451"/>
      <c r="E1451"/>
      <c r="F1451"/>
      <c r="G1451"/>
    </row>
    <row r="1452" spans="2:7" x14ac:dyDescent="0.3">
      <c r="B1452"/>
      <c r="C1452"/>
      <c r="D1452"/>
      <c r="E1452"/>
      <c r="F1452"/>
      <c r="G1452"/>
    </row>
    <row r="1453" spans="2:7" x14ac:dyDescent="0.3">
      <c r="B1453"/>
      <c r="C1453"/>
      <c r="D1453"/>
      <c r="E1453"/>
      <c r="F1453"/>
      <c r="G1453"/>
    </row>
    <row r="1454" spans="2:7" x14ac:dyDescent="0.3">
      <c r="B1454"/>
      <c r="C1454"/>
      <c r="D1454"/>
      <c r="E1454"/>
      <c r="F1454"/>
      <c r="G1454"/>
    </row>
    <row r="1455" spans="2:7" x14ac:dyDescent="0.3">
      <c r="B1455"/>
      <c r="C1455"/>
      <c r="D1455"/>
      <c r="E1455"/>
      <c r="F1455"/>
      <c r="G1455"/>
    </row>
    <row r="1456" spans="2:7" x14ac:dyDescent="0.3">
      <c r="B1456"/>
      <c r="C1456"/>
      <c r="D1456"/>
      <c r="E1456"/>
      <c r="F1456"/>
      <c r="G1456"/>
    </row>
    <row r="1457" spans="2:7" x14ac:dyDescent="0.3">
      <c r="B1457"/>
      <c r="C1457"/>
      <c r="D1457"/>
      <c r="E1457"/>
      <c r="F1457"/>
      <c r="G1457"/>
    </row>
    <row r="1458" spans="2:7" x14ac:dyDescent="0.3">
      <c r="B1458"/>
      <c r="C1458"/>
      <c r="D1458"/>
      <c r="E1458"/>
      <c r="F1458"/>
      <c r="G1458"/>
    </row>
    <row r="1459" spans="2:7" x14ac:dyDescent="0.3">
      <c r="B1459"/>
      <c r="C1459"/>
      <c r="D1459"/>
      <c r="E1459"/>
      <c r="F1459"/>
      <c r="G1459"/>
    </row>
    <row r="1460" spans="2:7" x14ac:dyDescent="0.3">
      <c r="B1460"/>
      <c r="C1460"/>
      <c r="D1460"/>
      <c r="E1460"/>
      <c r="F1460"/>
      <c r="G1460"/>
    </row>
    <row r="1461" spans="2:7" x14ac:dyDescent="0.3">
      <c r="B1461"/>
      <c r="C1461"/>
      <c r="D1461"/>
      <c r="E1461"/>
      <c r="F1461"/>
      <c r="G1461"/>
    </row>
    <row r="1462" spans="2:7" x14ac:dyDescent="0.3">
      <c r="B1462"/>
      <c r="C1462"/>
      <c r="D1462"/>
      <c r="E1462"/>
      <c r="F1462"/>
      <c r="G1462"/>
    </row>
    <row r="1463" spans="2:7" x14ac:dyDescent="0.3">
      <c r="B1463"/>
      <c r="C1463"/>
      <c r="D1463"/>
      <c r="E1463"/>
      <c r="F1463"/>
      <c r="G1463"/>
    </row>
    <row r="1464" spans="2:7" x14ac:dyDescent="0.3">
      <c r="B1464"/>
      <c r="C1464"/>
      <c r="D1464"/>
      <c r="E1464"/>
      <c r="F1464"/>
      <c r="G1464"/>
    </row>
    <row r="1465" spans="2:7" x14ac:dyDescent="0.3">
      <c r="B1465"/>
      <c r="C1465"/>
      <c r="D1465"/>
      <c r="E1465"/>
      <c r="F1465"/>
      <c r="G1465"/>
    </row>
    <row r="1466" spans="2:7" x14ac:dyDescent="0.3">
      <c r="B1466"/>
      <c r="C1466"/>
      <c r="D1466"/>
      <c r="E1466"/>
      <c r="F1466"/>
      <c r="G1466"/>
    </row>
    <row r="1467" spans="2:7" x14ac:dyDescent="0.3">
      <c r="B1467"/>
      <c r="C1467"/>
      <c r="D1467"/>
      <c r="E1467"/>
      <c r="F1467"/>
      <c r="G1467"/>
    </row>
    <row r="1468" spans="2:7" x14ac:dyDescent="0.3">
      <c r="B1468"/>
      <c r="C1468"/>
      <c r="D1468"/>
      <c r="E1468"/>
      <c r="F1468"/>
      <c r="G1468"/>
    </row>
    <row r="1469" spans="2:7" x14ac:dyDescent="0.3">
      <c r="B1469"/>
      <c r="C1469"/>
      <c r="D1469"/>
      <c r="E1469"/>
      <c r="F1469"/>
      <c r="G1469"/>
    </row>
    <row r="1470" spans="2:7" x14ac:dyDescent="0.3">
      <c r="B1470"/>
      <c r="C1470"/>
      <c r="D1470"/>
      <c r="E1470"/>
      <c r="F1470"/>
      <c r="G1470"/>
    </row>
    <row r="1471" spans="2:7" x14ac:dyDescent="0.3">
      <c r="B1471"/>
      <c r="C1471"/>
      <c r="D1471"/>
      <c r="E1471"/>
      <c r="F1471"/>
      <c r="G1471"/>
    </row>
    <row r="1472" spans="2:7" x14ac:dyDescent="0.3">
      <c r="B1472"/>
      <c r="C1472"/>
      <c r="D1472"/>
      <c r="E1472"/>
      <c r="F1472"/>
      <c r="G1472"/>
    </row>
    <row r="1473" spans="2:7" x14ac:dyDescent="0.3">
      <c r="B1473"/>
      <c r="C1473"/>
      <c r="D1473"/>
      <c r="E1473"/>
      <c r="F1473"/>
      <c r="G1473"/>
    </row>
    <row r="1474" spans="2:7" x14ac:dyDescent="0.3">
      <c r="B1474"/>
      <c r="C1474"/>
      <c r="D1474"/>
      <c r="E1474"/>
      <c r="F1474"/>
      <c r="G1474"/>
    </row>
    <row r="1475" spans="2:7" x14ac:dyDescent="0.3">
      <c r="B1475"/>
      <c r="C1475"/>
      <c r="D1475"/>
      <c r="E1475"/>
      <c r="F1475"/>
      <c r="G1475"/>
    </row>
    <row r="1476" spans="2:7" x14ac:dyDescent="0.3">
      <c r="B1476"/>
      <c r="C1476"/>
      <c r="D1476"/>
      <c r="E1476"/>
      <c r="F1476"/>
      <c r="G1476"/>
    </row>
    <row r="1477" spans="2:7" x14ac:dyDescent="0.3">
      <c r="B1477"/>
      <c r="C1477"/>
      <c r="D1477"/>
      <c r="E1477"/>
      <c r="F1477"/>
      <c r="G1477"/>
    </row>
    <row r="1478" spans="2:7" x14ac:dyDescent="0.3">
      <c r="B1478"/>
      <c r="C1478"/>
      <c r="D1478"/>
      <c r="E1478"/>
      <c r="F1478"/>
      <c r="G1478"/>
    </row>
    <row r="1479" spans="2:7" x14ac:dyDescent="0.3">
      <c r="B1479"/>
      <c r="C1479"/>
      <c r="D1479"/>
      <c r="E1479"/>
      <c r="F1479"/>
      <c r="G1479"/>
    </row>
    <row r="1480" spans="2:7" x14ac:dyDescent="0.3">
      <c r="B1480"/>
      <c r="C1480"/>
      <c r="D1480"/>
      <c r="E1480"/>
      <c r="F1480"/>
      <c r="G1480"/>
    </row>
    <row r="1481" spans="2:7" x14ac:dyDescent="0.3">
      <c r="B1481"/>
      <c r="C1481"/>
      <c r="D1481"/>
      <c r="E1481"/>
      <c r="F1481"/>
      <c r="G1481"/>
    </row>
    <row r="1482" spans="2:7" x14ac:dyDescent="0.3">
      <c r="B1482"/>
      <c r="C1482"/>
      <c r="D1482"/>
      <c r="E1482"/>
      <c r="F1482"/>
      <c r="G1482"/>
    </row>
    <row r="1483" spans="2:7" x14ac:dyDescent="0.3">
      <c r="B1483"/>
      <c r="C1483"/>
      <c r="D1483"/>
      <c r="E1483"/>
      <c r="F1483"/>
      <c r="G1483"/>
    </row>
    <row r="1484" spans="2:7" x14ac:dyDescent="0.3">
      <c r="B1484"/>
      <c r="C1484"/>
      <c r="D1484"/>
      <c r="E1484"/>
      <c r="F1484"/>
      <c r="G1484"/>
    </row>
    <row r="1485" spans="2:7" x14ac:dyDescent="0.3">
      <c r="B1485"/>
      <c r="C1485"/>
      <c r="D1485"/>
      <c r="E1485"/>
      <c r="F1485"/>
      <c r="G1485"/>
    </row>
    <row r="1486" spans="2:7" x14ac:dyDescent="0.3">
      <c r="B1486"/>
      <c r="C1486"/>
      <c r="D1486"/>
      <c r="E1486"/>
      <c r="F1486"/>
      <c r="G1486"/>
    </row>
    <row r="1487" spans="2:7" x14ac:dyDescent="0.3">
      <c r="B1487"/>
      <c r="C1487"/>
      <c r="D1487"/>
      <c r="E1487"/>
      <c r="F1487"/>
      <c r="G1487"/>
    </row>
    <row r="1488" spans="2:7" x14ac:dyDescent="0.3">
      <c r="B1488"/>
      <c r="C1488"/>
      <c r="D1488"/>
      <c r="E1488"/>
      <c r="F1488"/>
      <c r="G1488"/>
    </row>
    <row r="1489" spans="2:7" x14ac:dyDescent="0.3">
      <c r="B1489"/>
      <c r="C1489"/>
      <c r="D1489"/>
      <c r="E1489"/>
      <c r="F1489"/>
      <c r="G1489"/>
    </row>
    <row r="1490" spans="2:7" x14ac:dyDescent="0.3">
      <c r="B1490"/>
      <c r="C1490"/>
      <c r="D1490"/>
      <c r="E1490"/>
      <c r="F1490"/>
      <c r="G1490"/>
    </row>
    <row r="1491" spans="2:7" x14ac:dyDescent="0.3">
      <c r="B1491"/>
      <c r="C1491"/>
      <c r="D1491"/>
      <c r="E1491"/>
      <c r="F1491"/>
      <c r="G1491"/>
    </row>
    <row r="1492" spans="2:7" x14ac:dyDescent="0.3">
      <c r="B1492"/>
      <c r="C1492"/>
      <c r="D1492"/>
      <c r="E1492"/>
      <c r="F1492"/>
      <c r="G1492"/>
    </row>
    <row r="1493" spans="2:7" x14ac:dyDescent="0.3">
      <c r="B1493"/>
      <c r="C1493"/>
      <c r="D1493"/>
      <c r="E1493"/>
      <c r="F1493"/>
      <c r="G1493"/>
    </row>
    <row r="1494" spans="2:7" x14ac:dyDescent="0.3">
      <c r="B1494"/>
      <c r="C1494"/>
      <c r="D1494"/>
      <c r="E1494"/>
      <c r="F1494"/>
      <c r="G1494"/>
    </row>
    <row r="1495" spans="2:7" x14ac:dyDescent="0.3">
      <c r="B1495"/>
      <c r="C1495"/>
      <c r="D1495"/>
      <c r="E1495"/>
      <c r="F1495"/>
      <c r="G1495"/>
    </row>
    <row r="1496" spans="2:7" x14ac:dyDescent="0.3">
      <c r="B1496"/>
      <c r="C1496"/>
      <c r="D1496"/>
      <c r="E1496"/>
      <c r="F1496"/>
      <c r="G1496"/>
    </row>
    <row r="1497" spans="2:7" x14ac:dyDescent="0.3">
      <c r="B1497"/>
      <c r="C1497"/>
      <c r="D1497"/>
      <c r="E1497"/>
      <c r="F1497"/>
      <c r="G1497"/>
    </row>
    <row r="1498" spans="2:7" x14ac:dyDescent="0.3">
      <c r="B1498"/>
      <c r="C1498"/>
      <c r="D1498"/>
      <c r="E1498"/>
      <c r="F1498"/>
      <c r="G1498"/>
    </row>
    <row r="1499" spans="2:7" x14ac:dyDescent="0.3">
      <c r="B1499"/>
      <c r="C1499"/>
      <c r="D1499"/>
      <c r="E1499"/>
      <c r="F1499"/>
      <c r="G1499"/>
    </row>
    <row r="1500" spans="2:7" x14ac:dyDescent="0.3">
      <c r="B1500"/>
      <c r="C1500"/>
      <c r="D1500"/>
      <c r="E1500"/>
      <c r="F1500"/>
      <c r="G1500"/>
    </row>
    <row r="1501" spans="2:7" x14ac:dyDescent="0.3">
      <c r="B1501"/>
      <c r="C1501"/>
      <c r="D1501"/>
      <c r="E1501"/>
      <c r="F1501"/>
      <c r="G1501"/>
    </row>
    <row r="1502" spans="2:7" x14ac:dyDescent="0.3">
      <c r="B1502"/>
      <c r="C1502"/>
      <c r="D1502"/>
      <c r="E1502"/>
      <c r="F1502"/>
      <c r="G1502"/>
    </row>
    <row r="1503" spans="2:7" x14ac:dyDescent="0.3">
      <c r="B1503"/>
      <c r="C1503"/>
      <c r="D1503"/>
      <c r="E1503"/>
      <c r="F1503"/>
      <c r="G1503"/>
    </row>
    <row r="1504" spans="2:7" x14ac:dyDescent="0.3">
      <c r="B1504"/>
      <c r="C1504"/>
      <c r="D1504"/>
      <c r="E1504"/>
      <c r="F1504"/>
      <c r="G1504"/>
    </row>
    <row r="1505" spans="2:7" x14ac:dyDescent="0.3">
      <c r="B1505"/>
      <c r="C1505"/>
      <c r="D1505"/>
      <c r="E1505"/>
      <c r="F1505"/>
      <c r="G1505"/>
    </row>
    <row r="1506" spans="2:7" x14ac:dyDescent="0.3">
      <c r="B1506"/>
      <c r="C1506"/>
      <c r="D1506"/>
      <c r="E1506"/>
      <c r="F1506"/>
      <c r="G1506"/>
    </row>
    <row r="1507" spans="2:7" x14ac:dyDescent="0.3">
      <c r="B1507"/>
      <c r="C1507"/>
      <c r="D1507"/>
      <c r="E1507"/>
      <c r="F1507"/>
      <c r="G1507"/>
    </row>
    <row r="1508" spans="2:7" x14ac:dyDescent="0.3">
      <c r="B1508"/>
      <c r="C1508"/>
      <c r="D1508"/>
      <c r="E1508"/>
      <c r="F1508"/>
      <c r="G1508"/>
    </row>
    <row r="1509" spans="2:7" x14ac:dyDescent="0.3">
      <c r="B1509"/>
      <c r="C1509"/>
      <c r="D1509"/>
      <c r="E1509"/>
      <c r="F1509"/>
      <c r="G1509"/>
    </row>
    <row r="1510" spans="2:7" x14ac:dyDescent="0.3">
      <c r="B1510"/>
      <c r="C1510"/>
      <c r="D1510"/>
      <c r="E1510"/>
      <c r="F1510"/>
      <c r="G1510"/>
    </row>
    <row r="1511" spans="2:7" x14ac:dyDescent="0.3">
      <c r="B1511"/>
      <c r="C1511"/>
      <c r="D1511"/>
      <c r="E1511"/>
      <c r="F1511"/>
      <c r="G1511"/>
    </row>
    <row r="1512" spans="2:7" x14ac:dyDescent="0.3">
      <c r="B1512"/>
      <c r="C1512"/>
      <c r="D1512"/>
      <c r="E1512"/>
      <c r="F1512"/>
      <c r="G1512"/>
    </row>
    <row r="1513" spans="2:7" x14ac:dyDescent="0.3">
      <c r="B1513"/>
      <c r="C1513"/>
      <c r="D1513"/>
      <c r="E1513"/>
      <c r="F1513"/>
      <c r="G1513"/>
    </row>
    <row r="1514" spans="2:7" x14ac:dyDescent="0.3">
      <c r="B1514"/>
      <c r="C1514"/>
      <c r="D1514"/>
      <c r="E1514"/>
      <c r="F1514"/>
      <c r="G1514"/>
    </row>
    <row r="1515" spans="2:7" x14ac:dyDescent="0.3">
      <c r="B1515"/>
      <c r="C1515"/>
      <c r="D1515"/>
      <c r="E1515"/>
      <c r="F1515"/>
      <c r="G1515"/>
    </row>
    <row r="1516" spans="2:7" x14ac:dyDescent="0.3">
      <c r="B1516"/>
      <c r="C1516"/>
      <c r="D1516"/>
      <c r="E1516"/>
      <c r="F1516"/>
      <c r="G1516"/>
    </row>
    <row r="1517" spans="2:7" x14ac:dyDescent="0.3">
      <c r="B1517"/>
      <c r="C1517"/>
      <c r="D1517"/>
      <c r="E1517"/>
      <c r="F1517"/>
      <c r="G1517"/>
    </row>
    <row r="1518" spans="2:7" x14ac:dyDescent="0.3">
      <c r="B1518"/>
      <c r="C1518"/>
      <c r="D1518"/>
      <c r="E1518"/>
      <c r="F1518"/>
      <c r="G1518"/>
    </row>
    <row r="1519" spans="2:7" x14ac:dyDescent="0.3">
      <c r="B1519"/>
      <c r="C1519"/>
      <c r="D1519"/>
      <c r="E1519"/>
      <c r="F1519"/>
      <c r="G1519"/>
    </row>
    <row r="1520" spans="2:7" x14ac:dyDescent="0.3">
      <c r="B1520"/>
      <c r="C1520"/>
      <c r="D1520"/>
      <c r="E1520"/>
      <c r="F1520"/>
      <c r="G1520"/>
    </row>
    <row r="1521" spans="2:7" x14ac:dyDescent="0.3">
      <c r="B1521"/>
      <c r="C1521"/>
      <c r="D1521"/>
      <c r="E1521"/>
      <c r="F1521"/>
      <c r="G1521"/>
    </row>
    <row r="1522" spans="2:7" x14ac:dyDescent="0.3">
      <c r="B1522"/>
      <c r="C1522"/>
      <c r="D1522"/>
      <c r="E1522"/>
      <c r="F1522"/>
      <c r="G1522"/>
    </row>
    <row r="1523" spans="2:7" x14ac:dyDescent="0.3">
      <c r="B1523"/>
      <c r="C1523"/>
      <c r="D1523"/>
      <c r="E1523"/>
      <c r="F1523"/>
      <c r="G1523"/>
    </row>
    <row r="1524" spans="2:7" x14ac:dyDescent="0.3">
      <c r="B1524"/>
      <c r="C1524"/>
      <c r="D1524"/>
      <c r="E1524"/>
      <c r="F1524"/>
      <c r="G1524"/>
    </row>
    <row r="1525" spans="2:7" x14ac:dyDescent="0.3">
      <c r="B1525"/>
      <c r="C1525"/>
      <c r="D1525"/>
      <c r="E1525"/>
      <c r="F1525"/>
      <c r="G1525"/>
    </row>
    <row r="1526" spans="2:7" x14ac:dyDescent="0.3">
      <c r="B1526"/>
      <c r="C1526"/>
      <c r="D1526"/>
      <c r="E1526"/>
      <c r="F1526"/>
      <c r="G1526"/>
    </row>
    <row r="1527" spans="2:7" x14ac:dyDescent="0.3">
      <c r="B1527"/>
      <c r="C1527"/>
      <c r="D1527"/>
      <c r="E1527"/>
      <c r="F1527"/>
      <c r="G1527"/>
    </row>
    <row r="1528" spans="2:7" x14ac:dyDescent="0.3">
      <c r="B1528"/>
      <c r="C1528"/>
      <c r="D1528"/>
      <c r="E1528"/>
      <c r="F1528"/>
      <c r="G1528"/>
    </row>
    <row r="1529" spans="2:7" x14ac:dyDescent="0.3">
      <c r="B1529"/>
      <c r="C1529"/>
      <c r="D1529"/>
      <c r="E1529"/>
      <c r="F1529"/>
      <c r="G1529"/>
    </row>
    <row r="1530" spans="2:7" x14ac:dyDescent="0.3">
      <c r="B1530"/>
      <c r="C1530"/>
      <c r="D1530"/>
      <c r="E1530"/>
      <c r="F1530"/>
      <c r="G1530"/>
    </row>
    <row r="1531" spans="2:7" x14ac:dyDescent="0.3">
      <c r="B1531"/>
      <c r="C1531"/>
      <c r="D1531"/>
      <c r="E1531"/>
      <c r="F1531"/>
      <c r="G1531"/>
    </row>
    <row r="1532" spans="2:7" x14ac:dyDescent="0.3">
      <c r="B1532"/>
      <c r="C1532"/>
      <c r="D1532"/>
      <c r="E1532"/>
      <c r="F1532"/>
      <c r="G1532"/>
    </row>
    <row r="1533" spans="2:7" x14ac:dyDescent="0.3">
      <c r="B1533"/>
      <c r="C1533"/>
      <c r="D1533"/>
      <c r="E1533"/>
      <c r="F1533"/>
      <c r="G1533"/>
    </row>
    <row r="1534" spans="2:7" x14ac:dyDescent="0.3">
      <c r="B1534"/>
      <c r="C1534"/>
      <c r="D1534"/>
      <c r="E1534"/>
      <c r="F1534"/>
      <c r="G1534"/>
    </row>
    <row r="1535" spans="2:7" x14ac:dyDescent="0.3">
      <c r="B1535"/>
      <c r="C1535"/>
      <c r="D1535"/>
      <c r="E1535"/>
      <c r="F1535"/>
      <c r="G1535"/>
    </row>
    <row r="1536" spans="2:7" x14ac:dyDescent="0.3">
      <c r="B1536"/>
      <c r="C1536"/>
      <c r="D1536"/>
      <c r="E1536"/>
      <c r="F1536"/>
      <c r="G1536"/>
    </row>
    <row r="1537" spans="2:7" x14ac:dyDescent="0.3">
      <c r="B1537"/>
      <c r="C1537"/>
      <c r="D1537"/>
      <c r="E1537"/>
      <c r="F1537"/>
      <c r="G1537"/>
    </row>
    <row r="1538" spans="2:7" x14ac:dyDescent="0.3">
      <c r="B1538"/>
      <c r="C1538"/>
      <c r="D1538"/>
      <c r="E1538"/>
      <c r="F1538"/>
      <c r="G1538"/>
    </row>
    <row r="1539" spans="2:7" x14ac:dyDescent="0.3">
      <c r="B1539"/>
      <c r="C1539"/>
      <c r="D1539"/>
      <c r="E1539"/>
      <c r="F1539"/>
      <c r="G1539"/>
    </row>
    <row r="1540" spans="2:7" x14ac:dyDescent="0.3">
      <c r="B1540"/>
      <c r="C1540"/>
      <c r="D1540"/>
      <c r="E1540"/>
      <c r="F1540"/>
      <c r="G1540"/>
    </row>
    <row r="1541" spans="2:7" x14ac:dyDescent="0.3">
      <c r="B1541"/>
      <c r="C1541"/>
      <c r="D1541"/>
      <c r="E1541"/>
      <c r="F1541"/>
      <c r="G1541"/>
    </row>
    <row r="1542" spans="2:7" x14ac:dyDescent="0.3">
      <c r="B1542"/>
      <c r="C1542"/>
      <c r="D1542"/>
      <c r="E1542"/>
      <c r="F1542"/>
      <c r="G1542"/>
    </row>
    <row r="1543" spans="2:7" x14ac:dyDescent="0.3">
      <c r="B1543"/>
      <c r="C1543"/>
      <c r="D1543"/>
      <c r="E1543"/>
      <c r="F1543"/>
      <c r="G1543"/>
    </row>
    <row r="1544" spans="2:7" x14ac:dyDescent="0.3">
      <c r="B1544"/>
      <c r="C1544"/>
      <c r="D1544"/>
      <c r="E1544"/>
      <c r="F1544"/>
      <c r="G1544"/>
    </row>
    <row r="1545" spans="2:7" x14ac:dyDescent="0.3">
      <c r="B1545"/>
      <c r="C1545"/>
      <c r="D1545"/>
      <c r="E1545"/>
      <c r="F1545"/>
      <c r="G1545"/>
    </row>
    <row r="1546" spans="2:7" x14ac:dyDescent="0.3">
      <c r="B1546"/>
      <c r="C1546"/>
      <c r="D1546"/>
      <c r="E1546"/>
      <c r="F1546"/>
      <c r="G1546"/>
    </row>
    <row r="1547" spans="2:7" x14ac:dyDescent="0.3">
      <c r="B1547"/>
      <c r="C1547"/>
      <c r="D1547"/>
      <c r="E1547"/>
      <c r="F1547"/>
      <c r="G1547"/>
    </row>
    <row r="1548" spans="2:7" x14ac:dyDescent="0.3">
      <c r="B1548"/>
      <c r="C1548"/>
      <c r="D1548"/>
      <c r="E1548"/>
      <c r="F1548"/>
      <c r="G1548"/>
    </row>
    <row r="1549" spans="2:7" x14ac:dyDescent="0.3">
      <c r="B1549"/>
      <c r="C1549"/>
      <c r="D1549"/>
      <c r="E1549"/>
      <c r="F1549"/>
      <c r="G1549"/>
    </row>
    <row r="1550" spans="2:7" x14ac:dyDescent="0.3">
      <c r="B1550"/>
      <c r="C1550"/>
      <c r="D1550"/>
      <c r="E1550"/>
      <c r="F1550"/>
      <c r="G1550"/>
    </row>
    <row r="1551" spans="2:7" x14ac:dyDescent="0.3">
      <c r="B1551"/>
      <c r="C1551"/>
      <c r="D1551"/>
      <c r="E1551"/>
      <c r="F1551"/>
      <c r="G1551"/>
    </row>
    <row r="1552" spans="2:7" x14ac:dyDescent="0.3">
      <c r="B1552"/>
      <c r="C1552"/>
      <c r="D1552"/>
      <c r="E1552"/>
      <c r="F1552"/>
      <c r="G1552"/>
    </row>
    <row r="1553" spans="2:7" x14ac:dyDescent="0.3">
      <c r="B1553"/>
      <c r="C1553"/>
      <c r="D1553"/>
      <c r="E1553"/>
      <c r="F1553"/>
      <c r="G1553"/>
    </row>
    <row r="1554" spans="2:7" x14ac:dyDescent="0.3">
      <c r="B1554"/>
      <c r="C1554"/>
      <c r="D1554"/>
      <c r="E1554"/>
      <c r="F1554"/>
      <c r="G1554"/>
    </row>
    <row r="1555" spans="2:7" x14ac:dyDescent="0.3">
      <c r="B1555"/>
      <c r="C1555"/>
      <c r="D1555"/>
      <c r="E1555"/>
      <c r="F1555"/>
      <c r="G1555"/>
    </row>
    <row r="1556" spans="2:7" x14ac:dyDescent="0.3">
      <c r="B1556"/>
      <c r="C1556"/>
      <c r="D1556"/>
      <c r="E1556"/>
      <c r="F1556"/>
      <c r="G1556"/>
    </row>
    <row r="1557" spans="2:7" x14ac:dyDescent="0.3">
      <c r="B1557"/>
      <c r="C1557"/>
      <c r="D1557"/>
      <c r="E1557"/>
      <c r="F1557"/>
      <c r="G1557"/>
    </row>
    <row r="1558" spans="2:7" x14ac:dyDescent="0.3">
      <c r="B1558"/>
      <c r="C1558"/>
      <c r="D1558"/>
      <c r="E1558"/>
      <c r="F1558"/>
      <c r="G1558"/>
    </row>
    <row r="1559" spans="2:7" x14ac:dyDescent="0.3">
      <c r="B1559"/>
      <c r="C1559"/>
      <c r="D1559"/>
      <c r="E1559"/>
      <c r="F1559"/>
      <c r="G1559"/>
    </row>
    <row r="1560" spans="2:7" x14ac:dyDescent="0.3">
      <c r="B1560"/>
      <c r="C1560"/>
      <c r="D1560"/>
      <c r="E1560"/>
      <c r="F1560"/>
      <c r="G1560"/>
    </row>
    <row r="1561" spans="2:7" x14ac:dyDescent="0.3">
      <c r="B1561"/>
      <c r="C1561"/>
      <c r="D1561"/>
      <c r="E1561"/>
      <c r="F1561"/>
      <c r="G1561"/>
    </row>
    <row r="1562" spans="2:7" x14ac:dyDescent="0.3">
      <c r="B1562"/>
      <c r="C1562"/>
      <c r="D1562"/>
      <c r="E1562"/>
      <c r="F1562"/>
      <c r="G1562"/>
    </row>
    <row r="1563" spans="2:7" x14ac:dyDescent="0.3">
      <c r="B1563"/>
      <c r="C1563"/>
      <c r="D1563"/>
      <c r="E1563"/>
      <c r="F1563"/>
      <c r="G1563"/>
    </row>
    <row r="1564" spans="2:7" x14ac:dyDescent="0.3">
      <c r="B1564"/>
      <c r="C1564"/>
      <c r="D1564"/>
      <c r="E1564"/>
      <c r="F1564"/>
      <c r="G1564"/>
    </row>
    <row r="1565" spans="2:7" x14ac:dyDescent="0.3">
      <c r="B1565"/>
      <c r="C1565"/>
      <c r="D1565"/>
      <c r="E1565"/>
      <c r="F1565"/>
      <c r="G1565"/>
    </row>
    <row r="1566" spans="2:7" x14ac:dyDescent="0.3">
      <c r="B1566"/>
      <c r="C1566"/>
      <c r="D1566"/>
      <c r="E1566"/>
      <c r="F1566"/>
      <c r="G1566"/>
    </row>
    <row r="1567" spans="2:7" x14ac:dyDescent="0.3">
      <c r="B1567"/>
      <c r="C1567"/>
      <c r="D1567"/>
      <c r="E1567"/>
      <c r="F1567"/>
      <c r="G1567"/>
    </row>
    <row r="1568" spans="2:7" x14ac:dyDescent="0.3">
      <c r="B1568"/>
      <c r="C1568"/>
      <c r="D1568"/>
      <c r="E1568"/>
      <c r="F1568"/>
      <c r="G1568"/>
    </row>
    <row r="1569" spans="2:7" x14ac:dyDescent="0.3">
      <c r="B1569"/>
      <c r="C1569"/>
      <c r="D1569"/>
      <c r="E1569"/>
      <c r="F1569"/>
      <c r="G1569"/>
    </row>
    <row r="1570" spans="2:7" x14ac:dyDescent="0.3">
      <c r="B1570"/>
      <c r="C1570"/>
      <c r="D1570"/>
      <c r="E1570"/>
      <c r="F1570"/>
      <c r="G1570"/>
    </row>
    <row r="1571" spans="2:7" x14ac:dyDescent="0.3">
      <c r="B1571"/>
      <c r="C1571"/>
      <c r="D1571"/>
      <c r="E1571"/>
      <c r="F1571"/>
      <c r="G1571"/>
    </row>
    <row r="1572" spans="2:7" x14ac:dyDescent="0.3">
      <c r="B1572"/>
      <c r="C1572"/>
      <c r="D1572"/>
      <c r="E1572"/>
      <c r="F1572"/>
      <c r="G1572"/>
    </row>
    <row r="1573" spans="2:7" x14ac:dyDescent="0.3">
      <c r="B1573"/>
      <c r="C1573"/>
      <c r="D1573"/>
      <c r="E1573"/>
      <c r="F1573"/>
      <c r="G1573"/>
    </row>
    <row r="1574" spans="2:7" x14ac:dyDescent="0.3">
      <c r="B1574"/>
      <c r="C1574"/>
      <c r="D1574"/>
      <c r="E1574"/>
      <c r="F1574"/>
      <c r="G1574"/>
    </row>
    <row r="1575" spans="2:7" x14ac:dyDescent="0.3">
      <c r="B1575"/>
      <c r="C1575"/>
      <c r="D1575"/>
      <c r="E1575"/>
      <c r="F1575"/>
      <c r="G1575"/>
    </row>
    <row r="1576" spans="2:7" x14ac:dyDescent="0.3">
      <c r="B1576"/>
      <c r="C1576"/>
      <c r="D1576"/>
      <c r="E1576"/>
      <c r="F1576"/>
      <c r="G1576"/>
    </row>
    <row r="1577" spans="2:7" x14ac:dyDescent="0.3">
      <c r="B1577"/>
      <c r="C1577"/>
      <c r="D1577"/>
      <c r="E1577"/>
      <c r="F1577"/>
      <c r="G1577"/>
    </row>
    <row r="1578" spans="2:7" x14ac:dyDescent="0.3">
      <c r="B1578"/>
      <c r="C1578"/>
      <c r="D1578"/>
      <c r="E1578"/>
      <c r="F1578"/>
      <c r="G1578"/>
    </row>
    <row r="1579" spans="2:7" x14ac:dyDescent="0.3">
      <c r="B1579"/>
      <c r="C1579"/>
      <c r="D1579"/>
      <c r="E1579"/>
      <c r="F1579"/>
      <c r="G1579"/>
    </row>
    <row r="1580" spans="2:7" x14ac:dyDescent="0.3">
      <c r="B1580"/>
      <c r="C1580"/>
      <c r="D1580"/>
      <c r="E1580"/>
      <c r="F1580"/>
      <c r="G1580"/>
    </row>
    <row r="1581" spans="2:7" x14ac:dyDescent="0.3">
      <c r="B1581"/>
      <c r="C1581"/>
      <c r="D1581"/>
      <c r="E1581"/>
      <c r="F1581"/>
      <c r="G1581"/>
    </row>
    <row r="1582" spans="2:7" x14ac:dyDescent="0.3">
      <c r="B1582"/>
      <c r="C1582"/>
      <c r="D1582"/>
      <c r="E1582"/>
      <c r="F1582"/>
      <c r="G1582"/>
    </row>
    <row r="1583" spans="2:7" x14ac:dyDescent="0.3">
      <c r="B1583"/>
      <c r="C1583"/>
      <c r="D1583"/>
      <c r="E1583"/>
      <c r="F1583"/>
      <c r="G1583"/>
    </row>
    <row r="1584" spans="2:7" x14ac:dyDescent="0.3">
      <c r="B1584"/>
      <c r="C1584"/>
      <c r="D1584"/>
      <c r="E1584"/>
      <c r="F1584"/>
      <c r="G1584"/>
    </row>
    <row r="1585" spans="2:7" x14ac:dyDescent="0.3">
      <c r="B1585"/>
      <c r="C1585"/>
      <c r="D1585"/>
      <c r="E1585"/>
      <c r="F1585"/>
      <c r="G1585"/>
    </row>
    <row r="1586" spans="2:7" x14ac:dyDescent="0.3">
      <c r="B1586"/>
      <c r="C1586"/>
      <c r="D1586"/>
      <c r="E1586"/>
      <c r="F1586"/>
      <c r="G1586"/>
    </row>
    <row r="1587" spans="2:7" x14ac:dyDescent="0.3">
      <c r="B1587"/>
      <c r="C1587"/>
      <c r="D1587"/>
      <c r="E1587"/>
      <c r="F1587"/>
      <c r="G1587"/>
    </row>
    <row r="1588" spans="2:7" x14ac:dyDescent="0.3">
      <c r="B1588"/>
      <c r="C1588"/>
      <c r="D1588"/>
      <c r="E1588"/>
      <c r="F1588"/>
      <c r="G1588"/>
    </row>
    <row r="1589" spans="2:7" x14ac:dyDescent="0.3">
      <c r="B1589"/>
      <c r="C1589"/>
      <c r="D1589"/>
      <c r="E1589"/>
      <c r="F1589"/>
      <c r="G1589"/>
    </row>
    <row r="1590" spans="2:7" x14ac:dyDescent="0.3">
      <c r="B1590"/>
      <c r="C1590"/>
      <c r="D1590"/>
      <c r="E1590"/>
      <c r="F1590"/>
      <c r="G1590"/>
    </row>
    <row r="1591" spans="2:7" x14ac:dyDescent="0.3">
      <c r="B1591"/>
      <c r="C1591"/>
      <c r="D1591"/>
      <c r="E1591"/>
      <c r="F1591"/>
      <c r="G1591"/>
    </row>
    <row r="1592" spans="2:7" x14ac:dyDescent="0.3">
      <c r="B1592"/>
      <c r="C1592"/>
      <c r="D1592"/>
      <c r="E1592"/>
      <c r="F1592"/>
      <c r="G1592"/>
    </row>
    <row r="1593" spans="2:7" x14ac:dyDescent="0.3">
      <c r="B1593"/>
      <c r="C1593"/>
      <c r="D1593"/>
      <c r="E1593"/>
      <c r="F1593"/>
      <c r="G1593"/>
    </row>
    <row r="1594" spans="2:7" x14ac:dyDescent="0.3">
      <c r="B1594"/>
      <c r="C1594"/>
      <c r="D1594"/>
      <c r="E1594"/>
      <c r="F1594"/>
      <c r="G1594"/>
    </row>
    <row r="1595" spans="2:7" x14ac:dyDescent="0.3">
      <c r="B1595"/>
      <c r="C1595"/>
      <c r="D1595"/>
      <c r="E1595"/>
      <c r="F1595"/>
      <c r="G1595"/>
    </row>
    <row r="1596" spans="2:7" x14ac:dyDescent="0.3">
      <c r="B1596"/>
      <c r="C1596"/>
      <c r="D1596"/>
      <c r="E1596"/>
      <c r="F1596"/>
      <c r="G1596"/>
    </row>
    <row r="1597" spans="2:7" x14ac:dyDescent="0.3">
      <c r="B1597"/>
      <c r="C1597"/>
      <c r="D1597"/>
      <c r="E1597"/>
      <c r="F1597"/>
      <c r="G1597"/>
    </row>
    <row r="1598" spans="2:7" x14ac:dyDescent="0.3">
      <c r="B1598"/>
      <c r="C1598"/>
      <c r="D1598"/>
      <c r="E1598"/>
      <c r="F1598"/>
      <c r="G1598"/>
    </row>
    <row r="1599" spans="2:7" x14ac:dyDescent="0.3">
      <c r="B1599"/>
      <c r="C1599"/>
      <c r="D1599"/>
      <c r="E1599"/>
      <c r="F1599"/>
      <c r="G1599"/>
    </row>
    <row r="1600" spans="2:7" x14ac:dyDescent="0.3">
      <c r="B1600"/>
      <c r="C1600"/>
      <c r="D1600"/>
      <c r="E1600"/>
      <c r="F1600"/>
      <c r="G1600"/>
    </row>
    <row r="1601" spans="2:7" x14ac:dyDescent="0.3">
      <c r="B1601"/>
      <c r="C1601"/>
      <c r="D1601"/>
      <c r="E1601"/>
      <c r="F1601"/>
      <c r="G1601"/>
    </row>
    <row r="1602" spans="2:7" x14ac:dyDescent="0.3">
      <c r="B1602"/>
      <c r="C1602"/>
      <c r="D1602"/>
      <c r="E1602"/>
      <c r="F1602"/>
      <c r="G1602"/>
    </row>
    <row r="1603" spans="2:7" x14ac:dyDescent="0.3">
      <c r="B1603"/>
      <c r="C1603"/>
      <c r="D1603"/>
      <c r="E1603"/>
      <c r="F1603"/>
      <c r="G1603"/>
    </row>
    <row r="1604" spans="2:7" x14ac:dyDescent="0.3">
      <c r="B1604"/>
      <c r="C1604"/>
      <c r="D1604"/>
      <c r="E1604"/>
      <c r="F1604"/>
      <c r="G1604"/>
    </row>
    <row r="1605" spans="2:7" x14ac:dyDescent="0.3">
      <c r="B1605"/>
      <c r="C1605"/>
      <c r="D1605"/>
      <c r="E1605"/>
      <c r="F1605"/>
      <c r="G1605"/>
    </row>
    <row r="1606" spans="2:7" x14ac:dyDescent="0.3">
      <c r="B1606"/>
      <c r="C1606"/>
      <c r="D1606"/>
      <c r="E1606"/>
      <c r="F1606"/>
      <c r="G1606"/>
    </row>
    <row r="1607" spans="2:7" x14ac:dyDescent="0.3">
      <c r="B1607"/>
      <c r="C1607"/>
      <c r="D1607"/>
      <c r="E1607"/>
      <c r="F1607"/>
      <c r="G1607"/>
    </row>
    <row r="1608" spans="2:7" x14ac:dyDescent="0.3">
      <c r="B1608"/>
      <c r="C1608"/>
      <c r="D1608"/>
      <c r="E1608"/>
      <c r="F1608"/>
      <c r="G1608"/>
    </row>
    <row r="1609" spans="2:7" x14ac:dyDescent="0.3">
      <c r="B1609"/>
      <c r="C1609"/>
      <c r="D1609"/>
      <c r="E1609"/>
      <c r="F1609"/>
      <c r="G1609"/>
    </row>
    <row r="1610" spans="2:7" x14ac:dyDescent="0.3">
      <c r="B1610"/>
      <c r="C1610"/>
      <c r="D1610"/>
      <c r="E1610"/>
      <c r="F1610"/>
      <c r="G1610"/>
    </row>
    <row r="1611" spans="2:7" x14ac:dyDescent="0.3">
      <c r="B1611"/>
      <c r="C1611"/>
      <c r="D1611"/>
      <c r="E1611"/>
      <c r="F1611"/>
      <c r="G1611"/>
    </row>
    <row r="1612" spans="2:7" x14ac:dyDescent="0.3">
      <c r="B1612"/>
      <c r="C1612"/>
      <c r="D1612"/>
      <c r="E1612"/>
      <c r="F1612"/>
      <c r="G1612"/>
    </row>
    <row r="1613" spans="2:7" x14ac:dyDescent="0.3">
      <c r="B1613"/>
      <c r="C1613"/>
      <c r="D1613"/>
      <c r="E1613"/>
      <c r="F1613"/>
      <c r="G1613"/>
    </row>
    <row r="1614" spans="2:7" x14ac:dyDescent="0.3">
      <c r="B1614"/>
      <c r="C1614"/>
      <c r="D1614"/>
      <c r="E1614"/>
      <c r="F1614"/>
      <c r="G1614"/>
    </row>
    <row r="1615" spans="2:7" x14ac:dyDescent="0.3">
      <c r="B1615"/>
      <c r="C1615"/>
      <c r="D1615"/>
      <c r="E1615"/>
      <c r="F1615"/>
      <c r="G1615"/>
    </row>
    <row r="1616" spans="2:7" x14ac:dyDescent="0.3">
      <c r="B1616"/>
      <c r="C1616"/>
      <c r="D1616"/>
      <c r="E1616"/>
      <c r="F1616"/>
      <c r="G1616"/>
    </row>
    <row r="1617" spans="2:7" x14ac:dyDescent="0.3">
      <c r="B1617"/>
      <c r="C1617"/>
      <c r="D1617"/>
      <c r="E1617"/>
      <c r="F1617"/>
      <c r="G1617"/>
    </row>
    <row r="1618" spans="2:7" x14ac:dyDescent="0.3">
      <c r="B1618"/>
      <c r="C1618"/>
      <c r="D1618"/>
      <c r="E1618"/>
      <c r="F1618"/>
      <c r="G1618"/>
    </row>
    <row r="1619" spans="2:7" x14ac:dyDescent="0.3">
      <c r="B1619"/>
      <c r="C1619"/>
      <c r="D1619"/>
      <c r="E1619"/>
      <c r="F1619"/>
      <c r="G1619"/>
    </row>
    <row r="1620" spans="2:7" x14ac:dyDescent="0.3">
      <c r="B1620"/>
      <c r="C1620"/>
      <c r="D1620"/>
      <c r="E1620"/>
      <c r="F1620"/>
      <c r="G1620"/>
    </row>
    <row r="1621" spans="2:7" x14ac:dyDescent="0.3">
      <c r="B1621"/>
      <c r="C1621"/>
      <c r="D1621"/>
      <c r="E1621"/>
      <c r="F1621"/>
      <c r="G1621"/>
    </row>
    <row r="1622" spans="2:7" x14ac:dyDescent="0.3">
      <c r="B1622"/>
      <c r="C1622"/>
      <c r="D1622"/>
      <c r="E1622"/>
      <c r="F1622"/>
      <c r="G1622"/>
    </row>
    <row r="1623" spans="2:7" x14ac:dyDescent="0.3">
      <c r="B1623"/>
      <c r="C1623"/>
      <c r="D1623"/>
      <c r="E1623"/>
      <c r="F1623"/>
      <c r="G1623"/>
    </row>
    <row r="1624" spans="2:7" x14ac:dyDescent="0.3">
      <c r="B1624"/>
      <c r="C1624"/>
      <c r="D1624"/>
      <c r="E1624"/>
      <c r="F1624"/>
      <c r="G1624"/>
    </row>
    <row r="1625" spans="2:7" x14ac:dyDescent="0.3">
      <c r="B1625"/>
      <c r="C1625"/>
      <c r="D1625"/>
      <c r="E1625"/>
      <c r="F1625"/>
      <c r="G1625"/>
    </row>
    <row r="1626" spans="2:7" x14ac:dyDescent="0.3">
      <c r="B1626"/>
      <c r="C1626"/>
      <c r="D1626"/>
      <c r="E1626"/>
      <c r="F1626"/>
      <c r="G1626"/>
    </row>
    <row r="1627" spans="2:7" x14ac:dyDescent="0.3">
      <c r="B1627"/>
      <c r="C1627"/>
      <c r="D1627"/>
      <c r="E1627"/>
      <c r="F1627"/>
      <c r="G1627"/>
    </row>
    <row r="1628" spans="2:7" x14ac:dyDescent="0.3">
      <c r="B1628"/>
      <c r="C1628"/>
      <c r="D1628"/>
      <c r="E1628"/>
      <c r="F1628"/>
      <c r="G1628"/>
    </row>
    <row r="1629" spans="2:7" x14ac:dyDescent="0.3">
      <c r="B1629"/>
      <c r="C1629"/>
      <c r="D1629"/>
      <c r="E1629"/>
      <c r="F1629"/>
      <c r="G1629"/>
    </row>
    <row r="1630" spans="2:7" x14ac:dyDescent="0.3">
      <c r="B1630"/>
      <c r="C1630"/>
      <c r="D1630"/>
      <c r="E1630"/>
      <c r="F1630"/>
      <c r="G1630"/>
    </row>
    <row r="1631" spans="2:7" x14ac:dyDescent="0.3">
      <c r="B1631"/>
      <c r="C1631"/>
      <c r="D1631"/>
      <c r="E1631"/>
      <c r="F1631"/>
      <c r="G1631"/>
    </row>
    <row r="1632" spans="2:7" x14ac:dyDescent="0.3">
      <c r="B1632"/>
      <c r="C1632"/>
      <c r="D1632"/>
      <c r="E1632"/>
      <c r="F1632"/>
      <c r="G1632"/>
    </row>
    <row r="1633" spans="2:7" x14ac:dyDescent="0.3">
      <c r="B1633"/>
      <c r="C1633"/>
      <c r="D1633"/>
      <c r="E1633"/>
      <c r="F1633"/>
      <c r="G1633"/>
    </row>
    <row r="1634" spans="2:7" x14ac:dyDescent="0.3">
      <c r="B1634"/>
      <c r="C1634"/>
      <c r="D1634"/>
      <c r="E1634"/>
      <c r="F1634"/>
      <c r="G1634"/>
    </row>
    <row r="1635" spans="2:7" x14ac:dyDescent="0.3">
      <c r="B1635"/>
      <c r="C1635"/>
      <c r="D1635"/>
      <c r="E1635"/>
      <c r="F1635"/>
      <c r="G1635"/>
    </row>
    <row r="1636" spans="2:7" x14ac:dyDescent="0.3">
      <c r="B1636"/>
      <c r="C1636"/>
      <c r="D1636"/>
      <c r="E1636"/>
      <c r="F1636"/>
      <c r="G1636"/>
    </row>
    <row r="1637" spans="2:7" x14ac:dyDescent="0.3">
      <c r="B1637"/>
      <c r="C1637"/>
      <c r="D1637"/>
      <c r="E1637"/>
      <c r="F1637"/>
      <c r="G1637"/>
    </row>
    <row r="1638" spans="2:7" x14ac:dyDescent="0.3">
      <c r="B1638"/>
      <c r="C1638"/>
      <c r="D1638"/>
      <c r="E1638"/>
      <c r="F1638"/>
      <c r="G1638"/>
    </row>
    <row r="1639" spans="2:7" x14ac:dyDescent="0.3">
      <c r="B1639"/>
      <c r="C1639"/>
      <c r="D1639"/>
      <c r="E1639"/>
      <c r="F1639"/>
      <c r="G1639"/>
    </row>
    <row r="1640" spans="2:7" x14ac:dyDescent="0.3">
      <c r="B1640"/>
      <c r="C1640"/>
      <c r="D1640"/>
      <c r="E1640"/>
      <c r="F1640"/>
      <c r="G1640"/>
    </row>
    <row r="1641" spans="2:7" x14ac:dyDescent="0.3">
      <c r="B1641"/>
      <c r="C1641"/>
      <c r="D1641"/>
      <c r="E1641"/>
      <c r="F1641"/>
      <c r="G1641"/>
    </row>
    <row r="1642" spans="2:7" x14ac:dyDescent="0.3">
      <c r="B1642"/>
      <c r="C1642"/>
      <c r="D1642"/>
      <c r="E1642"/>
      <c r="F1642"/>
      <c r="G1642"/>
    </row>
    <row r="1643" spans="2:7" x14ac:dyDescent="0.3">
      <c r="B1643"/>
      <c r="C1643"/>
      <c r="D1643"/>
      <c r="E1643"/>
      <c r="F1643"/>
      <c r="G1643"/>
    </row>
    <row r="1644" spans="2:7" x14ac:dyDescent="0.3">
      <c r="B1644"/>
      <c r="C1644"/>
      <c r="D1644"/>
      <c r="E1644"/>
      <c r="F1644"/>
      <c r="G1644"/>
    </row>
    <row r="1645" spans="2:7" x14ac:dyDescent="0.3">
      <c r="B1645"/>
      <c r="C1645"/>
      <c r="D1645"/>
      <c r="E1645"/>
      <c r="F1645"/>
      <c r="G1645"/>
    </row>
    <row r="1646" spans="2:7" x14ac:dyDescent="0.3">
      <c r="B1646"/>
      <c r="C1646"/>
      <c r="D1646"/>
      <c r="E1646"/>
      <c r="F1646"/>
      <c r="G1646"/>
    </row>
    <row r="1647" spans="2:7" x14ac:dyDescent="0.3">
      <c r="B1647"/>
      <c r="C1647"/>
      <c r="D1647"/>
      <c r="E1647"/>
      <c r="F1647"/>
      <c r="G1647"/>
    </row>
    <row r="1648" spans="2:7" x14ac:dyDescent="0.3">
      <c r="B1648"/>
      <c r="C1648"/>
      <c r="D1648"/>
      <c r="E1648"/>
      <c r="F1648"/>
      <c r="G1648"/>
    </row>
    <row r="1649" spans="2:7" x14ac:dyDescent="0.3">
      <c r="B1649"/>
      <c r="C1649"/>
      <c r="D1649"/>
      <c r="E1649"/>
      <c r="F1649"/>
      <c r="G1649"/>
    </row>
    <row r="1650" spans="2:7" x14ac:dyDescent="0.3">
      <c r="B1650"/>
      <c r="C1650"/>
      <c r="D1650"/>
      <c r="E1650"/>
      <c r="F1650"/>
      <c r="G1650"/>
    </row>
    <row r="1651" spans="2:7" x14ac:dyDescent="0.3">
      <c r="B1651"/>
      <c r="C1651"/>
      <c r="D1651"/>
      <c r="E1651"/>
      <c r="F1651"/>
      <c r="G1651"/>
    </row>
    <row r="1652" spans="2:7" x14ac:dyDescent="0.3">
      <c r="B1652"/>
      <c r="C1652"/>
      <c r="D1652"/>
      <c r="E1652"/>
      <c r="F1652"/>
      <c r="G1652"/>
    </row>
  </sheetData>
  <mergeCells count="2">
    <mergeCell ref="A4:A5"/>
    <mergeCell ref="B4:H4"/>
  </mergeCells>
  <pageMargins left="0.5" right="0.25" top="0.75" bottom="0.5" header="0.25" footer="0.25"/>
  <pageSetup scale="50" orientation="landscape" r:id="rId1"/>
  <headerFooter alignWithMargins="0"/>
  <rowBreaks count="1" manualBreakCount="1">
    <brk id="41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E8BC8-FBD8-4F66-AE6C-688CB8F51D62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c85253b9-0a55-49a1-98ad-b5b6252d7079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C525259-F12A-4262-8716-1A7D898956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9D4B3-92BB-4377-9091-9271314DF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SCHED_2_3</vt:lpstr>
      <vt:lpstr>SCHED_2_3B</vt:lpstr>
      <vt:lpstr>RA_38_Detailed_COS_ID_Juris_Ra</vt:lpstr>
      <vt:lpstr>SCHED_2_3!Print_Area</vt:lpstr>
      <vt:lpstr>SCHED_2_3B!Print_Area</vt:lpstr>
      <vt:lpstr>RA_38_Detailed_COS_ID_Juris_Ra!Print_Titles</vt:lpstr>
      <vt:lpstr>SCHED_2_3B!REPORT_DATE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2016-04-11T14:36:10Z</dcterms:created>
  <dcterms:modified xsi:type="dcterms:W3CDTF">2016-04-14T11:05:19Z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