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216" windowWidth="17496" windowHeight="9612"/>
  </bookViews>
  <sheets>
    <sheet name="Column 9  Payments &amp; cred" sheetId="1" r:id="rId1"/>
  </sheets>
  <definedNames>
    <definedName name="_xlnm.Print_Area" localSheetId="0">'Column 9  Payments &amp; cred'!$A$4:$J$20</definedName>
  </definedNames>
  <calcPr calcId="145621"/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16" i="1"/>
  <c r="J17" i="1"/>
  <c r="J18" i="1"/>
  <c r="J7" i="1"/>
  <c r="B18" i="1" l="1"/>
  <c r="B17" i="1"/>
  <c r="B16" i="1"/>
  <c r="B15" i="1"/>
  <c r="B14" i="1"/>
  <c r="B13" i="1"/>
  <c r="B12" i="1"/>
  <c r="B11" i="1"/>
  <c r="B10" i="1"/>
  <c r="B9" i="1"/>
  <c r="B8" i="1"/>
  <c r="B7" i="1"/>
  <c r="E18" i="1" l="1"/>
  <c r="E17" i="1"/>
  <c r="E16" i="1"/>
  <c r="E15" i="1"/>
  <c r="E14" i="1"/>
  <c r="E13" i="1"/>
  <c r="E12" i="1"/>
  <c r="E11" i="1"/>
  <c r="E10" i="1"/>
  <c r="E9" i="1"/>
  <c r="E8" i="1"/>
  <c r="E7" i="1"/>
  <c r="E19" i="1" l="1"/>
  <c r="C19" i="1"/>
  <c r="B19" i="1"/>
</calcChain>
</file>

<file path=xl/sharedStrings.xml><?xml version="1.0" encoding="utf-8"?>
<sst xmlns="http://schemas.openxmlformats.org/spreadsheetml/2006/main" count="23" uniqueCount="23">
  <si>
    <t>Acrual Customer Interest</t>
  </si>
  <si>
    <t>Other Int Exp-Customer Deposits</t>
  </si>
  <si>
    <t>Acct 9237200</t>
  </si>
  <si>
    <t>Acct 94311000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</si>
  <si>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</si>
  <si>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</si>
  <si>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</si>
  <si>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</si>
  <si>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</si>
  <si>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</si>
  <si>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</si>
  <si>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</si>
  <si>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</si>
  <si>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</si>
  <si>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</si>
  <si>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</si>
  <si>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FERC ledger account 9237200</t>
  </si>
  <si>
    <t>Change</t>
  </si>
  <si>
    <t>(taken from Rate Case v3 ledger)</t>
  </si>
  <si>
    <t>MFR D06 Sub -Payments and Credits on Bills</t>
  </si>
  <si>
    <t>Payments &amp; credits on bills</t>
  </si>
  <si>
    <t>OPC 014843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</si>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</sst>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164" formatCode="#,##0_);[Red]\(#,##0\);&quot; &quot;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0" applyFont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right"/>
    </xf>
    <xf numFmtId="164" fontId="5" fillId="0" borderId="0" xfId="0" applyNumberFormat="1" applyFont="1" applyFill="1" applyAlignment="1">
      <alignment horizontal="right"/>
    </xf>
    <xf numFmtId="164" fontId="5" fillId="0" borderId="0" xfId="0" applyNumberFormat="1" applyFont="1"/>
    <xf numFmtId="0" fontId="5" fillId="0" borderId="0" xfId="0" applyFont="1" applyFill="1"/>
    <xf numFmtId="41" fontId="5" fillId="0" borderId="0" xfId="3" applyFont="1" applyFill="1"/>
    <xf numFmtId="164" fontId="5" fillId="0" borderId="1" xfId="0" applyNumberFormat="1" applyFont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164" fontId="5" fillId="0" borderId="1" xfId="0" applyNumberFormat="1" applyFont="1" applyBorder="1"/>
    <xf numFmtId="17" fontId="5" fillId="0" borderId="0" xfId="0" applyNumberFormat="1" applyFont="1"/>
    <xf numFmtId="165" fontId="5" fillId="0" borderId="0" xfId="4" applyNumberFormat="1" applyFont="1"/>
    <xf numFmtId="165" fontId="5" fillId="0" borderId="0" xfId="4" applyNumberFormat="1" applyFont="1" applyFill="1" applyAlignment="1">
      <alignment horizontal="right"/>
    </xf>
    <xf numFmtId="165" fontId="5" fillId="0" borderId="0" xfId="4" applyNumberFormat="1" applyFont="1" applyFill="1"/>
    <xf numFmtId="165" fontId="5" fillId="0" borderId="0" xfId="4" applyNumberFormat="1" applyFont="1" applyAlignment="1">
      <alignment horizontal="center" wrapText="1"/>
    </xf>
    <xf numFmtId="165" fontId="5" fillId="0" borderId="0" xfId="0" applyNumberFormat="1" applyFont="1"/>
    <xf numFmtId="0" fontId="5" fillId="0" borderId="0" xfId="0" applyFont="1" applyAlignment="1">
      <alignment horizontal="center"/>
    </xf>
    <xf numFmtId="164" fontId="6" fillId="0" borderId="0" xfId="0" applyNumberFormat="1" applyFont="1" applyFill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/>
    <xf numFmtId="165" fontId="4" fillId="0" borderId="0" xfId="4" applyNumberFormat="1" applyFont="1"/>
  </cellXfs>
  <cellStyles count="5">
    <cellStyle name="Comma [0]" xfId="3" builtinId="6"/>
    <cellStyle name="Currency" xfId="4" builtinId="4"/>
    <cellStyle name="Normal" xfId="0" builtinId="0"/>
    <cellStyle name="Normal 2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tabSelected="1" workbookViewId="0">
      <selection activeCell="A3" sqref="A3"/>
    </sheetView>
  </sheetViews>
  <sheetFormatPr defaultColWidth="8.88671875" defaultRowHeight="15.6" x14ac:dyDescent="0.3"/>
  <cols>
    <col min="1" max="1" width="16.33203125" style="1" customWidth="1"/>
    <col min="2" max="2" width="21.5546875" style="1" bestFit="1" customWidth="1"/>
    <col min="3" max="3" width="19.33203125" style="1" customWidth="1"/>
    <col min="4" max="4" width="2" style="1" customWidth="1"/>
    <col min="5" max="5" width="16.33203125" style="1" bestFit="1" customWidth="1"/>
    <col min="6" max="6" width="2.33203125" style="1" customWidth="1"/>
    <col min="7" max="7" width="2.6640625" style="1" customWidth="1"/>
    <col min="8" max="8" width="8.88671875" style="1"/>
    <col min="9" max="9" width="15.33203125" style="15" bestFit="1" customWidth="1"/>
    <col min="10" max="10" width="12.6640625" style="1" bestFit="1" customWidth="1"/>
    <col min="11" max="16384" width="8.88671875" style="1"/>
  </cols>
  <sheetData>
    <row r="1" spans="1:17" s="23" customFormat="1" x14ac:dyDescent="0.3">
      <c r="A1" s="23" t="s">
        <v>21</v>
      </c>
      <c r="I1" s="24"/>
    </row>
    <row r="2" spans="1:17" s="23" customFormat="1" x14ac:dyDescent="0.3">
      <c r="A2" s="23" t="s">
        <v>22</v>
      </c>
      <c r="I2" s="24"/>
    </row>
    <row r="3" spans="1:17" s="23" customFormat="1" x14ac:dyDescent="0.3">
      <c r="I3" s="24"/>
    </row>
    <row r="4" spans="1:17" ht="46.8" x14ac:dyDescent="0.3">
      <c r="A4" s="22" t="s">
        <v>19</v>
      </c>
      <c r="C4" s="2" t="s">
        <v>18</v>
      </c>
      <c r="E4" s="3" t="s">
        <v>20</v>
      </c>
      <c r="I4" s="18" t="s">
        <v>16</v>
      </c>
      <c r="J4" s="20" t="s">
        <v>17</v>
      </c>
    </row>
    <row r="5" spans="1:17" x14ac:dyDescent="0.3">
      <c r="B5" s="1" t="s">
        <v>0</v>
      </c>
      <c r="C5" s="1" t="s">
        <v>1</v>
      </c>
      <c r="I5" s="17"/>
      <c r="O5" s="9"/>
      <c r="P5" s="9"/>
      <c r="Q5" s="9"/>
    </row>
    <row r="6" spans="1:17" x14ac:dyDescent="0.3">
      <c r="A6" s="1">
        <v>2018</v>
      </c>
      <c r="B6" s="4" t="s">
        <v>2</v>
      </c>
      <c r="C6" s="4" t="s">
        <v>3</v>
      </c>
      <c r="H6" s="14">
        <v>43070</v>
      </c>
      <c r="I6" s="7">
        <v>4848091.0513911303</v>
      </c>
      <c r="O6" s="9"/>
      <c r="P6" s="9"/>
      <c r="Q6" s="9"/>
    </row>
    <row r="7" spans="1:17" x14ac:dyDescent="0.3">
      <c r="A7" s="5" t="s">
        <v>4</v>
      </c>
      <c r="B7" s="6">
        <f>-(I7-I6)/1000</f>
        <v>-731.1163931827499</v>
      </c>
      <c r="C7" s="7">
        <v>731.11639318275604</v>
      </c>
      <c r="E7" s="8">
        <f>+B7+C7</f>
        <v>6.1390892369672656E-12</v>
      </c>
      <c r="H7" s="14">
        <v>43101</v>
      </c>
      <c r="I7" s="7">
        <v>5579207.4445738802</v>
      </c>
      <c r="J7" s="19">
        <f>I6-I7</f>
        <v>-731116.39318274986</v>
      </c>
      <c r="O7" s="21"/>
      <c r="P7" s="10"/>
      <c r="Q7" s="9"/>
    </row>
    <row r="8" spans="1:17" x14ac:dyDescent="0.3">
      <c r="A8" s="5" t="s">
        <v>5</v>
      </c>
      <c r="B8" s="6">
        <f t="shared" ref="B8:B18" si="0">-(I8-I7)/1000</f>
        <v>-731.06667866740008</v>
      </c>
      <c r="C8" s="7">
        <v>731.06667866740099</v>
      </c>
      <c r="E8" s="8">
        <f t="shared" ref="E8:E18" si="1">+B8+C8</f>
        <v>9.0949470177292824E-13</v>
      </c>
      <c r="H8" s="14">
        <v>43132</v>
      </c>
      <c r="I8" s="7">
        <v>6310274.1232412802</v>
      </c>
      <c r="J8" s="19">
        <f t="shared" ref="J8:J18" si="2">I7-I8</f>
        <v>-731066.67866740003</v>
      </c>
      <c r="O8" s="21"/>
      <c r="P8" s="10"/>
      <c r="Q8" s="9"/>
    </row>
    <row r="9" spans="1:17" x14ac:dyDescent="0.3">
      <c r="A9" s="5" t="s">
        <v>6</v>
      </c>
      <c r="B9" s="6">
        <f t="shared" si="0"/>
        <v>-731.01696415205015</v>
      </c>
      <c r="C9" s="7">
        <v>731.01696415204299</v>
      </c>
      <c r="E9" s="8">
        <f t="shared" si="1"/>
        <v>-7.1622707764618099E-12</v>
      </c>
      <c r="H9" s="14">
        <v>43160</v>
      </c>
      <c r="I9" s="7">
        <v>7041291.0873933304</v>
      </c>
      <c r="J9" s="19">
        <f t="shared" si="2"/>
        <v>-731016.9641520502</v>
      </c>
      <c r="O9" s="21"/>
      <c r="P9" s="10"/>
      <c r="Q9" s="9"/>
    </row>
    <row r="10" spans="1:17" x14ac:dyDescent="0.3">
      <c r="A10" s="5" t="s">
        <v>7</v>
      </c>
      <c r="B10" s="6">
        <f t="shared" si="0"/>
        <v>-730.96724963667987</v>
      </c>
      <c r="C10" s="7">
        <v>730.96724963668601</v>
      </c>
      <c r="E10" s="8">
        <f t="shared" si="1"/>
        <v>6.1390892369672656E-12</v>
      </c>
      <c r="H10" s="14">
        <v>43191</v>
      </c>
      <c r="I10" s="7">
        <v>7772258.3370300103</v>
      </c>
      <c r="J10" s="19">
        <f t="shared" si="2"/>
        <v>-730967.24963667989</v>
      </c>
      <c r="O10" s="21"/>
      <c r="P10" s="10"/>
      <c r="Q10" s="9"/>
    </row>
    <row r="11" spans="1:17" x14ac:dyDescent="0.3">
      <c r="A11" s="5" t="s">
        <v>8</v>
      </c>
      <c r="B11" s="6">
        <f t="shared" si="0"/>
        <v>-730.91753512132914</v>
      </c>
      <c r="C11" s="7">
        <v>730.91753512132902</v>
      </c>
      <c r="E11" s="8">
        <f t="shared" si="1"/>
        <v>0</v>
      </c>
      <c r="H11" s="14">
        <v>43221</v>
      </c>
      <c r="I11" s="7">
        <v>8503175.8721513394</v>
      </c>
      <c r="J11" s="19">
        <f t="shared" si="2"/>
        <v>-730917.53512132913</v>
      </c>
      <c r="O11" s="21"/>
      <c r="P11" s="10"/>
      <c r="Q11" s="9"/>
    </row>
    <row r="12" spans="1:17" x14ac:dyDescent="0.3">
      <c r="A12" s="5" t="s">
        <v>9</v>
      </c>
      <c r="B12" s="6">
        <f t="shared" si="0"/>
        <v>7370.4474721513388</v>
      </c>
      <c r="C12" s="7">
        <v>730.86782060597398</v>
      </c>
      <c r="E12" s="8">
        <f t="shared" si="1"/>
        <v>8101.3152927573128</v>
      </c>
      <c r="H12" s="14">
        <v>43252</v>
      </c>
      <c r="I12" s="7">
        <v>1132728.3999999999</v>
      </c>
      <c r="J12" s="19">
        <f t="shared" si="2"/>
        <v>7370447.4721513391</v>
      </c>
      <c r="O12" s="21"/>
      <c r="P12" s="10"/>
      <c r="Q12" s="9"/>
    </row>
    <row r="13" spans="1:17" x14ac:dyDescent="0.3">
      <c r="A13" s="5" t="s">
        <v>10</v>
      </c>
      <c r="B13" s="6">
        <f t="shared" si="0"/>
        <v>0</v>
      </c>
      <c r="C13" s="7">
        <v>730.81810609061699</v>
      </c>
      <c r="E13" s="8">
        <f t="shared" si="1"/>
        <v>730.81810609061699</v>
      </c>
      <c r="H13" s="14">
        <v>43282</v>
      </c>
      <c r="I13" s="7">
        <v>1132728.3999999999</v>
      </c>
      <c r="J13" s="19">
        <f t="shared" si="2"/>
        <v>0</v>
      </c>
      <c r="O13" s="21"/>
      <c r="P13" s="10"/>
      <c r="Q13" s="9"/>
    </row>
    <row r="14" spans="1:17" x14ac:dyDescent="0.3">
      <c r="A14" s="5" t="s">
        <v>11</v>
      </c>
      <c r="B14" s="6">
        <f t="shared" si="0"/>
        <v>-730.76839157526013</v>
      </c>
      <c r="C14" s="7">
        <v>730.76839157526001</v>
      </c>
      <c r="E14" s="8">
        <f t="shared" si="1"/>
        <v>0</v>
      </c>
      <c r="H14" s="14">
        <v>43313</v>
      </c>
      <c r="I14" s="7">
        <v>1863496.79157526</v>
      </c>
      <c r="J14" s="19">
        <f t="shared" si="2"/>
        <v>-730768.39157526009</v>
      </c>
      <c r="O14" s="21"/>
      <c r="P14" s="10"/>
      <c r="Q14" s="9"/>
    </row>
    <row r="15" spans="1:17" x14ac:dyDescent="0.3">
      <c r="A15" s="5" t="s">
        <v>12</v>
      </c>
      <c r="B15" s="6">
        <f t="shared" si="0"/>
        <v>-730.71867705989996</v>
      </c>
      <c r="C15" s="7">
        <v>730.71867705990303</v>
      </c>
      <c r="E15" s="8">
        <f t="shared" si="1"/>
        <v>3.0695446184836328E-12</v>
      </c>
      <c r="H15" s="14">
        <v>43344</v>
      </c>
      <c r="I15" s="7">
        <v>2594215.46863516</v>
      </c>
      <c r="J15" s="19">
        <f t="shared" si="2"/>
        <v>-730718.67705990002</v>
      </c>
      <c r="O15" s="21"/>
      <c r="P15" s="10"/>
      <c r="Q15" s="9"/>
    </row>
    <row r="16" spans="1:17" x14ac:dyDescent="0.3">
      <c r="A16" s="5" t="s">
        <v>13</v>
      </c>
      <c r="B16" s="6">
        <f t="shared" si="0"/>
        <v>-730.66896254455014</v>
      </c>
      <c r="C16" s="7">
        <v>730.66896254454707</v>
      </c>
      <c r="E16" s="8">
        <f t="shared" si="1"/>
        <v>-3.0695446184836328E-12</v>
      </c>
      <c r="H16" s="14">
        <v>43374</v>
      </c>
      <c r="I16" s="7">
        <v>3324884.4311797102</v>
      </c>
      <c r="J16" s="19">
        <f t="shared" si="2"/>
        <v>-730668.96254455019</v>
      </c>
      <c r="O16" s="21"/>
      <c r="P16" s="10"/>
      <c r="Q16" s="9"/>
    </row>
    <row r="17" spans="1:19" x14ac:dyDescent="0.3">
      <c r="A17" s="5" t="s">
        <v>14</v>
      </c>
      <c r="B17" s="6">
        <f t="shared" si="0"/>
        <v>-730.61924802918963</v>
      </c>
      <c r="C17" s="7">
        <v>730.61924802918998</v>
      </c>
      <c r="E17" s="8">
        <f t="shared" si="1"/>
        <v>0</v>
      </c>
      <c r="H17" s="14">
        <v>43405</v>
      </c>
      <c r="I17" s="7">
        <v>4055503.6792088998</v>
      </c>
      <c r="J17" s="19">
        <f t="shared" si="2"/>
        <v>-730619.24802918965</v>
      </c>
      <c r="O17" s="21"/>
      <c r="P17" s="10"/>
      <c r="Q17" s="9"/>
    </row>
    <row r="18" spans="1:19" x14ac:dyDescent="0.3">
      <c r="A18" s="5" t="s">
        <v>15</v>
      </c>
      <c r="B18" s="11">
        <f t="shared" si="0"/>
        <v>-730.56953351383004</v>
      </c>
      <c r="C18" s="12">
        <v>730.56953351383299</v>
      </c>
      <c r="E18" s="13">
        <f t="shared" si="1"/>
        <v>2.9558577807620168E-12</v>
      </c>
      <c r="H18" s="14">
        <v>43435</v>
      </c>
      <c r="I18" s="7">
        <v>4786073.2127227299</v>
      </c>
      <c r="J18" s="19">
        <f t="shared" si="2"/>
        <v>-730569.53351383004</v>
      </c>
      <c r="O18" s="21"/>
      <c r="P18" s="10"/>
      <c r="Q18" s="9"/>
    </row>
    <row r="19" spans="1:19" x14ac:dyDescent="0.3">
      <c r="B19" s="6">
        <f>SUM(B7:B18)</f>
        <v>62.017838668399577</v>
      </c>
      <c r="C19" s="6">
        <f>SUM(C7:C18)</f>
        <v>8770.1155601795381</v>
      </c>
      <c r="E19" s="6">
        <f>SUM(E7:E18)</f>
        <v>8832.13339884794</v>
      </c>
      <c r="F19" s="9"/>
      <c r="G19" s="7"/>
      <c r="H19" s="7"/>
      <c r="I19" s="16"/>
      <c r="J19" s="7"/>
      <c r="K19" s="7"/>
      <c r="L19" s="7"/>
      <c r="M19" s="7"/>
      <c r="N19" s="7"/>
      <c r="O19" s="7"/>
      <c r="P19" s="7"/>
      <c r="Q19" s="7"/>
      <c r="R19" s="7"/>
      <c r="S19" s="9"/>
    </row>
    <row r="20" spans="1:19" x14ac:dyDescent="0.3">
      <c r="F20" s="9"/>
      <c r="G20" s="9"/>
      <c r="H20" s="9"/>
      <c r="I20" s="17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 s="9" customFormat="1" x14ac:dyDescent="0.3">
      <c r="A21" s="7"/>
      <c r="B21" s="7"/>
      <c r="C21" s="7"/>
      <c r="D21" s="7"/>
      <c r="E21" s="7"/>
      <c r="F21" s="7"/>
      <c r="G21" s="7"/>
      <c r="H21" s="7"/>
      <c r="I21" s="16"/>
      <c r="J21" s="7"/>
      <c r="K21" s="7"/>
      <c r="L21" s="7"/>
    </row>
    <row r="22" spans="1:19" x14ac:dyDescent="0.3">
      <c r="F22" s="9"/>
      <c r="G22" s="9"/>
      <c r="H22" s="9"/>
      <c r="I22" s="17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 x14ac:dyDescent="0.3">
      <c r="F23" s="7"/>
      <c r="G23" s="10"/>
      <c r="H23" s="9"/>
      <c r="I23" s="17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 x14ac:dyDescent="0.3">
      <c r="F24" s="7"/>
      <c r="G24" s="10"/>
      <c r="H24" s="9"/>
      <c r="I24" s="17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 x14ac:dyDescent="0.3">
      <c r="F25" s="7"/>
      <c r="G25" s="10"/>
      <c r="H25" s="9"/>
      <c r="I25" s="17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 x14ac:dyDescent="0.3">
      <c r="F26" s="7"/>
      <c r="G26" s="10"/>
      <c r="H26" s="9"/>
      <c r="I26" s="17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 x14ac:dyDescent="0.3">
      <c r="F27" s="7"/>
      <c r="G27" s="10"/>
      <c r="H27" s="9"/>
      <c r="I27" s="17"/>
      <c r="J27" s="9"/>
      <c r="K27" s="9"/>
      <c r="L27" s="9"/>
      <c r="M27" s="9"/>
      <c r="N27" s="9"/>
      <c r="O27" s="9"/>
      <c r="P27" s="9"/>
      <c r="Q27" s="9"/>
      <c r="R27" s="9"/>
      <c r="S27" s="9"/>
    </row>
    <row r="28" spans="1:19" x14ac:dyDescent="0.3">
      <c r="F28" s="7"/>
      <c r="G28" s="10"/>
      <c r="H28" s="9"/>
      <c r="I28" s="17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 x14ac:dyDescent="0.3">
      <c r="F29" s="7"/>
      <c r="G29" s="10"/>
      <c r="H29" s="9"/>
      <c r="I29" s="17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19" x14ac:dyDescent="0.3">
      <c r="F30" s="7"/>
      <c r="G30" s="10"/>
      <c r="H30" s="9"/>
      <c r="I30" s="17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19" x14ac:dyDescent="0.3">
      <c r="F31" s="7"/>
      <c r="G31" s="10"/>
      <c r="H31" s="9"/>
      <c r="I31" s="17"/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1:19" x14ac:dyDescent="0.3">
      <c r="F32" s="7"/>
      <c r="G32" s="10"/>
      <c r="H32" s="9"/>
      <c r="I32" s="17"/>
      <c r="J32" s="9"/>
      <c r="K32" s="9"/>
      <c r="L32" s="9"/>
      <c r="M32" s="9"/>
      <c r="N32" s="9"/>
      <c r="O32" s="9"/>
      <c r="P32" s="9"/>
      <c r="Q32" s="9"/>
      <c r="R32" s="9"/>
      <c r="S32" s="9"/>
    </row>
    <row r="33" spans="6:19" x14ac:dyDescent="0.3">
      <c r="F33" s="7"/>
      <c r="G33" s="10"/>
      <c r="H33" s="9"/>
      <c r="I33" s="17"/>
      <c r="J33" s="9"/>
      <c r="K33" s="9"/>
      <c r="L33" s="9"/>
      <c r="M33" s="9"/>
      <c r="N33" s="9"/>
      <c r="O33" s="9"/>
      <c r="P33" s="9"/>
      <c r="Q33" s="9"/>
      <c r="R33" s="9"/>
      <c r="S33" s="9"/>
    </row>
    <row r="34" spans="6:19" x14ac:dyDescent="0.3">
      <c r="F34" s="7"/>
      <c r="G34" s="10"/>
      <c r="H34" s="9"/>
      <c r="I34" s="17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6:19" x14ac:dyDescent="0.3">
      <c r="F35" s="9"/>
      <c r="G35" s="9"/>
      <c r="H35" s="9"/>
      <c r="I35" s="17"/>
      <c r="J35" s="9"/>
      <c r="K35" s="9"/>
      <c r="L35" s="9"/>
      <c r="M35" s="9"/>
      <c r="N35" s="9"/>
      <c r="O35" s="9"/>
      <c r="P35" s="9"/>
      <c r="Q35" s="9"/>
      <c r="R35" s="9"/>
      <c r="S35" s="9"/>
    </row>
    <row r="36" spans="6:19" x14ac:dyDescent="0.3">
      <c r="F36" s="9"/>
      <c r="G36" s="9"/>
      <c r="H36" s="9"/>
      <c r="I36" s="17"/>
      <c r="J36" s="9"/>
      <c r="K36" s="9"/>
      <c r="L36" s="9"/>
      <c r="M36" s="9"/>
      <c r="N36" s="9"/>
      <c r="O36" s="9"/>
      <c r="P36" s="9"/>
      <c r="Q36" s="9"/>
      <c r="R36" s="9"/>
      <c r="S36" s="9"/>
    </row>
    <row r="37" spans="6:19" x14ac:dyDescent="0.3">
      <c r="F37" s="9"/>
      <c r="G37" s="9"/>
      <c r="H37" s="9"/>
      <c r="I37" s="17"/>
      <c r="J37" s="9"/>
      <c r="K37" s="9"/>
      <c r="L37" s="9"/>
      <c r="M37" s="9"/>
      <c r="N37" s="9"/>
      <c r="O37" s="9"/>
      <c r="P37" s="9"/>
      <c r="Q37" s="9"/>
      <c r="R37" s="9"/>
      <c r="S37" s="9"/>
    </row>
    <row r="38" spans="6:19" x14ac:dyDescent="0.3">
      <c r="F38" s="9"/>
      <c r="G38" s="9"/>
      <c r="H38" s="9"/>
      <c r="I38" s="17"/>
      <c r="J38" s="9"/>
      <c r="K38" s="9"/>
      <c r="L38" s="9"/>
      <c r="M38" s="9"/>
      <c r="N38" s="9"/>
      <c r="O38" s="9"/>
      <c r="P38" s="9"/>
      <c r="Q38" s="9"/>
      <c r="R38" s="9"/>
      <c r="S38" s="9"/>
    </row>
    <row r="39" spans="6:19" x14ac:dyDescent="0.3">
      <c r="F39" s="9"/>
      <c r="G39" s="9"/>
      <c r="H39" s="9"/>
      <c r="I39" s="17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6:19" x14ac:dyDescent="0.3">
      <c r="F40" s="9"/>
      <c r="G40" s="9"/>
      <c r="H40" s="9"/>
      <c r="I40" s="17"/>
      <c r="J40" s="9"/>
      <c r="K40" s="9"/>
      <c r="L40" s="9"/>
      <c r="M40" s="9"/>
      <c r="N40" s="9"/>
      <c r="O40" s="9"/>
      <c r="P40" s="9"/>
      <c r="Q40" s="9"/>
      <c r="R40" s="9"/>
      <c r="S40" s="9"/>
    </row>
    <row r="41" spans="6:19" x14ac:dyDescent="0.3">
      <c r="F41" s="9"/>
      <c r="G41" s="9"/>
      <c r="H41" s="9"/>
      <c r="I41" s="17"/>
      <c r="J41" s="9"/>
      <c r="K41" s="9"/>
      <c r="L41" s="9"/>
      <c r="M41" s="9"/>
      <c r="N41" s="9"/>
      <c r="O41" s="9"/>
      <c r="P41" s="9"/>
      <c r="Q41" s="9"/>
      <c r="R41" s="9"/>
      <c r="S41" s="9"/>
    </row>
    <row r="42" spans="6:19" x14ac:dyDescent="0.3">
      <c r="F42" s="9"/>
      <c r="G42" s="9"/>
      <c r="H42" s="9"/>
      <c r="I42" s="17"/>
      <c r="J42" s="9"/>
      <c r="K42" s="9"/>
      <c r="L42" s="9"/>
      <c r="M42" s="9"/>
      <c r="N42" s="9"/>
      <c r="O42" s="9"/>
      <c r="P42" s="9"/>
      <c r="Q42" s="9"/>
      <c r="R42" s="9"/>
      <c r="S42" s="9"/>
    </row>
    <row r="43" spans="6:19" x14ac:dyDescent="0.3">
      <c r="F43" s="9"/>
      <c r="G43" s="9"/>
      <c r="H43" s="9"/>
      <c r="I43" s="17"/>
      <c r="J43" s="9"/>
      <c r="K43" s="9"/>
      <c r="L43" s="9"/>
      <c r="M43" s="9"/>
      <c r="N43" s="9"/>
      <c r="O43" s="9"/>
      <c r="P43" s="9"/>
      <c r="Q43" s="9"/>
      <c r="R43" s="9"/>
      <c r="S43" s="9"/>
    </row>
    <row r="44" spans="6:19" x14ac:dyDescent="0.3">
      <c r="F44" s="9"/>
      <c r="G44" s="9"/>
      <c r="H44" s="9"/>
      <c r="I44" s="17"/>
      <c r="J44" s="9"/>
      <c r="K44" s="9"/>
      <c r="L44" s="9"/>
      <c r="M44" s="9"/>
      <c r="N44" s="9"/>
      <c r="O44" s="9"/>
      <c r="P44" s="9"/>
      <c r="Q44" s="9"/>
      <c r="R44" s="9"/>
      <c r="S44" s="9"/>
    </row>
    <row r="45" spans="6:19" ht="15.75" x14ac:dyDescent="0.25">
      <c r="F45" s="9"/>
      <c r="G45" s="9"/>
      <c r="H45" s="9"/>
      <c r="I45" s="17"/>
      <c r="J45" s="9"/>
      <c r="K45" s="9"/>
      <c r="L45" s="9"/>
      <c r="M45" s="9"/>
      <c r="N45" s="9"/>
      <c r="O45" s="9"/>
      <c r="P45" s="9"/>
      <c r="Q45" s="9"/>
      <c r="R45" s="9"/>
      <c r="S45" s="9"/>
    </row>
    <row r="46" spans="6:19" ht="15.75" x14ac:dyDescent="0.25">
      <c r="F46" s="9"/>
      <c r="G46" s="9"/>
      <c r="H46" s="9"/>
      <c r="I46" s="17"/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6:19" x14ac:dyDescent="0.3">
      <c r="F47" s="9"/>
      <c r="G47" s="9"/>
      <c r="H47" s="9"/>
      <c r="I47" s="17"/>
      <c r="J47" s="9"/>
      <c r="K47" s="9"/>
      <c r="L47" s="9"/>
      <c r="M47" s="9"/>
      <c r="N47" s="9"/>
      <c r="O47" s="9"/>
      <c r="P47" s="9"/>
      <c r="Q47" s="9"/>
      <c r="R47" s="9"/>
      <c r="S47" s="9"/>
    </row>
  </sheetData>
  <pageMargins left="0.7" right="0.7" top="0.75" bottom="0.75" header="0.3" footer="0.3"/>
  <pageSetup scale="7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Document_x0020_Type xmlns="c85253b9-0a55-49a1-98ad-b5b6252d7079">Question</Document_x0020_Type>
    <Comments xmlns="c85253b9-0a55-49a1-98ad-b5b6252d707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A7DE3C-844D-4E53-B5C9-F65DE5D377A4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4E9AE7E8-CFF5-4D64-9840-117951919B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EF0EE51-C880-46CE-96B6-5E6E002AED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Column 9  Payments &amp; cred</vt:lpstr>
      <vt:lpstr>'Column 9  Payments &amp; cred'!Print_Area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2016-04-11T14:56:00Z</dcterms:created>
  <dcterms:modified xsi:type="dcterms:W3CDTF">2016-04-17T20:19:14Z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