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15576" windowHeight="11316"/>
  </bookViews>
  <sheets>
    <sheet name="2015 Balancing" sheetId="1" r:id="rId1"/>
  </sheets>
  <definedNames>
    <definedName name="_xlnm.Print_Area" localSheetId="0">'2015 Balancing'!$F$5:$Q$37</definedName>
  </definedNames>
  <calcPr calcId="145621"/>
</workbook>
</file>

<file path=xl/calcChain.xml><?xml version="1.0" encoding="utf-8"?>
<calcChain xmlns="http://schemas.openxmlformats.org/spreadsheetml/2006/main">
  <c r="G27" i="1" l="1"/>
  <c r="D26" i="1"/>
  <c r="C26" i="1"/>
  <c r="B26" i="1"/>
  <c r="G22" i="1"/>
  <c r="H12" i="1"/>
  <c r="H16" i="1" s="1"/>
  <c r="G23" i="1" s="1"/>
  <c r="G33" i="1" s="1"/>
  <c r="G37" i="1" s="1"/>
</calcChain>
</file>

<file path=xl/sharedStrings.xml><?xml version="1.0" encoding="utf-8"?>
<sst xmlns="http://schemas.openxmlformats.org/spreadsheetml/2006/main" count="57" uniqueCount="56">
  <si>
    <t>SAP - HR Payroll Report - Totals By GL</t>
  </si>
  <si>
    <t>Totals From Benefits Accounting</t>
  </si>
  <si>
    <t>Sum of Wage Type Amount</t>
  </si>
  <si>
    <t>Column Labels</t>
  </si>
  <si>
    <t>FPL (includes NextEra Energy Inc, allocation)</t>
  </si>
  <si>
    <t>Row Labels</t>
  </si>
  <si>
    <t>0001</t>
  </si>
  <si>
    <t>0003</t>
  </si>
  <si>
    <t>Grand Total</t>
  </si>
  <si>
    <t>PSA</t>
  </si>
  <si>
    <t>5201000-P/R - Barg Var</t>
  </si>
  <si>
    <t>RSA</t>
  </si>
  <si>
    <t>5202000-P/R - Non-Exempt</t>
  </si>
  <si>
    <t>Options</t>
  </si>
  <si>
    <t>5203000-P/R - Exempt</t>
  </si>
  <si>
    <t>Rabbi Trust</t>
  </si>
  <si>
    <t>5204000-P/R - Barg Fixed</t>
  </si>
  <si>
    <t>Deferred Stock</t>
  </si>
  <si>
    <t>5205000-P/R - Barg Var OT</t>
  </si>
  <si>
    <t>Total</t>
  </si>
  <si>
    <t>5206000-P/R - Non-Exempt OT</t>
  </si>
  <si>
    <t>Exec Bonus Accrual</t>
  </si>
  <si>
    <t>5207000-P/R - Exempt OT</t>
  </si>
  <si>
    <t>Emp Bonus Accrual</t>
  </si>
  <si>
    <t>5208000-P/R - Barg Fixed OT</t>
  </si>
  <si>
    <t>Performance dollar award</t>
  </si>
  <si>
    <t>5220000-Overtime Meals</t>
  </si>
  <si>
    <t>5220100-P/R Temp Reliev</t>
  </si>
  <si>
    <t>5220200-P/R Shift Diff</t>
  </si>
  <si>
    <t>5250000-P/R -Other Earn</t>
  </si>
  <si>
    <t>5250100-P/R -Sign On Bonus</t>
  </si>
  <si>
    <t>Balancing</t>
  </si>
  <si>
    <t>5250200-P/R -Final Vac Pay</t>
  </si>
  <si>
    <t>5260000-P/R - Lump Sum Inc</t>
  </si>
  <si>
    <t>SAP GL Accounts - HR Payroll</t>
  </si>
  <si>
    <t>5310000-Employee Welfare</t>
  </si>
  <si>
    <t>Accruals  From Benefits</t>
  </si>
  <si>
    <t>5320000-Relocation</t>
  </si>
  <si>
    <t>For accruals: Use company code, doc type ZA and A/Cs 5201000 - 5229999. Use FBL3N for company 1100.</t>
  </si>
  <si>
    <t>December 2014 Accrual 1500</t>
  </si>
  <si>
    <t xml:space="preserve">Wages  accrued in December 2014, these wages were accrued in 2014 but paid in 2015 - ZB Doc Type in Jan 2015. </t>
  </si>
  <si>
    <t>December 2015 Accrual 1500</t>
  </si>
  <si>
    <t>Wages  accrued in December 2014, these wages were accrued in 2014 but paid in 2015 - ZA Doc Type in Dec 2015</t>
  </si>
  <si>
    <t>December 2014 Accrual 1100</t>
  </si>
  <si>
    <t>December 2015 Accrual 1100</t>
  </si>
  <si>
    <t>Additional Accrual  Acct  5290000</t>
  </si>
  <si>
    <t>Need to review this account every year - Includes addl BU payroll accruals made by Corporate Accounting</t>
  </si>
  <si>
    <t>5250000/5260000-P/R - Lump Sum Inc (SA Doc Types)</t>
  </si>
  <si>
    <t xml:space="preserve">These are entries made by Benefits Accounting to reclass retention payments from liability to expense </t>
  </si>
  <si>
    <t>HR Adjusted Total</t>
  </si>
  <si>
    <t>FERC Salaries and Wages</t>
  </si>
  <si>
    <t>Difference</t>
  </si>
  <si>
    <t>Wages  accrued in Dec 2014; accrued in 2014 but paid in 2015 - ZB Doc Type in Jan 2015 less aviation CC 7000059.</t>
  </si>
  <si>
    <t>Wages  accrued in Dec. 2014; accrued in 2014 but paid in 2015 - ZA Doc Type in Dec 2015 less aviation CC 7000059.</t>
  </si>
  <si>
    <t>OPC 012667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</si>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</sst>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" fontId="6" fillId="5" borderId="5" applyNumberFormat="0" applyProtection="0">
      <alignment vertical="center"/>
    </xf>
  </cellStyleXfs>
  <cellXfs count="35">
    <xf numFmtId="0" fontId="0" fillId="0" borderId="0" xfId="0"/>
    <xf numFmtId="0" fontId="2" fillId="0" borderId="0" xfId="0" applyFont="1" applyBorder="1"/>
    <xf numFmtId="0" fontId="0" fillId="0" borderId="0" xfId="0" applyBorder="1"/>
    <xf numFmtId="44" fontId="0" fillId="0" borderId="0" xfId="2" applyFont="1" applyBorder="1"/>
    <xf numFmtId="44" fontId="0" fillId="0" borderId="0" xfId="2" applyFont="1"/>
    <xf numFmtId="0" fontId="0" fillId="2" borderId="1" xfId="0" applyFill="1" applyBorder="1"/>
    <xf numFmtId="44" fontId="0" fillId="2" borderId="1" xfId="2" applyFont="1" applyFill="1" applyBorder="1"/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44" fontId="0" fillId="0" borderId="1" xfId="2" applyFont="1" applyBorder="1"/>
    <xf numFmtId="0" fontId="4" fillId="0" borderId="0" xfId="0" applyFont="1"/>
    <xf numFmtId="44" fontId="4" fillId="0" borderId="0" xfId="0" applyNumberFormat="1" applyFont="1" applyFill="1"/>
    <xf numFmtId="0" fontId="0" fillId="0" borderId="1" xfId="0" applyBorder="1" applyAlignment="1">
      <alignment horizontal="left"/>
    </xf>
    <xf numFmtId="43" fontId="4" fillId="0" borderId="0" xfId="1" applyFont="1" applyFill="1"/>
    <xf numFmtId="44" fontId="4" fillId="0" borderId="3" xfId="0" applyNumberFormat="1" applyFont="1" applyBorder="1"/>
    <xf numFmtId="43" fontId="4" fillId="0" borderId="0" xfId="1" applyFont="1" applyFill="1" applyBorder="1"/>
    <xf numFmtId="43" fontId="4" fillId="0" borderId="4" xfId="1" applyFont="1" applyFill="1" applyBorder="1"/>
    <xf numFmtId="164" fontId="0" fillId="0" borderId="0" xfId="0" applyNumberFormat="1"/>
    <xf numFmtId="0" fontId="0" fillId="0" borderId="0" xfId="0" applyFont="1" applyBorder="1"/>
    <xf numFmtId="44" fontId="5" fillId="4" borderId="0" xfId="2" applyFont="1" applyFill="1" applyBorder="1" applyAlignment="1">
      <alignment vertical="center"/>
    </xf>
    <xf numFmtId="44" fontId="1" fillId="0" borderId="0" xfId="2" applyFont="1"/>
    <xf numFmtId="0" fontId="0" fillId="0" borderId="0" xfId="0" applyBorder="1" applyAlignment="1">
      <alignment horizontal="left"/>
    </xf>
    <xf numFmtId="0" fontId="0" fillId="0" borderId="0" xfId="0" applyFont="1" applyFill="1" applyBorder="1"/>
    <xf numFmtId="0" fontId="0" fillId="0" borderId="0" xfId="0" applyFill="1" applyBorder="1"/>
    <xf numFmtId="44" fontId="0" fillId="0" borderId="0" xfId="2" applyFont="1" applyFill="1" applyBorder="1"/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44" fontId="4" fillId="0" borderId="0" xfId="0" applyNumberFormat="1" applyFont="1" applyFill="1" applyBorder="1"/>
    <xf numFmtId="44" fontId="2" fillId="0" borderId="0" xfId="2" applyFont="1"/>
    <xf numFmtId="164" fontId="0" fillId="0" borderId="0" xfId="0" applyNumberFormat="1" applyFill="1" applyBorder="1"/>
    <xf numFmtId="44" fontId="2" fillId="0" borderId="0" xfId="2" applyFont="1" applyBorder="1"/>
    <xf numFmtId="0" fontId="2" fillId="0" borderId="0" xfId="0" applyFont="1"/>
  </cellXfs>
  <cellStyles count="4">
    <cellStyle name="Comma" xfId="1" builtinId="3"/>
    <cellStyle name="Currency" xfId="2" builtinId="4"/>
    <cellStyle name="Normal" xfId="0" builtinId="0"/>
    <cellStyle name="SAPBEXaggDat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zoomScale="70" zoomScaleNormal="70" workbookViewId="0">
      <selection activeCell="A3" sqref="A3"/>
    </sheetView>
  </sheetViews>
  <sheetFormatPr defaultRowHeight="14.4" x14ac:dyDescent="0.3"/>
  <cols>
    <col min="1" max="1" width="32.109375" style="2" bestFit="1" customWidth="1"/>
    <col min="2" max="2" width="28.6640625" style="2" customWidth="1"/>
    <col min="3" max="3" width="19.109375" style="3" bestFit="1" customWidth="1"/>
    <col min="4" max="4" width="19.33203125" style="3" bestFit="1" customWidth="1"/>
    <col min="5" max="5" width="9.109375" style="2" customWidth="1"/>
    <col min="6" max="6" width="46.6640625" customWidth="1"/>
    <col min="7" max="7" width="25.33203125" style="4" bestFit="1" customWidth="1"/>
    <col min="8" max="8" width="18.6640625" customWidth="1"/>
  </cols>
  <sheetData>
    <row r="1" spans="1:8" s="34" customFormat="1" ht="24" customHeight="1" x14ac:dyDescent="0.3">
      <c r="A1" s="1" t="s">
        <v>54</v>
      </c>
      <c r="B1" s="1"/>
      <c r="C1" s="33"/>
      <c r="D1" s="33"/>
      <c r="E1" s="1"/>
      <c r="G1" s="31"/>
    </row>
    <row r="2" spans="1:8" s="34" customFormat="1" ht="24" customHeight="1" x14ac:dyDescent="0.3">
      <c r="A2" s="1" t="s">
        <v>55</v>
      </c>
      <c r="B2" s="1"/>
      <c r="C2" s="33"/>
      <c r="D2" s="33"/>
      <c r="E2" s="1"/>
      <c r="G2" s="31"/>
    </row>
    <row r="5" spans="1:8" x14ac:dyDescent="0.3">
      <c r="A5" s="1" t="s">
        <v>0</v>
      </c>
      <c r="F5" t="s">
        <v>1</v>
      </c>
    </row>
    <row r="6" spans="1:8" ht="42" thickBot="1" x14ac:dyDescent="0.35">
      <c r="A6" s="5" t="s">
        <v>2</v>
      </c>
      <c r="B6" s="6" t="s">
        <v>3</v>
      </c>
      <c r="C6" s="6"/>
      <c r="D6" s="6"/>
      <c r="F6" s="7"/>
      <c r="G6" s="7"/>
      <c r="H6" s="8" t="s">
        <v>4</v>
      </c>
    </row>
    <row r="7" spans="1:8" x14ac:dyDescent="0.3">
      <c r="A7" s="9" t="s">
        <v>5</v>
      </c>
      <c r="B7" s="10" t="s">
        <v>6</v>
      </c>
      <c r="C7" s="10" t="s">
        <v>7</v>
      </c>
      <c r="D7" s="10" t="s">
        <v>8</v>
      </c>
      <c r="F7" s="11" t="s">
        <v>9</v>
      </c>
      <c r="G7" s="11"/>
      <c r="H7" s="12">
        <v>20659957</v>
      </c>
    </row>
    <row r="8" spans="1:8" x14ac:dyDescent="0.3">
      <c r="A8" s="13" t="s">
        <v>10</v>
      </c>
      <c r="B8" s="10">
        <v>105652719.86999996</v>
      </c>
      <c r="C8" s="10"/>
      <c r="D8" s="10">
        <v>105652719.86999996</v>
      </c>
      <c r="F8" s="11" t="s">
        <v>11</v>
      </c>
      <c r="G8" s="11"/>
      <c r="H8" s="14">
        <v>10141347.630000001</v>
      </c>
    </row>
    <row r="9" spans="1:8" x14ac:dyDescent="0.3">
      <c r="A9" s="13" t="s">
        <v>12</v>
      </c>
      <c r="B9" s="10">
        <v>76635286.950000003</v>
      </c>
      <c r="C9" s="10">
        <v>103728.75</v>
      </c>
      <c r="D9" s="10">
        <v>76739015.700000003</v>
      </c>
      <c r="F9" s="11" t="s">
        <v>13</v>
      </c>
      <c r="G9" s="11"/>
      <c r="H9" s="14">
        <v>2398245.8600000003</v>
      </c>
    </row>
    <row r="10" spans="1:8" x14ac:dyDescent="0.3">
      <c r="A10" s="13" t="s">
        <v>14</v>
      </c>
      <c r="B10" s="10">
        <v>450666010.39999968</v>
      </c>
      <c r="C10" s="10">
        <v>9502902.9000000004</v>
      </c>
      <c r="D10" s="10">
        <v>460168913.29999965</v>
      </c>
      <c r="F10" s="11" t="s">
        <v>15</v>
      </c>
      <c r="G10" s="11"/>
      <c r="H10" s="14">
        <v>199779.84</v>
      </c>
    </row>
    <row r="11" spans="1:8" x14ac:dyDescent="0.3">
      <c r="A11" s="13" t="s">
        <v>16</v>
      </c>
      <c r="B11" s="10">
        <v>120356520.73000003</v>
      </c>
      <c r="C11" s="10"/>
      <c r="D11" s="10">
        <v>120356520.73000003</v>
      </c>
      <c r="F11" s="11" t="s">
        <v>17</v>
      </c>
      <c r="G11" s="11"/>
      <c r="H11" s="14">
        <v>359292.1</v>
      </c>
    </row>
    <row r="12" spans="1:8" x14ac:dyDescent="0.3">
      <c r="A12" s="13" t="s">
        <v>18</v>
      </c>
      <c r="B12" s="10">
        <v>76849378.830000043</v>
      </c>
      <c r="C12" s="10"/>
      <c r="D12" s="10">
        <v>76849378.830000043</v>
      </c>
      <c r="F12" s="11" t="s">
        <v>19</v>
      </c>
      <c r="G12" s="11"/>
      <c r="H12" s="15">
        <f>SUM(H7:H11)</f>
        <v>33758622.43</v>
      </c>
    </row>
    <row r="13" spans="1:8" x14ac:dyDescent="0.3">
      <c r="A13" s="13" t="s">
        <v>20</v>
      </c>
      <c r="B13" s="10">
        <v>8385044.809999994</v>
      </c>
      <c r="C13" s="10">
        <v>10966.51</v>
      </c>
      <c r="D13" s="10">
        <v>8396011.3199999947</v>
      </c>
      <c r="F13" t="s">
        <v>21</v>
      </c>
      <c r="G13"/>
      <c r="H13" s="14">
        <v>15495958.460000001</v>
      </c>
    </row>
    <row r="14" spans="1:8" x14ac:dyDescent="0.3">
      <c r="A14" s="13" t="s">
        <v>22</v>
      </c>
      <c r="B14" s="10">
        <v>16884564.749999996</v>
      </c>
      <c r="C14" s="10"/>
      <c r="D14" s="10">
        <v>16884564.749999996</v>
      </c>
      <c r="F14" s="11" t="s">
        <v>23</v>
      </c>
      <c r="G14"/>
      <c r="H14" s="16">
        <v>81800000</v>
      </c>
    </row>
    <row r="15" spans="1:8" ht="15" thickBot="1" x14ac:dyDescent="0.35">
      <c r="A15" s="13" t="s">
        <v>24</v>
      </c>
      <c r="B15" s="10">
        <v>48650803.00000003</v>
      </c>
      <c r="C15" s="10"/>
      <c r="D15" s="10">
        <v>48650803.00000003</v>
      </c>
      <c r="F15" s="11" t="s">
        <v>25</v>
      </c>
      <c r="G15"/>
      <c r="H15" s="17">
        <v>10731425</v>
      </c>
    </row>
    <row r="16" spans="1:8" x14ac:dyDescent="0.3">
      <c r="A16" s="13" t="s">
        <v>26</v>
      </c>
      <c r="B16" s="10">
        <v>5684462.4299999997</v>
      </c>
      <c r="C16" s="10"/>
      <c r="D16" s="10">
        <v>5684462.4299999997</v>
      </c>
      <c r="G16"/>
      <c r="H16" s="18">
        <f>SUM(H12:H15)</f>
        <v>141786005.88999999</v>
      </c>
    </row>
    <row r="17" spans="1:8" x14ac:dyDescent="0.3">
      <c r="A17" s="13" t="s">
        <v>27</v>
      </c>
      <c r="B17" s="10">
        <v>1465354.6800000006</v>
      </c>
      <c r="C17" s="10"/>
      <c r="D17" s="10">
        <v>1465354.6800000006</v>
      </c>
      <c r="H17" s="18"/>
    </row>
    <row r="18" spans="1:8" x14ac:dyDescent="0.3">
      <c r="A18" s="13" t="s">
        <v>28</v>
      </c>
      <c r="B18" s="10">
        <v>2272620.08</v>
      </c>
      <c r="C18" s="10"/>
      <c r="D18" s="10">
        <v>2272620.08</v>
      </c>
      <c r="H18" s="18"/>
    </row>
    <row r="19" spans="1:8" x14ac:dyDescent="0.3">
      <c r="A19" s="13" t="s">
        <v>29</v>
      </c>
      <c r="B19" s="10">
        <v>15629994.360000009</v>
      </c>
      <c r="C19" s="10">
        <v>717166.42999999993</v>
      </c>
      <c r="D19" s="10">
        <v>16347160.790000008</v>
      </c>
      <c r="H19" s="18"/>
    </row>
    <row r="20" spans="1:8" x14ac:dyDescent="0.3">
      <c r="A20" s="13" t="s">
        <v>30</v>
      </c>
      <c r="B20" s="10">
        <v>2299000</v>
      </c>
      <c r="C20" s="10"/>
      <c r="D20" s="10">
        <v>2299000</v>
      </c>
      <c r="F20" t="s">
        <v>31</v>
      </c>
      <c r="H20" s="18"/>
    </row>
    <row r="21" spans="1:8" x14ac:dyDescent="0.3">
      <c r="A21" s="13" t="s">
        <v>32</v>
      </c>
      <c r="B21" s="10">
        <v>1526660.0000000005</v>
      </c>
      <c r="C21" s="10"/>
      <c r="D21" s="10">
        <v>1526660.0000000005</v>
      </c>
      <c r="H21" s="18"/>
    </row>
    <row r="22" spans="1:8" x14ac:dyDescent="0.3">
      <c r="A22" s="13" t="s">
        <v>33</v>
      </c>
      <c r="B22" s="10">
        <v>510492.94</v>
      </c>
      <c r="C22" s="10">
        <v>700</v>
      </c>
      <c r="D22" s="10">
        <v>511192.94</v>
      </c>
      <c r="F22" s="19" t="s">
        <v>34</v>
      </c>
      <c r="G22" s="4">
        <f>D26</f>
        <v>944604413.11999977</v>
      </c>
    </row>
    <row r="23" spans="1:8" x14ac:dyDescent="0.3">
      <c r="A23" s="13" t="s">
        <v>35</v>
      </c>
      <c r="B23" s="10">
        <v>83136.720000000016</v>
      </c>
      <c r="C23" s="10"/>
      <c r="D23" s="10">
        <v>83136.720000000016</v>
      </c>
      <c r="F23" s="19" t="s">
        <v>36</v>
      </c>
      <c r="G23" s="4">
        <f>H16</f>
        <v>141786005.88999999</v>
      </c>
    </row>
    <row r="24" spans="1:8" x14ac:dyDescent="0.3">
      <c r="A24" s="13" t="s">
        <v>37</v>
      </c>
      <c r="B24" s="10">
        <v>716897.9800000001</v>
      </c>
      <c r="C24" s="10"/>
      <c r="D24" s="10">
        <v>716897.9800000001</v>
      </c>
      <c r="F24" s="19"/>
      <c r="H24" t="s">
        <v>38</v>
      </c>
    </row>
    <row r="25" spans="1:8" x14ac:dyDescent="0.3">
      <c r="A25" s="13"/>
      <c r="B25" s="10"/>
      <c r="C25" s="10"/>
      <c r="D25" s="10"/>
      <c r="F25" s="19" t="s">
        <v>39</v>
      </c>
      <c r="G25" s="20">
        <v>-8460081.6500000004</v>
      </c>
      <c r="H25" s="19" t="s">
        <v>40</v>
      </c>
    </row>
    <row r="26" spans="1:8" x14ac:dyDescent="0.3">
      <c r="A26" s="13" t="s">
        <v>8</v>
      </c>
      <c r="B26" s="10">
        <f>SUM(B8:B25)</f>
        <v>934268948.52999973</v>
      </c>
      <c r="C26" s="10">
        <f>SUM(C8:C25)</f>
        <v>10335464.59</v>
      </c>
      <c r="D26" s="10">
        <f>SUM(D8:D25)</f>
        <v>944604413.11999977</v>
      </c>
      <c r="F26" s="19" t="s">
        <v>41</v>
      </c>
      <c r="G26" s="21">
        <v>12115426.83</v>
      </c>
      <c r="H26" s="19" t="s">
        <v>42</v>
      </c>
    </row>
    <row r="27" spans="1:8" x14ac:dyDescent="0.3">
      <c r="A27" s="22"/>
      <c r="B27" s="3"/>
      <c r="F27" s="19" t="s">
        <v>43</v>
      </c>
      <c r="G27" s="21">
        <f>-97222.05</f>
        <v>-97222.05</v>
      </c>
      <c r="H27" s="19" t="s">
        <v>52</v>
      </c>
    </row>
    <row r="28" spans="1:8" x14ac:dyDescent="0.3">
      <c r="F28" s="19" t="s">
        <v>44</v>
      </c>
      <c r="G28" s="21">
        <v>150417.94</v>
      </c>
      <c r="H28" s="19" t="s">
        <v>53</v>
      </c>
    </row>
    <row r="29" spans="1:8" x14ac:dyDescent="0.3">
      <c r="F29" s="23" t="s">
        <v>45</v>
      </c>
      <c r="G29" s="21">
        <v>379835.67</v>
      </c>
      <c r="H29" s="23" t="s">
        <v>46</v>
      </c>
    </row>
    <row r="30" spans="1:8" x14ac:dyDescent="0.3">
      <c r="A30" s="24"/>
      <c r="B30" s="24"/>
      <c r="C30" s="25"/>
      <c r="D30" s="25"/>
      <c r="F30" s="26" t="s">
        <v>47</v>
      </c>
      <c r="G30" s="21">
        <v>1036604.97</v>
      </c>
      <c r="H30" s="23" t="s">
        <v>48</v>
      </c>
    </row>
    <row r="31" spans="1:8" x14ac:dyDescent="0.3">
      <c r="A31" s="24"/>
      <c r="B31" s="24"/>
      <c r="C31" s="25"/>
      <c r="D31" s="25"/>
      <c r="F31" s="23"/>
    </row>
    <row r="32" spans="1:8" x14ac:dyDescent="0.3">
      <c r="A32" s="27"/>
      <c r="B32" s="27"/>
      <c r="C32" s="28"/>
      <c r="D32" s="25"/>
      <c r="F32" s="26"/>
    </row>
    <row r="33" spans="1:7" x14ac:dyDescent="0.3">
      <c r="A33" s="29"/>
      <c r="B33" s="29"/>
      <c r="C33" s="30"/>
      <c r="D33" s="25"/>
      <c r="F33" s="26" t="s">
        <v>49</v>
      </c>
      <c r="G33" s="4">
        <f>SUM(G22:G30)</f>
        <v>1091515400.7199998</v>
      </c>
    </row>
    <row r="34" spans="1:7" x14ac:dyDescent="0.3">
      <c r="A34" s="29"/>
      <c r="B34" s="29"/>
      <c r="C34" s="16"/>
      <c r="D34" s="25"/>
      <c r="F34" s="23"/>
    </row>
    <row r="35" spans="1:7" x14ac:dyDescent="0.3">
      <c r="A35" s="29"/>
      <c r="B35" s="29"/>
      <c r="C35" s="16"/>
      <c r="D35" s="25"/>
      <c r="F35" s="23" t="s">
        <v>50</v>
      </c>
      <c r="G35" s="31">
        <v>1086565605.04</v>
      </c>
    </row>
    <row r="36" spans="1:7" x14ac:dyDescent="0.3">
      <c r="A36" s="29"/>
      <c r="B36" s="29"/>
      <c r="C36" s="16"/>
      <c r="D36" s="25"/>
      <c r="F36" s="23"/>
    </row>
    <row r="37" spans="1:7" x14ac:dyDescent="0.3">
      <c r="A37" s="29"/>
      <c r="B37" s="29"/>
      <c r="C37" s="16"/>
      <c r="D37" s="25"/>
      <c r="F37" s="23" t="s">
        <v>51</v>
      </c>
      <c r="G37" s="4">
        <f>SUM(G33-G35)</f>
        <v>4949795.6799998283</v>
      </c>
    </row>
    <row r="38" spans="1:7" x14ac:dyDescent="0.3">
      <c r="A38" s="29"/>
      <c r="B38" s="29"/>
      <c r="C38" s="30"/>
      <c r="D38" s="25"/>
    </row>
    <row r="39" spans="1:7" x14ac:dyDescent="0.3">
      <c r="A39" s="24"/>
      <c r="B39" s="24"/>
      <c r="C39" s="16"/>
      <c r="D39" s="25"/>
    </row>
    <row r="40" spans="1:7" x14ac:dyDescent="0.3">
      <c r="A40" s="29"/>
      <c r="B40" s="24"/>
      <c r="C40" s="16"/>
      <c r="D40" s="25"/>
    </row>
    <row r="41" spans="1:7" x14ac:dyDescent="0.3">
      <c r="A41" s="29"/>
      <c r="B41" s="24"/>
      <c r="C41" s="16"/>
      <c r="D41" s="25"/>
    </row>
    <row r="42" spans="1:7" x14ac:dyDescent="0.3">
      <c r="A42" s="24"/>
      <c r="B42" s="24"/>
      <c r="C42" s="32"/>
      <c r="D42" s="25"/>
    </row>
    <row r="43" spans="1:7" x14ac:dyDescent="0.3">
      <c r="A43" s="24"/>
      <c r="B43" s="24"/>
      <c r="C43" s="25"/>
      <c r="D43" s="25"/>
    </row>
    <row r="44" spans="1:7" x14ac:dyDescent="0.3">
      <c r="A44" s="24"/>
      <c r="B44" s="24"/>
      <c r="C44" s="25"/>
      <c r="D44" s="25"/>
    </row>
    <row r="45" spans="1:7" x14ac:dyDescent="0.3">
      <c r="A45" s="24"/>
      <c r="B45" s="24"/>
      <c r="C45" s="25"/>
      <c r="D45" s="25"/>
    </row>
  </sheetData>
  <pageMargins left="0.7" right="0.7" top="0.75" bottom="0.75" header="0.3" footer="0.3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6A9286-9681-4051-BCFB-4C78FDD6D160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E8FAA4F3-02B0-4ABD-B936-65E0991C29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269D14-5746-4B8D-B8E0-3CC2B5B730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2015 Balancing</vt:lpstr>
      <vt:lpstr>'2015 Balancing'!Print_Area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2016-04-11T15:45:55Z</dcterms:created>
  <dcterms:modified xsi:type="dcterms:W3CDTF">2016-04-15T14:29:49Z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