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6012" windowWidth="19416" windowHeight="6072" tabRatio="815"/>
  </bookViews>
  <sheets>
    <sheet name="A6 Schedule YTD" sheetId="3" r:id="rId1"/>
    <sheet name="A6.1 Schedule YTD" sheetId="7" r:id="rId2"/>
    <sheet name="A9 Schedule YTD" sheetId="9" r:id="rId3"/>
  </sheets>
  <definedNames>
    <definedName name="_xlnm.Print_Titles" localSheetId="0">'A6 Schedule YTD'!$A:$B,'A6 Schedule YTD'!$3:$8</definedName>
    <definedName name="_xlnm.Print_Titles" localSheetId="1">'A6.1 Schedule YTD'!$A:$B,'A6.1 Schedule YTD'!$3:$8</definedName>
    <definedName name="_xlnm.Print_Titles" localSheetId="2">'A9 Schedule YTD'!$A:$B,'A9 Schedule YTD'!$3:$8</definedName>
  </definedNames>
  <calcPr calcId="145621"/>
</workbook>
</file>

<file path=xl/calcChain.xml><?xml version="1.0" encoding="utf-8"?>
<calcChain xmlns="http://schemas.openxmlformats.org/spreadsheetml/2006/main">
  <c r="D11" i="9" l="1"/>
  <c r="F11" i="9"/>
  <c r="D12" i="9"/>
  <c r="F12" i="9"/>
  <c r="D13" i="9"/>
  <c r="F13" i="9"/>
  <c r="D14" i="9"/>
  <c r="F14" i="9"/>
  <c r="D15" i="9"/>
  <c r="F15" i="9"/>
  <c r="D16" i="9"/>
  <c r="F16" i="9"/>
  <c r="D17" i="9"/>
  <c r="F17" i="9"/>
  <c r="D18" i="9"/>
  <c r="F18" i="9"/>
  <c r="D19" i="9"/>
  <c r="F19" i="9"/>
  <c r="D20" i="9"/>
  <c r="F20" i="9"/>
  <c r="D21" i="9"/>
  <c r="F21" i="9"/>
  <c r="D22" i="9"/>
  <c r="F22" i="9"/>
  <c r="D23" i="9"/>
  <c r="F23" i="9"/>
  <c r="D24" i="9"/>
  <c r="F24" i="9"/>
  <c r="D25" i="9"/>
  <c r="F25" i="9"/>
  <c r="D26" i="9"/>
  <c r="F26" i="9"/>
  <c r="D27" i="9"/>
  <c r="F27" i="9"/>
  <c r="D29" i="9"/>
  <c r="F29" i="9"/>
  <c r="D30" i="9"/>
  <c r="F30" i="9"/>
  <c r="D31" i="9"/>
  <c r="F31" i="9"/>
  <c r="D32" i="9"/>
  <c r="F32" i="9"/>
  <c r="D33" i="9"/>
  <c r="F33" i="9"/>
  <c r="D34" i="9"/>
  <c r="F34" i="9"/>
  <c r="D35" i="9"/>
  <c r="F35" i="9"/>
  <c r="D36" i="9"/>
  <c r="F36" i="9"/>
  <c r="D37" i="9"/>
  <c r="F37" i="9"/>
  <c r="D38" i="9"/>
  <c r="F38" i="9"/>
  <c r="E10" i="7" l="1"/>
  <c r="F10" i="7"/>
  <c r="E11" i="7"/>
  <c r="F11" i="7"/>
  <c r="E12" i="7"/>
  <c r="F12" i="7"/>
  <c r="E13" i="7"/>
  <c r="F13" i="7"/>
  <c r="E16" i="7"/>
  <c r="F16" i="7"/>
  <c r="G53" i="3" l="1"/>
  <c r="F53" i="3"/>
  <c r="G51" i="3"/>
  <c r="F51" i="3"/>
  <c r="G50" i="3"/>
  <c r="F50" i="3"/>
  <c r="G49" i="3"/>
  <c r="F49" i="3"/>
  <c r="G48" i="3"/>
  <c r="F48" i="3"/>
  <c r="G47" i="3"/>
  <c r="F47" i="3"/>
  <c r="G45" i="3"/>
  <c r="F45" i="3"/>
  <c r="G44" i="3"/>
  <c r="F44" i="3"/>
  <c r="G43" i="3"/>
  <c r="F43" i="3"/>
  <c r="G42" i="3"/>
  <c r="F42" i="3"/>
  <c r="G41" i="3"/>
  <c r="F41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3" i="3"/>
  <c r="F13" i="3"/>
  <c r="G12" i="3"/>
  <c r="F12" i="3"/>
  <c r="G11" i="3"/>
  <c r="F11" i="3"/>
</calcChain>
</file>

<file path=xl/sharedStrings.xml><?xml version="1.0" encoding="utf-8"?>
<sst xmlns="http://schemas.openxmlformats.org/spreadsheetml/2006/main" count="320" uniqueCount="131">
  <si>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</si>
  <si>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</si>
  <si>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</si>
  <si>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</si>
  <si>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</si>
  <si>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</si>
  <si>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</si>
  <si>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</si>
  <si>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</si>
  <si>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</si>
  <si>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1</t>
  </si>
  <si>
    <t>2</t>
  </si>
  <si>
    <t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</si>
  <si>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</si>
  <si>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</si>
  <si>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</si>
  <si>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</si>
  <si>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</si>
  <si>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</si>
  <si>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</si>
  <si>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</si>
  <si>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</si>
  <si>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</si>
  <si>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</si>
  <si>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</si>
  <si>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</si>
  <si>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</si>
  <si>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</si>
  <si>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</si>
  <si>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</si>
  <si>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</si>
  <si>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</si>
  <si>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</si>
  <si>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</si>
  <si>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</si>
  <si>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</si>
  <si>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</si>
  <si>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</si>
  <si>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</si>
  <si>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</si>
  <si>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</si>
  <si>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</si>
  <si>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</si>
  <si>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</si>
  <si>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</si>
  <si>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</si>
  <si>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</si>
  <si>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</si>
  <si>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 xml:space="preserve">                  SCHEDULE A6: YEAR TO DATE  2013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</si>
  <si>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</si>
  <si>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</si>
  <si>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</si>
  <si>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</si>
  <si>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</si>
  <si>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</si>
  <si>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</si>
  <si>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</si>
  <si>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</si>
  <si>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Actual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</si>
  <si>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</si>
  <si>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</si>
  <si>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</si>
  <si>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</si>
  <si>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</si>
  <si>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</si>
  <si>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</si>
  <si>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OS</t>
  </si>
  <si>
    <t>EDF Trading North America, LLC. OS</t>
  </si>
  <si>
    <t>Energy Authority, The OS</t>
  </si>
  <si>
    <t>Exelon Generation Company, LLC. OS</t>
  </si>
  <si>
    <t>Florida Municipal Power Agency OS</t>
  </si>
  <si>
    <t>Florida Power Corporation OS</t>
  </si>
  <si>
    <t>Gainesville Regional Utilities OS</t>
  </si>
  <si>
    <t>Homestead, City Of OS</t>
  </si>
  <si>
    <t>JP Morgan Ventures Energy Corp. OS</t>
  </si>
  <si>
    <t>Morgan Stanley Capital Group, Inc. OS</t>
  </si>
  <si>
    <t>New Smyrna Beach Utilities Commission, City of A/AF</t>
  </si>
  <si>
    <t>AF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</si>
  <si>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</si>
  <si>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</si>
  <si>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</si>
  <si>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</si>
  <si>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</si>
  <si>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</si>
  <si>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</si>
  <si>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</si>
  <si>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Tennessee Valley Authority OS</t>
  </si>
  <si>
    <t>Duke Energy Florida, Inc. OS</t>
  </si>
  <si>
    <t>Tampa Electric Company AF</t>
  </si>
  <si>
    <t>Total OS/AF</t>
  </si>
  <si>
    <t>FCBBS</t>
  </si>
  <si>
    <t>Energy Authority, The FCBBS</t>
  </si>
  <si>
    <t>Florida Municipal Power Agency FCBBS</t>
  </si>
  <si>
    <t>Florida Power Corp. FCBBS</t>
  </si>
  <si>
    <t>Homestead, City of FCBBS</t>
  </si>
  <si>
    <t>Orlando Utilities Commission FCBBS</t>
  </si>
  <si>
    <t>Reedy Creek Improvement District FCBBS</t>
  </si>
  <si>
    <t>Seminole Electric Cooperative, Inc. FCBBS</t>
  </si>
  <si>
    <t>Tampa Electric Company FCBBS</t>
  </si>
  <si>
    <t>Duke Energy Florida, Inc. FCBBS</t>
  </si>
  <si>
    <t>Total FCBBS</t>
  </si>
  <si>
    <t>Total Actual</t>
  </si>
  <si>
    <t>Total KWH Purchased (000)</t>
  </si>
  <si>
    <t>SCHEDULE A9: YEAR TO DATE  2013</t>
  </si>
  <si>
    <t>A9 Schedule YTD</t>
  </si>
  <si>
    <t>Transaction Cost (cents/KWH)</t>
  </si>
  <si>
    <t>Total $ for Fuel Adj (Col(2) * Col(3))</t>
  </si>
  <si>
    <t>Cost if Generated (cents/KWH)</t>
  </si>
  <si>
    <t>Cost if Generated ($) (Col(2) * Col(5))</t>
  </si>
  <si>
    <t>Fuel Savings ($) (Col(6) -- Col(4))</t>
  </si>
  <si>
    <t>Economy</t>
  </si>
  <si>
    <t>Calpine Energy Services, L.P. OS</t>
  </si>
  <si>
    <t>Rainbow Energy Marketing Corp. OS</t>
  </si>
  <si>
    <t>Tenaska Power Services CO OS</t>
  </si>
  <si>
    <t>Sub-Total Economy</t>
  </si>
  <si>
    <t>Sub-Total FCBBS</t>
  </si>
  <si>
    <t>Sub-Total Actual</t>
  </si>
  <si>
    <t>not agree to the sum of gains from off system sales and variable power plant O&amp;M costs on Schedule A2.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</si>
  <si>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Includes a third-party transmission expense incurred by FPL related to economy sales and is recoverable through FPL's capacity clause. Therefore, the total gains from off-system sales on Schedule A6 does</t>
    </r>
  </si>
  <si>
    <t>Current Month</t>
  </si>
  <si>
    <r>
      <t>Total</t>
    </r>
    <r>
      <rPr>
        <vertAlign val="superscript"/>
        <sz val="8"/>
        <rFont val="Arial"/>
        <family val="2"/>
      </rPr>
      <t xml:space="preserve"> (1)</t>
    </r>
  </si>
  <si>
    <t>Variable Power Plant O&amp;M Costs over 514,000 MW Threshold</t>
  </si>
  <si>
    <t>Gas Turbine Maintenance Revenue Reclassed to Base Revenue</t>
  </si>
  <si>
    <t>Gain from off System Sales $</t>
  </si>
  <si>
    <t>Other Actual</t>
  </si>
  <si>
    <r>
      <t>Jacksonville OS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</si>
  <si>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Represents transmission expense related to purchases by other counterparties listed on Schedule A9 (Feb, Mar &amp; Apr 2013)</t>
    </r>
  </si>
  <si>
    <t>STAFF 000693</t>
  </si>
  <si>
    <t>FPL RC-16</t>
  </si>
  <si>
    <t>STAFF 000694</t>
  </si>
  <si>
    <t>STAFF 000695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</si>
</sst>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);[Red]\(#,##0\);&quot; &quot;"/>
    <numFmt numFmtId="165" formatCode="#,##0.000_);[Red]\(#,##0.000\);&quot; &quot;"/>
    <numFmt numFmtId="166" formatCode="#,##0.000_);\(#,##0.000\)"/>
    <numFmt numFmtId="167" formatCode="###0"/>
    <numFmt numFmtId="168" formatCode="\$#,##0_);\(\$#,##0\)"/>
  </numFmts>
  <fonts count="45" x14ac:knownFonts="1">
    <font>
      <sz val="11"/>
      <color indexed="8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 indent="1"/>
    </xf>
    <xf numFmtId="164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 indent="2"/>
    </xf>
    <xf numFmtId="164" fontId="22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right"/>
    </xf>
    <xf numFmtId="37" fontId="24" fillId="0" borderId="0" xfId="0" applyNumberFormat="1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left" indent="2"/>
    </xf>
    <xf numFmtId="164" fontId="28" fillId="0" borderId="0" xfId="0" applyNumberFormat="1" applyFont="1" applyFill="1" applyAlignment="1">
      <alignment horizontal="right"/>
    </xf>
    <xf numFmtId="37" fontId="29" fillId="0" borderId="2" xfId="0" applyNumberFormat="1" applyFont="1" applyFill="1" applyBorder="1" applyAlignment="1">
      <alignment horizontal="right"/>
    </xf>
    <xf numFmtId="37" fontId="30" fillId="0" borderId="2" xfId="0" applyNumberFormat="1" applyFont="1" applyFill="1" applyBorder="1" applyAlignment="1">
      <alignment horizontal="right"/>
    </xf>
    <xf numFmtId="166" fontId="31" fillId="0" borderId="2" xfId="0" applyNumberFormat="1" applyFont="1" applyFill="1" applyBorder="1" applyAlignment="1">
      <alignment horizontal="right"/>
    </xf>
    <xf numFmtId="166" fontId="32" fillId="0" borderId="2" xfId="0" applyNumberFormat="1" applyFont="1" applyFill="1" applyBorder="1" applyAlignment="1">
      <alignment horizontal="right"/>
    </xf>
    <xf numFmtId="37" fontId="33" fillId="0" borderId="2" xfId="0" applyNumberFormat="1" applyFont="1" applyFill="1" applyBorder="1" applyAlignment="1">
      <alignment horizontal="right"/>
    </xf>
    <xf numFmtId="167" fontId="34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left" indent="1"/>
    </xf>
    <xf numFmtId="164" fontId="36" fillId="0" borderId="0" xfId="0" applyNumberFormat="1" applyFont="1" applyFill="1" applyAlignment="1">
      <alignment horizontal="right"/>
    </xf>
    <xf numFmtId="37" fontId="37" fillId="0" borderId="4" xfId="0" applyNumberFormat="1" applyFont="1" applyFill="1" applyBorder="1" applyAlignment="1">
      <alignment horizontal="right"/>
    </xf>
    <xf numFmtId="37" fontId="38" fillId="0" borderId="4" xfId="0" applyNumberFormat="1" applyFont="1" applyFill="1" applyBorder="1" applyAlignment="1">
      <alignment horizontal="right"/>
    </xf>
    <xf numFmtId="166" fontId="39" fillId="0" borderId="4" xfId="0" applyNumberFormat="1" applyFont="1" applyFill="1" applyBorder="1" applyAlignment="1">
      <alignment horizontal="right"/>
    </xf>
    <xf numFmtId="166" fontId="40" fillId="0" borderId="4" xfId="0" applyNumberFormat="1" applyFont="1" applyFill="1" applyBorder="1" applyAlignment="1">
      <alignment horizontal="right"/>
    </xf>
    <xf numFmtId="37" fontId="41" fillId="0" borderId="4" xfId="0" applyNumberFormat="1" applyFont="1" applyFill="1" applyBorder="1" applyAlignment="1">
      <alignment horizontal="right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left"/>
    </xf>
    <xf numFmtId="164" fontId="42" fillId="0" borderId="0" xfId="0" applyNumberFormat="1" applyFont="1" applyFill="1" applyAlignment="1">
      <alignment horizontal="right"/>
    </xf>
    <xf numFmtId="168" fontId="42" fillId="0" borderId="0" xfId="0" applyNumberFormat="1" applyFont="1" applyFill="1" applyAlignment="1">
      <alignment horizontal="right"/>
    </xf>
    <xf numFmtId="0" fontId="43" fillId="0" borderId="0" xfId="0" applyFont="1" applyFill="1" applyAlignment="1">
      <alignment horizontal="left" indent="1"/>
    </xf>
    <xf numFmtId="165" fontId="42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 indent="2"/>
    </xf>
    <xf numFmtId="37" fontId="42" fillId="0" borderId="0" xfId="0" applyNumberFormat="1" applyFont="1" applyFill="1" applyAlignment="1">
      <alignment horizontal="right"/>
    </xf>
    <xf numFmtId="166" fontId="42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 indent="1"/>
    </xf>
    <xf numFmtId="37" fontId="42" fillId="0" borderId="2" xfId="0" applyNumberFormat="1" applyFont="1" applyFill="1" applyBorder="1" applyAlignment="1">
      <alignment horizontal="right"/>
    </xf>
    <xf numFmtId="168" fontId="42" fillId="0" borderId="2" xfId="0" applyNumberFormat="1" applyFont="1" applyFill="1" applyBorder="1" applyAlignment="1">
      <alignment horizontal="right"/>
    </xf>
    <xf numFmtId="0" fontId="42" fillId="0" borderId="0" xfId="0" applyFont="1" applyFill="1" applyAlignment="1">
      <alignment horizontal="left"/>
    </xf>
    <xf numFmtId="37" fontId="42" fillId="0" borderId="4" xfId="0" applyNumberFormat="1" applyFont="1" applyFill="1" applyBorder="1" applyAlignment="1">
      <alignment horizontal="right"/>
    </xf>
    <xf numFmtId="168" fontId="42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1"/>
    </xf>
    <xf numFmtId="37" fontId="1" fillId="0" borderId="0" xfId="0" applyNumberFormat="1" applyFont="1" applyFill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4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4"/>
  <sheetViews>
    <sheetView showGridLines="0" tabSelected="1" workbookViewId="0">
      <pane xSplit="2" ySplit="8" topLeftCell="C9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67" customFormat="1" x14ac:dyDescent="0.3">
      <c r="B1" s="67" t="s">
        <v>127</v>
      </c>
    </row>
    <row r="2" spans="1:13" s="67" customFormat="1" x14ac:dyDescent="0.3">
      <c r="B2" s="67" t="s">
        <v>128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" t="s">
        <v>48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5" t="s">
        <v>9</v>
      </c>
      <c r="B8" s="5" t="s">
        <v>49</v>
      </c>
      <c r="C8" s="5" t="s">
        <v>50</v>
      </c>
      <c r="D8" s="5" t="s">
        <v>51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5" t="s">
        <v>57</v>
      </c>
    </row>
    <row r="9" spans="1:13" x14ac:dyDescent="0.3">
      <c r="A9" s="6" t="s">
        <v>10</v>
      </c>
      <c r="B9" s="7" t="s">
        <v>58</v>
      </c>
      <c r="C9" s="8"/>
      <c r="D9" s="9"/>
      <c r="E9" s="10"/>
      <c r="F9" s="11"/>
      <c r="G9" s="12"/>
      <c r="H9" s="13"/>
      <c r="I9" s="13"/>
      <c r="J9" s="13"/>
    </row>
    <row r="10" spans="1:13" x14ac:dyDescent="0.3">
      <c r="A10" s="6" t="s">
        <v>11</v>
      </c>
      <c r="B10" s="14" t="s">
        <v>59</v>
      </c>
      <c r="C10" s="15"/>
      <c r="D10" s="16"/>
      <c r="E10" s="17"/>
      <c r="F10" s="18"/>
      <c r="G10" s="19"/>
      <c r="H10" s="13"/>
      <c r="I10" s="13"/>
      <c r="J10" s="13"/>
    </row>
    <row r="11" spans="1:13" x14ac:dyDescent="0.3">
      <c r="A11" s="6" t="s">
        <v>13</v>
      </c>
      <c r="B11" s="20" t="s">
        <v>60</v>
      </c>
      <c r="C11" s="21" t="s">
        <v>61</v>
      </c>
      <c r="D11" s="22">
        <v>283059</v>
      </c>
      <c r="E11" s="23">
        <v>283059</v>
      </c>
      <c r="F11" s="24">
        <f>IF(( E11 * 1000 ) =0,0,( H11 * 100 ) / ( E11 * 1000 ) )</f>
        <v>0.79273036010160425</v>
      </c>
      <c r="G11" s="25">
        <f>IF(( E11 * 1000 ) =0,0,( I11 * 100 ) / ( E11 * 1000 ) )</f>
        <v>0.79273036010160425</v>
      </c>
      <c r="H11" s="13">
        <v>2243894.63</v>
      </c>
      <c r="I11" s="13">
        <v>2243894.63</v>
      </c>
      <c r="J11" s="13">
        <v>0</v>
      </c>
    </row>
    <row r="12" spans="1:13" x14ac:dyDescent="0.3">
      <c r="A12" s="6" t="s">
        <v>14</v>
      </c>
      <c r="B12" s="20" t="s">
        <v>62</v>
      </c>
      <c r="C12" s="21" t="s">
        <v>61</v>
      </c>
      <c r="D12" s="22">
        <v>203926</v>
      </c>
      <c r="E12" s="23">
        <v>203926</v>
      </c>
      <c r="F12" s="24">
        <f>IF(( E12 * 1000 ) =0,0,( H12 * 100 ) / ( E12 * 1000 ) )</f>
        <v>0.76671782411266831</v>
      </c>
      <c r="G12" s="25">
        <f>IF(( E12 * 1000 ) =0,0,( I12 * 100 ) / ( E12 * 1000 ) )</f>
        <v>0.76671782411266831</v>
      </c>
      <c r="H12" s="13">
        <v>1563536.99</v>
      </c>
      <c r="I12" s="13">
        <v>1563536.99</v>
      </c>
      <c r="J12" s="13">
        <v>0</v>
      </c>
    </row>
    <row r="13" spans="1:13" x14ac:dyDescent="0.3">
      <c r="A13" s="6" t="s">
        <v>15</v>
      </c>
      <c r="B13" s="26" t="s">
        <v>63</v>
      </c>
      <c r="C13" s="27"/>
      <c r="D13" s="28">
        <v>486985</v>
      </c>
      <c r="E13" s="29">
        <v>486985</v>
      </c>
      <c r="F13" s="30">
        <f>IF(( E13 * 1000 ) =0,0,( H13 * 100 ) / ( E13 * 1000 ) )</f>
        <v>0.7818375555715269</v>
      </c>
      <c r="G13" s="31">
        <f>IF(( E13 * 1000 ) =0,0,( I13 * 100 ) / ( E13 * 1000 ) )</f>
        <v>0.7818375555715269</v>
      </c>
      <c r="H13" s="32">
        <v>3807431.62</v>
      </c>
      <c r="I13" s="32">
        <v>3807431.62</v>
      </c>
      <c r="J13" s="32">
        <v>0</v>
      </c>
    </row>
    <row r="14" spans="1:13" x14ac:dyDescent="0.3">
      <c r="A14" s="6" t="s">
        <v>16</v>
      </c>
    </row>
    <row r="15" spans="1:13" x14ac:dyDescent="0.3">
      <c r="A15" s="6" t="s">
        <v>17</v>
      </c>
      <c r="B15" s="14" t="s">
        <v>64</v>
      </c>
      <c r="C15" s="15"/>
      <c r="D15" s="16"/>
      <c r="E15" s="17"/>
      <c r="F15" s="18"/>
      <c r="G15" s="19"/>
      <c r="H15" s="13"/>
      <c r="I15" s="13"/>
      <c r="J15" s="13"/>
    </row>
    <row r="16" spans="1:13" x14ac:dyDescent="0.3">
      <c r="A16" s="6" t="s">
        <v>18</v>
      </c>
      <c r="B16" s="20" t="s">
        <v>65</v>
      </c>
      <c r="C16" s="21" t="s">
        <v>66</v>
      </c>
      <c r="D16" s="22">
        <v>65895</v>
      </c>
      <c r="E16" s="23">
        <v>65895</v>
      </c>
      <c r="F16" s="24">
        <f t="shared" ref="F16:F38" si="0">IF(( E16 * 1000 ) =0,0,( H16 * 100 ) / ( E16 * 1000 ) )</f>
        <v>2.5003242127627288</v>
      </c>
      <c r="G16" s="25">
        <f t="shared" ref="G16:G38" si="1">IF(( E16 * 1000 ) =0,0,( I16 * 100 ) / ( E16 * 1000 ) )</f>
        <v>3.3094127020259503</v>
      </c>
      <c r="H16" s="13">
        <v>1647588.6400000001</v>
      </c>
      <c r="I16" s="13">
        <v>2180737.5</v>
      </c>
      <c r="J16" s="13">
        <v>387501.97000000009</v>
      </c>
    </row>
    <row r="17" spans="1:10" x14ac:dyDescent="0.3">
      <c r="A17" s="6" t="s">
        <v>19</v>
      </c>
      <c r="B17" s="20" t="s">
        <v>67</v>
      </c>
      <c r="C17" s="21" t="s">
        <v>66</v>
      </c>
      <c r="D17" s="22">
        <v>117261</v>
      </c>
      <c r="E17" s="23">
        <v>117261</v>
      </c>
      <c r="F17" s="24">
        <f t="shared" si="0"/>
        <v>2.5296624197303452</v>
      </c>
      <c r="G17" s="25">
        <f t="shared" si="1"/>
        <v>3.4420958374907258</v>
      </c>
      <c r="H17" s="13">
        <v>2966307.45</v>
      </c>
      <c r="I17" s="13">
        <v>4036236</v>
      </c>
      <c r="J17" s="13">
        <v>735461.82</v>
      </c>
    </row>
    <row r="18" spans="1:10" x14ac:dyDescent="0.3">
      <c r="A18" s="6" t="s">
        <v>20</v>
      </c>
      <c r="B18" s="20" t="s">
        <v>68</v>
      </c>
      <c r="C18" s="21" t="s">
        <v>66</v>
      </c>
      <c r="D18" s="22">
        <v>289946</v>
      </c>
      <c r="E18" s="23">
        <v>289946</v>
      </c>
      <c r="F18" s="24">
        <f t="shared" si="0"/>
        <v>2.5212612727887262</v>
      </c>
      <c r="G18" s="25">
        <f t="shared" si="1"/>
        <v>3.5331182358094266</v>
      </c>
      <c r="H18" s="13">
        <v>7310296.21</v>
      </c>
      <c r="I18" s="13">
        <v>10244135</v>
      </c>
      <c r="J18" s="13">
        <v>1737084.1899999997</v>
      </c>
    </row>
    <row r="19" spans="1:10" x14ac:dyDescent="0.3">
      <c r="A19" s="6" t="s">
        <v>21</v>
      </c>
      <c r="B19" s="20" t="s">
        <v>69</v>
      </c>
      <c r="C19" s="21" t="s">
        <v>66</v>
      </c>
      <c r="D19" s="22">
        <v>152062</v>
      </c>
      <c r="E19" s="23">
        <v>152062</v>
      </c>
      <c r="F19" s="24">
        <f t="shared" si="0"/>
        <v>2.447429489287265</v>
      </c>
      <c r="G19" s="25">
        <f t="shared" si="1"/>
        <v>3.3374551169917535</v>
      </c>
      <c r="H19" s="13">
        <v>3721610.2300000004</v>
      </c>
      <c r="I19" s="13">
        <v>5075001</v>
      </c>
      <c r="J19" s="13">
        <v>956662.22000000009</v>
      </c>
    </row>
    <row r="20" spans="1:10" x14ac:dyDescent="0.3">
      <c r="A20" s="6" t="s">
        <v>22</v>
      </c>
      <c r="B20" s="20" t="s">
        <v>70</v>
      </c>
      <c r="C20" s="21" t="s">
        <v>66</v>
      </c>
      <c r="D20" s="22">
        <v>2000</v>
      </c>
      <c r="E20" s="23">
        <v>2000</v>
      </c>
      <c r="F20" s="24">
        <f t="shared" si="0"/>
        <v>2.4263750000000002</v>
      </c>
      <c r="G20" s="25">
        <f t="shared" si="1"/>
        <v>3.3675000000000002</v>
      </c>
      <c r="H20" s="13">
        <v>48527.5</v>
      </c>
      <c r="I20" s="13">
        <v>67350</v>
      </c>
      <c r="J20" s="13">
        <v>18822.5</v>
      </c>
    </row>
    <row r="21" spans="1:10" x14ac:dyDescent="0.3">
      <c r="A21" s="6" t="s">
        <v>23</v>
      </c>
      <c r="B21" s="20" t="s">
        <v>71</v>
      </c>
      <c r="C21" s="21" t="s">
        <v>66</v>
      </c>
      <c r="D21" s="22">
        <v>8425</v>
      </c>
      <c r="E21" s="23">
        <v>8425</v>
      </c>
      <c r="F21" s="24">
        <f t="shared" si="0"/>
        <v>2.6245756676557863</v>
      </c>
      <c r="G21" s="25">
        <f t="shared" si="1"/>
        <v>3.6587537091988129</v>
      </c>
      <c r="H21" s="13">
        <v>221120.5</v>
      </c>
      <c r="I21" s="13">
        <v>308250</v>
      </c>
      <c r="J21" s="13">
        <v>54549.46</v>
      </c>
    </row>
    <row r="22" spans="1:10" x14ac:dyDescent="0.3">
      <c r="A22" s="6" t="s">
        <v>24</v>
      </c>
      <c r="B22" s="20" t="s">
        <v>72</v>
      </c>
      <c r="C22" s="21" t="s">
        <v>66</v>
      </c>
      <c r="D22" s="22">
        <v>0</v>
      </c>
      <c r="E22" s="23">
        <v>0</v>
      </c>
      <c r="F22" s="24">
        <f t="shared" si="0"/>
        <v>0</v>
      </c>
      <c r="G22" s="25">
        <f t="shared" si="1"/>
        <v>0</v>
      </c>
      <c r="H22" s="13">
        <v>0</v>
      </c>
      <c r="I22" s="13">
        <v>0</v>
      </c>
      <c r="J22" s="13">
        <v>-0.30000000000291038</v>
      </c>
    </row>
    <row r="23" spans="1:10" x14ac:dyDescent="0.3">
      <c r="A23" s="6" t="s">
        <v>25</v>
      </c>
      <c r="B23" s="20" t="s">
        <v>73</v>
      </c>
      <c r="C23" s="21" t="s">
        <v>66</v>
      </c>
      <c r="D23" s="22">
        <v>125250</v>
      </c>
      <c r="E23" s="23">
        <v>125250</v>
      </c>
      <c r="F23" s="24">
        <f t="shared" si="0"/>
        <v>3.4792123672654687</v>
      </c>
      <c r="G23" s="25">
        <f t="shared" si="1"/>
        <v>4.3460654690618759</v>
      </c>
      <c r="H23" s="13">
        <v>4357713.4899999993</v>
      </c>
      <c r="I23" s="13">
        <v>5443447</v>
      </c>
      <c r="J23" s="13">
        <v>805256.89000000013</v>
      </c>
    </row>
    <row r="24" spans="1:10" x14ac:dyDescent="0.3">
      <c r="A24" s="6" t="s">
        <v>26</v>
      </c>
      <c r="B24" s="20" t="s">
        <v>74</v>
      </c>
      <c r="C24" s="21" t="s">
        <v>66</v>
      </c>
      <c r="D24" s="22">
        <v>57513</v>
      </c>
      <c r="E24" s="23">
        <v>57513</v>
      </c>
      <c r="F24" s="24">
        <f t="shared" si="0"/>
        <v>2.5076296489489329</v>
      </c>
      <c r="G24" s="25">
        <f t="shared" si="1"/>
        <v>3.5847321475144751</v>
      </c>
      <c r="H24" s="13">
        <v>1442213.0399999998</v>
      </c>
      <c r="I24" s="13">
        <v>2061687</v>
      </c>
      <c r="J24" s="13">
        <v>430422.22000000003</v>
      </c>
    </row>
    <row r="25" spans="1:10" x14ac:dyDescent="0.3">
      <c r="A25" s="6" t="s">
        <v>27</v>
      </c>
      <c r="B25" s="20" t="s">
        <v>75</v>
      </c>
      <c r="C25" s="21" t="s">
        <v>66</v>
      </c>
      <c r="D25" s="22">
        <v>83639</v>
      </c>
      <c r="E25" s="23">
        <v>83639</v>
      </c>
      <c r="F25" s="24">
        <f t="shared" si="0"/>
        <v>2.5305032580494742</v>
      </c>
      <c r="G25" s="25">
        <f t="shared" si="1"/>
        <v>3.4966606487404199</v>
      </c>
      <c r="H25" s="13">
        <v>2116487.6199999996</v>
      </c>
      <c r="I25" s="13">
        <v>2924572</v>
      </c>
      <c r="J25" s="13">
        <v>569774.37000000011</v>
      </c>
    </row>
    <row r="26" spans="1:10" x14ac:dyDescent="0.3">
      <c r="A26" s="6" t="s">
        <v>28</v>
      </c>
      <c r="B26" s="20" t="s">
        <v>76</v>
      </c>
      <c r="C26" s="21" t="s">
        <v>77</v>
      </c>
      <c r="D26" s="22">
        <v>130</v>
      </c>
      <c r="E26" s="23">
        <v>130</v>
      </c>
      <c r="F26" s="24">
        <f t="shared" si="0"/>
        <v>16.766115384615386</v>
      </c>
      <c r="G26" s="25">
        <f t="shared" si="1"/>
        <v>23.069961538461538</v>
      </c>
      <c r="H26" s="13">
        <v>21795.95</v>
      </c>
      <c r="I26" s="13">
        <v>29990.95</v>
      </c>
      <c r="J26" s="13">
        <v>0</v>
      </c>
    </row>
    <row r="27" spans="1:10" x14ac:dyDescent="0.3">
      <c r="A27" s="6" t="s">
        <v>29</v>
      </c>
      <c r="B27" s="20" t="s">
        <v>78</v>
      </c>
      <c r="C27" s="21" t="s">
        <v>66</v>
      </c>
      <c r="D27" s="22">
        <v>48155</v>
      </c>
      <c r="E27" s="23">
        <v>48155</v>
      </c>
      <c r="F27" s="24">
        <f t="shared" si="0"/>
        <v>2.8480733257190325</v>
      </c>
      <c r="G27" s="25">
        <f t="shared" si="1"/>
        <v>3.9955664001661302</v>
      </c>
      <c r="H27" s="13">
        <v>1371489.71</v>
      </c>
      <c r="I27" s="13">
        <v>1924065</v>
      </c>
      <c r="J27" s="13">
        <v>407433.28</v>
      </c>
    </row>
    <row r="28" spans="1:10" x14ac:dyDescent="0.3">
      <c r="A28" s="6" t="s">
        <v>30</v>
      </c>
      <c r="B28" s="20" t="s">
        <v>79</v>
      </c>
      <c r="C28" s="21" t="s">
        <v>66</v>
      </c>
      <c r="D28" s="22">
        <v>26070</v>
      </c>
      <c r="E28" s="23">
        <v>26070</v>
      </c>
      <c r="F28" s="24">
        <f t="shared" si="0"/>
        <v>2.5618290372075179</v>
      </c>
      <c r="G28" s="25">
        <f t="shared" si="1"/>
        <v>3.7971480629075565</v>
      </c>
      <c r="H28" s="13">
        <v>667868.82999999996</v>
      </c>
      <c r="I28" s="13">
        <v>989916.5</v>
      </c>
      <c r="J28" s="13">
        <v>233032.7</v>
      </c>
    </row>
    <row r="29" spans="1:10" x14ac:dyDescent="0.3">
      <c r="A29" s="6" t="s">
        <v>31</v>
      </c>
      <c r="B29" s="20" t="s">
        <v>80</v>
      </c>
      <c r="C29" s="21" t="s">
        <v>66</v>
      </c>
      <c r="D29" s="22">
        <v>13180</v>
      </c>
      <c r="E29" s="23">
        <v>13180</v>
      </c>
      <c r="F29" s="24">
        <f t="shared" si="0"/>
        <v>3.3063858118361154</v>
      </c>
      <c r="G29" s="25">
        <f t="shared" si="1"/>
        <v>4.813296661608498</v>
      </c>
      <c r="H29" s="13">
        <v>435781.65</v>
      </c>
      <c r="I29" s="13">
        <v>634392.5</v>
      </c>
      <c r="J29" s="13">
        <v>157730.47</v>
      </c>
    </row>
    <row r="30" spans="1:10" x14ac:dyDescent="0.3">
      <c r="A30" s="6" t="s">
        <v>32</v>
      </c>
      <c r="B30" s="20" t="s">
        <v>81</v>
      </c>
      <c r="C30" s="21" t="s">
        <v>66</v>
      </c>
      <c r="D30" s="22">
        <v>51485</v>
      </c>
      <c r="E30" s="23">
        <v>51485</v>
      </c>
      <c r="F30" s="24">
        <f t="shared" si="0"/>
        <v>2.6548222783334952</v>
      </c>
      <c r="G30" s="25">
        <f t="shared" si="1"/>
        <v>3.646902981450908</v>
      </c>
      <c r="H30" s="13">
        <v>1366835.25</v>
      </c>
      <c r="I30" s="13">
        <v>1877608</v>
      </c>
      <c r="J30" s="13">
        <v>400111.39</v>
      </c>
    </row>
    <row r="31" spans="1:10" x14ac:dyDescent="0.3">
      <c r="A31" s="6" t="s">
        <v>33</v>
      </c>
      <c r="B31" s="20" t="s">
        <v>82</v>
      </c>
      <c r="C31" s="21" t="s">
        <v>66</v>
      </c>
      <c r="D31" s="22">
        <v>59101</v>
      </c>
      <c r="E31" s="23">
        <v>59101</v>
      </c>
      <c r="F31" s="24">
        <f t="shared" si="0"/>
        <v>2.5796055565895677</v>
      </c>
      <c r="G31" s="25">
        <f t="shared" si="1"/>
        <v>3.4361626706823913</v>
      </c>
      <c r="H31" s="13">
        <v>1524572.6800000002</v>
      </c>
      <c r="I31" s="13">
        <v>2030806.5</v>
      </c>
      <c r="J31" s="13">
        <v>366744.76000000007</v>
      </c>
    </row>
    <row r="32" spans="1:10" x14ac:dyDescent="0.3">
      <c r="A32" s="6" t="s">
        <v>34</v>
      </c>
      <c r="B32" s="20" t="s">
        <v>83</v>
      </c>
      <c r="C32" s="21" t="s">
        <v>66</v>
      </c>
      <c r="D32" s="22">
        <v>426080</v>
      </c>
      <c r="E32" s="23">
        <v>426080</v>
      </c>
      <c r="F32" s="24">
        <f t="shared" si="0"/>
        <v>2.392208580548254</v>
      </c>
      <c r="G32" s="25">
        <f t="shared" si="1"/>
        <v>3.0434623310176492</v>
      </c>
      <c r="H32" s="13">
        <v>10192722.32</v>
      </c>
      <c r="I32" s="13">
        <v>12967584.300000001</v>
      </c>
      <c r="J32" s="13">
        <v>2303603.5500000007</v>
      </c>
    </row>
    <row r="33" spans="1:13" x14ac:dyDescent="0.3">
      <c r="A33" s="6" t="s">
        <v>35</v>
      </c>
      <c r="B33" s="20" t="s">
        <v>84</v>
      </c>
      <c r="C33" s="21" t="s">
        <v>66</v>
      </c>
      <c r="D33" s="22">
        <v>113307</v>
      </c>
      <c r="E33" s="23">
        <v>113307</v>
      </c>
      <c r="F33" s="24">
        <f t="shared" si="0"/>
        <v>2.663170104230101</v>
      </c>
      <c r="G33" s="25">
        <f t="shared" si="1"/>
        <v>3.7087496800727227</v>
      </c>
      <c r="H33" s="13">
        <v>3017558.1500000004</v>
      </c>
      <c r="I33" s="13">
        <v>4202273</v>
      </c>
      <c r="J33" s="13">
        <v>906480.39000000025</v>
      </c>
    </row>
    <row r="34" spans="1:13" x14ac:dyDescent="0.3">
      <c r="A34" s="6" t="s">
        <v>36</v>
      </c>
      <c r="B34" s="20" t="s">
        <v>85</v>
      </c>
      <c r="C34" s="21" t="s">
        <v>66</v>
      </c>
      <c r="D34" s="22">
        <v>149924</v>
      </c>
      <c r="E34" s="23">
        <v>149924</v>
      </c>
      <c r="F34" s="24">
        <f t="shared" si="0"/>
        <v>2.6860570555748247</v>
      </c>
      <c r="G34" s="25">
        <f t="shared" si="1"/>
        <v>3.4397961633894507</v>
      </c>
      <c r="H34" s="13">
        <v>4027044.1799999997</v>
      </c>
      <c r="I34" s="13">
        <v>5157080</v>
      </c>
      <c r="J34" s="13">
        <v>1040758.5500000002</v>
      </c>
    </row>
    <row r="35" spans="1:13" x14ac:dyDescent="0.3">
      <c r="A35" s="6" t="s">
        <v>37</v>
      </c>
      <c r="B35" s="20" t="s">
        <v>86</v>
      </c>
      <c r="C35" s="21" t="s">
        <v>66</v>
      </c>
      <c r="D35" s="22">
        <v>86305</v>
      </c>
      <c r="E35" s="23">
        <v>86305</v>
      </c>
      <c r="F35" s="24">
        <f t="shared" si="0"/>
        <v>2.7143511268176819</v>
      </c>
      <c r="G35" s="25">
        <f t="shared" si="1"/>
        <v>4.021656914431377</v>
      </c>
      <c r="H35" s="13">
        <v>2342620.7400000002</v>
      </c>
      <c r="I35" s="13">
        <v>3470891</v>
      </c>
      <c r="J35" s="13">
        <v>804393.72</v>
      </c>
    </row>
    <row r="36" spans="1:13" x14ac:dyDescent="0.3">
      <c r="A36" s="6" t="s">
        <v>38</v>
      </c>
      <c r="B36" s="20" t="s">
        <v>87</v>
      </c>
      <c r="C36" s="21" t="s">
        <v>66</v>
      </c>
      <c r="D36" s="22">
        <v>49930</v>
      </c>
      <c r="E36" s="23">
        <v>49930</v>
      </c>
      <c r="F36" s="24">
        <f t="shared" si="0"/>
        <v>3.1026396955738034</v>
      </c>
      <c r="G36" s="25">
        <f t="shared" si="1"/>
        <v>4.5449128780292414</v>
      </c>
      <c r="H36" s="13">
        <v>1549148</v>
      </c>
      <c r="I36" s="13">
        <v>2269275</v>
      </c>
      <c r="J36" s="13">
        <v>489307.12000000005</v>
      </c>
    </row>
    <row r="37" spans="1:13" x14ac:dyDescent="0.3">
      <c r="A37" s="6" t="s">
        <v>39</v>
      </c>
      <c r="B37" s="20" t="s">
        <v>88</v>
      </c>
      <c r="C37" s="21" t="s">
        <v>77</v>
      </c>
      <c r="D37" s="22">
        <v>150</v>
      </c>
      <c r="E37" s="23">
        <v>150</v>
      </c>
      <c r="F37" s="24">
        <f t="shared" si="0"/>
        <v>16.637</v>
      </c>
      <c r="G37" s="25">
        <f t="shared" si="1"/>
        <v>26.570666666666668</v>
      </c>
      <c r="H37" s="13">
        <v>24955.5</v>
      </c>
      <c r="I37" s="13">
        <v>39856</v>
      </c>
      <c r="J37" s="33">
        <v>0</v>
      </c>
    </row>
    <row r="38" spans="1:13" x14ac:dyDescent="0.3">
      <c r="A38" s="6" t="s">
        <v>40</v>
      </c>
      <c r="B38" s="26" t="s">
        <v>89</v>
      </c>
      <c r="C38" s="27"/>
      <c r="D38" s="28">
        <v>1925808</v>
      </c>
      <c r="E38" s="29">
        <v>1925808</v>
      </c>
      <c r="F38" s="30">
        <f t="shared" si="0"/>
        <v>2.615746618562182</v>
      </c>
      <c r="G38" s="31">
        <f t="shared" si="1"/>
        <v>3.5276182386821531</v>
      </c>
      <c r="H38" s="32">
        <v>50374257.639999993</v>
      </c>
      <c r="I38" s="32">
        <v>67935154.25</v>
      </c>
      <c r="J38" s="32">
        <v>12805131.770000001</v>
      </c>
    </row>
    <row r="39" spans="1:13" x14ac:dyDescent="0.3">
      <c r="A39" s="6" t="s">
        <v>41</v>
      </c>
    </row>
    <row r="40" spans="1:13" x14ac:dyDescent="0.3">
      <c r="A40" s="6" t="s">
        <v>42</v>
      </c>
      <c r="B40" s="14" t="s">
        <v>90</v>
      </c>
      <c r="C40" s="15"/>
      <c r="D40" s="16"/>
      <c r="E40" s="17"/>
      <c r="F40" s="18"/>
      <c r="G40" s="19"/>
      <c r="H40" s="13"/>
      <c r="I40" s="13"/>
      <c r="J40" s="13"/>
    </row>
    <row r="41" spans="1:13" x14ac:dyDescent="0.3">
      <c r="A41" s="6" t="s">
        <v>43</v>
      </c>
      <c r="B41" s="20" t="s">
        <v>91</v>
      </c>
      <c r="C41" s="21" t="s">
        <v>90</v>
      </c>
      <c r="D41" s="22">
        <v>9087</v>
      </c>
      <c r="E41" s="23">
        <v>9087</v>
      </c>
      <c r="F41" s="24">
        <f>IF(( E41 * 1000 ) =0,0,( H41 * 100 ) / ( E41 * 1000 ) )</f>
        <v>2.3048978760867174</v>
      </c>
      <c r="G41" s="25">
        <f>IF(( E41 * 1000 ) =0,0,( I41 * 100 ) / ( E41 * 1000 ) )</f>
        <v>2.8690227797953121</v>
      </c>
      <c r="H41" s="13">
        <v>209446.07</v>
      </c>
      <c r="I41" s="13">
        <v>260708.1</v>
      </c>
      <c r="J41" s="13">
        <v>51262.029999999992</v>
      </c>
    </row>
    <row r="42" spans="1:13" x14ac:dyDescent="0.3">
      <c r="A42" s="6" t="s">
        <v>44</v>
      </c>
      <c r="B42" s="20" t="s">
        <v>92</v>
      </c>
      <c r="C42" s="21" t="s">
        <v>90</v>
      </c>
      <c r="D42" s="22">
        <v>3160</v>
      </c>
      <c r="E42" s="23">
        <v>3160</v>
      </c>
      <c r="F42" s="24">
        <f>IF(( E42 * 1000 ) =0,0,( H42 * 100 ) / ( E42 * 1000 ) )</f>
        <v>2.228764240506329</v>
      </c>
      <c r="G42" s="25">
        <f>IF(( E42 * 1000 ) =0,0,( I42 * 100 ) / ( E42 * 1000 ) )</f>
        <v>2.6807547468354431</v>
      </c>
      <c r="H42" s="13">
        <v>70428.95</v>
      </c>
      <c r="I42" s="13">
        <v>84711.85</v>
      </c>
      <c r="J42" s="13">
        <v>14282.900000000009</v>
      </c>
    </row>
    <row r="43" spans="1:13" x14ac:dyDescent="0.3">
      <c r="A43" s="6" t="s">
        <v>45</v>
      </c>
      <c r="B43" s="20" t="s">
        <v>93</v>
      </c>
      <c r="C43" s="21" t="s">
        <v>90</v>
      </c>
      <c r="D43" s="22">
        <v>200</v>
      </c>
      <c r="E43" s="23">
        <v>200</v>
      </c>
      <c r="F43" s="24">
        <f>IF(( E43 * 1000 ) =0,0,( H43 * 100 ) / ( E43 * 1000 ) )</f>
        <v>2.331</v>
      </c>
      <c r="G43" s="25">
        <f>IF(( E43 * 1000 ) =0,0,( I43 * 100 ) / ( E43 * 1000 ) )</f>
        <v>3.4015</v>
      </c>
      <c r="H43" s="13">
        <v>4662</v>
      </c>
      <c r="I43" s="13">
        <v>6803</v>
      </c>
      <c r="J43" s="13">
        <v>2141</v>
      </c>
    </row>
    <row r="44" spans="1:13" x14ac:dyDescent="0.3">
      <c r="A44" s="6" t="s">
        <v>46</v>
      </c>
      <c r="B44" s="20" t="s">
        <v>94</v>
      </c>
      <c r="C44" s="21" t="s">
        <v>90</v>
      </c>
      <c r="D44" s="22">
        <v>432</v>
      </c>
      <c r="E44" s="23">
        <v>432</v>
      </c>
      <c r="F44" s="24">
        <f>IF(( E44 * 1000 ) =0,0,( H44 * 100 ) / ( E44 * 1000 ) )</f>
        <v>2.487995370370371</v>
      </c>
      <c r="G44" s="25">
        <f>IF(( E44 * 1000 ) =0,0,( I44 * 100 ) / ( E44 * 1000 ) )</f>
        <v>3.079898148148148</v>
      </c>
      <c r="H44" s="13">
        <v>10748.140000000001</v>
      </c>
      <c r="I44" s="13">
        <v>13305.16</v>
      </c>
      <c r="J44" s="13">
        <v>2557.0199999999995</v>
      </c>
    </row>
    <row r="45" spans="1:13" x14ac:dyDescent="0.3">
      <c r="A45" s="6" t="s">
        <v>47</v>
      </c>
      <c r="B45" s="20" t="s">
        <v>95</v>
      </c>
      <c r="C45" s="21" t="s">
        <v>90</v>
      </c>
      <c r="D45" s="22">
        <v>4102</v>
      </c>
      <c r="E45" s="23">
        <v>4102</v>
      </c>
      <c r="F45" s="24">
        <f>IF(( E45 * 1000 ) =0,0,( H45 * 100 ) / ( E45 * 1000 ) )</f>
        <v>2.2927532910775232</v>
      </c>
      <c r="G45" s="25">
        <f>IF(( E45 * 1000 ) =0,0,( I45 * 100 ) / ( E45 * 1000 ) )</f>
        <v>2.6310285226718673</v>
      </c>
      <c r="H45" s="13">
        <v>94048.74</v>
      </c>
      <c r="I45" s="13">
        <v>107924.79</v>
      </c>
      <c r="J45" s="13">
        <v>13876.049999999996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6" t="s">
        <v>10</v>
      </c>
      <c r="B47" s="20" t="s">
        <v>96</v>
      </c>
      <c r="C47" s="21" t="s">
        <v>90</v>
      </c>
      <c r="D47" s="22">
        <v>876</v>
      </c>
      <c r="E47" s="23">
        <v>876</v>
      </c>
      <c r="F47" s="24">
        <f>IF(( E47 * 1000 ) =0,0,( H47 * 100 ) / ( E47 * 1000 ) )</f>
        <v>2.3538801369863016</v>
      </c>
      <c r="G47" s="25">
        <f>IF(( E47 * 1000 ) =0,0,( I47 * 100 ) / ( E47 * 1000 ) )</f>
        <v>2.84987899543379</v>
      </c>
      <c r="H47" s="13">
        <v>20619.990000000002</v>
      </c>
      <c r="I47" s="13">
        <v>24964.94</v>
      </c>
      <c r="J47" s="13">
        <v>4344.9500000000007</v>
      </c>
    </row>
    <row r="48" spans="1:13" x14ac:dyDescent="0.3">
      <c r="A48" s="6" t="s">
        <v>11</v>
      </c>
      <c r="B48" s="20" t="s">
        <v>97</v>
      </c>
      <c r="C48" s="21" t="s">
        <v>90</v>
      </c>
      <c r="D48" s="22">
        <v>50</v>
      </c>
      <c r="E48" s="23">
        <v>50</v>
      </c>
      <c r="F48" s="24">
        <f>IF(( E48 * 1000 ) =0,0,( H48 * 100 ) / ( E48 * 1000 ) )</f>
        <v>2.8530000000000002</v>
      </c>
      <c r="G48" s="25">
        <f>IF(( E48 * 1000 ) =0,0,( I48 * 100 ) / ( E48 * 1000 ) )</f>
        <v>3.4689999999999999</v>
      </c>
      <c r="H48" s="13">
        <v>1426.5</v>
      </c>
      <c r="I48" s="13">
        <v>1734.5</v>
      </c>
      <c r="J48" s="13">
        <v>308</v>
      </c>
    </row>
    <row r="49" spans="1:10" x14ac:dyDescent="0.3">
      <c r="A49" s="6" t="s">
        <v>13</v>
      </c>
      <c r="B49" s="20" t="s">
        <v>98</v>
      </c>
      <c r="C49" s="21" t="s">
        <v>90</v>
      </c>
      <c r="D49" s="22">
        <v>932</v>
      </c>
      <c r="E49" s="23">
        <v>932</v>
      </c>
      <c r="F49" s="24">
        <f>IF(( E49 * 1000 ) =0,0,( H49 * 100 ) / ( E49 * 1000 ) )</f>
        <v>2.4784774678111594</v>
      </c>
      <c r="G49" s="25">
        <f>IF(( E49 * 1000 ) =0,0,( I49 * 100 ) / ( E49 * 1000 ) )</f>
        <v>3.3005772532188842</v>
      </c>
      <c r="H49" s="13">
        <v>23099.410000000003</v>
      </c>
      <c r="I49" s="13">
        <v>30761.38</v>
      </c>
      <c r="J49" s="13">
        <v>7661.9699999999993</v>
      </c>
    </row>
    <row r="50" spans="1:10" x14ac:dyDescent="0.3">
      <c r="A50" s="6" t="s">
        <v>14</v>
      </c>
      <c r="B50" s="20" t="s">
        <v>99</v>
      </c>
      <c r="C50" s="21" t="s">
        <v>90</v>
      </c>
      <c r="D50" s="22">
        <v>116</v>
      </c>
      <c r="E50" s="23">
        <v>116</v>
      </c>
      <c r="F50" s="24">
        <f>IF(( E50 * 1000 ) =0,0,( H50 * 100 ) / ( E50 * 1000 ) )</f>
        <v>2.6451379310344829</v>
      </c>
      <c r="G50" s="25">
        <f>IF(( E50 * 1000 ) =0,0,( I50 * 100 ) / ( E50 * 1000 ) )</f>
        <v>3.9049310344827588</v>
      </c>
      <c r="H50" s="13">
        <v>3068.36</v>
      </c>
      <c r="I50" s="13">
        <v>4529.72</v>
      </c>
      <c r="J50" s="13">
        <v>1461.36</v>
      </c>
    </row>
    <row r="51" spans="1:10" x14ac:dyDescent="0.3">
      <c r="A51" s="6" t="s">
        <v>15</v>
      </c>
      <c r="B51" s="26" t="s">
        <v>100</v>
      </c>
      <c r="C51" s="27"/>
      <c r="D51" s="28">
        <v>18955</v>
      </c>
      <c r="E51" s="29">
        <v>18955</v>
      </c>
      <c r="F51" s="30">
        <f>IF(( E51 * 1000 ) =0,0,( H51 * 100 ) / ( E51 * 1000 ) )</f>
        <v>2.3083522025850698</v>
      </c>
      <c r="G51" s="31">
        <f>IF(( E51 * 1000 ) =0,0,( I51 * 100 ) / ( E51 * 1000 ) )</f>
        <v>2.8248137166974407</v>
      </c>
      <c r="H51" s="32">
        <v>437548.16000000003</v>
      </c>
      <c r="I51" s="32">
        <v>535443.43999999994</v>
      </c>
      <c r="J51" s="32">
        <v>97895.28</v>
      </c>
    </row>
    <row r="52" spans="1:10" x14ac:dyDescent="0.3">
      <c r="A52" s="6" t="s">
        <v>16</v>
      </c>
    </row>
    <row r="53" spans="1:10" x14ac:dyDescent="0.3">
      <c r="A53" s="6" t="s">
        <v>17</v>
      </c>
      <c r="B53" s="34" t="s">
        <v>101</v>
      </c>
      <c r="C53" s="35"/>
      <c r="D53" s="36">
        <v>2431748</v>
      </c>
      <c r="E53" s="37">
        <v>2431748</v>
      </c>
      <c r="F53" s="38">
        <f>IF(( E53 * 1000 ) =0,0,( H53 * 100 ) / ( E53 * 1000 ) )</f>
        <v>2.2460895380606867</v>
      </c>
      <c r="G53" s="39">
        <f>IF(( E53 * 1000 ) =0,0,( I53 * 100 ) / ( E53 * 1000 ) )</f>
        <v>2.9722664235767851</v>
      </c>
      <c r="H53" s="40">
        <v>54619237.419999987</v>
      </c>
      <c r="I53" s="40">
        <v>72278029.310000002</v>
      </c>
      <c r="J53" s="40">
        <v>12903027.050000001</v>
      </c>
    </row>
    <row r="54" spans="1:10" x14ac:dyDescent="0.3">
      <c r="A54" s="6" t="s">
        <v>18</v>
      </c>
    </row>
    <row r="55" spans="1:10" x14ac:dyDescent="0.3">
      <c r="A55" s="6" t="s">
        <v>19</v>
      </c>
    </row>
    <row r="56" spans="1:10" x14ac:dyDescent="0.3">
      <c r="A56" s="6" t="s">
        <v>20</v>
      </c>
    </row>
    <row r="57" spans="1:10" x14ac:dyDescent="0.3">
      <c r="A57" s="6" t="s">
        <v>21</v>
      </c>
    </row>
    <row r="58" spans="1:10" x14ac:dyDescent="0.3">
      <c r="A58" s="6" t="s">
        <v>22</v>
      </c>
    </row>
    <row r="59" spans="1:10" x14ac:dyDescent="0.3">
      <c r="A59" s="6" t="s">
        <v>23</v>
      </c>
    </row>
    <row r="60" spans="1:10" x14ac:dyDescent="0.3">
      <c r="A60" s="6" t="s">
        <v>24</v>
      </c>
    </row>
    <row r="61" spans="1:10" x14ac:dyDescent="0.3">
      <c r="A61" s="6" t="s">
        <v>25</v>
      </c>
    </row>
    <row r="62" spans="1:10" x14ac:dyDescent="0.3">
      <c r="A62" s="6" t="s">
        <v>26</v>
      </c>
    </row>
    <row r="63" spans="1:10" x14ac:dyDescent="0.3">
      <c r="A63" s="6" t="s">
        <v>27</v>
      </c>
    </row>
    <row r="64" spans="1:10" x14ac:dyDescent="0.3">
      <c r="A64" s="6" t="s">
        <v>28</v>
      </c>
    </row>
    <row r="65" spans="1:1" x14ac:dyDescent="0.3">
      <c r="A65" s="6" t="s">
        <v>29</v>
      </c>
    </row>
    <row r="66" spans="1:1" x14ac:dyDescent="0.3">
      <c r="A66" s="6" t="s">
        <v>30</v>
      </c>
    </row>
    <row r="67" spans="1:1" x14ac:dyDescent="0.3">
      <c r="A67" s="6" t="s">
        <v>31</v>
      </c>
    </row>
    <row r="68" spans="1:1" x14ac:dyDescent="0.3">
      <c r="A68" s="6" t="s">
        <v>32</v>
      </c>
    </row>
    <row r="69" spans="1:1" x14ac:dyDescent="0.3">
      <c r="A69" s="6" t="s">
        <v>33</v>
      </c>
    </row>
    <row r="70" spans="1:1" x14ac:dyDescent="0.3">
      <c r="A70" s="6" t="s">
        <v>34</v>
      </c>
    </row>
    <row r="71" spans="1:1" x14ac:dyDescent="0.3">
      <c r="A71" s="6" t="s">
        <v>35</v>
      </c>
    </row>
    <row r="72" spans="1:1" x14ac:dyDescent="0.3">
      <c r="A72" s="6" t="s">
        <v>36</v>
      </c>
    </row>
    <row r="73" spans="1:1" x14ac:dyDescent="0.3">
      <c r="A73" s="6" t="s">
        <v>37</v>
      </c>
    </row>
    <row r="74" spans="1:1" x14ac:dyDescent="0.3">
      <c r="A74" s="6" t="s">
        <v>38</v>
      </c>
    </row>
    <row r="75" spans="1:1" x14ac:dyDescent="0.3">
      <c r="A75" s="6" t="s">
        <v>39</v>
      </c>
    </row>
    <row r="76" spans="1:1" x14ac:dyDescent="0.3">
      <c r="A76" s="6" t="s">
        <v>40</v>
      </c>
    </row>
    <row r="77" spans="1:1" x14ac:dyDescent="0.3">
      <c r="A77" s="6" t="s">
        <v>41</v>
      </c>
    </row>
    <row r="78" spans="1:1" x14ac:dyDescent="0.3">
      <c r="A78" s="6" t="s">
        <v>42</v>
      </c>
    </row>
    <row r="79" spans="1:1" x14ac:dyDescent="0.3">
      <c r="A79" s="6" t="s">
        <v>43</v>
      </c>
    </row>
    <row r="80" spans="1:1" x14ac:dyDescent="0.3">
      <c r="A80" s="6" t="s">
        <v>44</v>
      </c>
    </row>
    <row r="81" spans="1:13" x14ac:dyDescent="0.3">
      <c r="A81" s="6" t="s">
        <v>45</v>
      </c>
    </row>
    <row r="82" spans="1:13" x14ac:dyDescent="0.3">
      <c r="A82" s="6" t="s">
        <v>46</v>
      </c>
    </row>
    <row r="83" spans="1:13" x14ac:dyDescent="0.3">
      <c r="A83" s="6" t="s">
        <v>47</v>
      </c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5" right="0.5" top="1" bottom="0.5" header="0.75" footer="0.5"/>
  <pageSetup scale="75" orientation="landscape"/>
  <headerFooter>
    <oddHeader>&amp;C&amp;8&amp;"Arial,"POWER SOLD
&amp;8&amp;"Arial,"FLORIDA POWER AND LIGHT COMPANY&amp;R&amp;8&amp;"Arial,"SCHEDULE: A6</oddHead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67" customFormat="1" x14ac:dyDescent="0.3">
      <c r="B1" s="67" t="s">
        <v>129</v>
      </c>
    </row>
    <row r="2" spans="1:12" s="67" customFormat="1" x14ac:dyDescent="0.3">
      <c r="B2" s="67" t="s">
        <v>128</v>
      </c>
    </row>
    <row r="3" spans="1:12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58" t="s">
        <v>48</v>
      </c>
    </row>
    <row r="5" spans="1:12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59" t="s">
        <v>0</v>
      </c>
      <c r="C6" s="59" t="s">
        <v>1</v>
      </c>
      <c r="D6" s="59" t="s">
        <v>2</v>
      </c>
      <c r="E6" s="59" t="s">
        <v>3</v>
      </c>
      <c r="F6" s="59" t="s">
        <v>4</v>
      </c>
      <c r="G6" s="59" t="s">
        <v>5</v>
      </c>
      <c r="H6" s="59" t="s">
        <v>6</v>
      </c>
      <c r="I6" s="59" t="s">
        <v>7</v>
      </c>
    </row>
    <row r="7" spans="1:12" ht="1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1.2" thickBot="1" x14ac:dyDescent="0.35">
      <c r="A8" s="60" t="s">
        <v>9</v>
      </c>
      <c r="B8" s="60" t="s">
        <v>49</v>
      </c>
      <c r="C8" s="60" t="s">
        <v>51</v>
      </c>
      <c r="D8" s="60" t="s">
        <v>52</v>
      </c>
      <c r="E8" s="60" t="s">
        <v>53</v>
      </c>
      <c r="F8" s="60" t="s">
        <v>54</v>
      </c>
      <c r="G8" s="60" t="s">
        <v>55</v>
      </c>
      <c r="H8" s="60" t="s">
        <v>56</v>
      </c>
      <c r="I8" s="60" t="s">
        <v>57</v>
      </c>
    </row>
    <row r="9" spans="1:12" x14ac:dyDescent="0.3">
      <c r="A9" s="59" t="s">
        <v>10</v>
      </c>
      <c r="B9" s="61" t="s">
        <v>124</v>
      </c>
      <c r="C9" s="62"/>
      <c r="D9" s="62"/>
      <c r="E9" s="63"/>
      <c r="F9" s="63"/>
      <c r="G9" s="62"/>
      <c r="H9" s="62"/>
      <c r="I9" s="62"/>
    </row>
    <row r="10" spans="1:12" x14ac:dyDescent="0.3">
      <c r="A10" s="59" t="s">
        <v>11</v>
      </c>
      <c r="B10" s="64" t="s">
        <v>123</v>
      </c>
      <c r="C10" s="62">
        <v>0</v>
      </c>
      <c r="D10" s="62">
        <v>0</v>
      </c>
      <c r="E10" s="62">
        <f>IF(( D10 * 1000 ) =0,0,( G10 * 100 ) / ( D10 * 1000 ) )</f>
        <v>0</v>
      </c>
      <c r="F10" s="62">
        <f>IF(( D10 * 1000 ) =0,0,( H10 * 100 ) / ( D10 * 1000 ) )</f>
        <v>0</v>
      </c>
      <c r="G10" s="62">
        <v>0</v>
      </c>
      <c r="H10" s="62">
        <v>0</v>
      </c>
      <c r="I10" s="62">
        <v>12903027.050000001</v>
      </c>
    </row>
    <row r="11" spans="1:12" x14ac:dyDescent="0.3">
      <c r="A11" s="59" t="s">
        <v>13</v>
      </c>
      <c r="B11" s="64" t="s">
        <v>122</v>
      </c>
      <c r="C11" s="62">
        <v>0</v>
      </c>
      <c r="D11" s="62">
        <v>0</v>
      </c>
      <c r="E11" s="63">
        <f>IF(( D11 * 1000 ) =0,0,( G11 * 100 ) / ( D11 * 1000 ) )</f>
        <v>0</v>
      </c>
      <c r="F11" s="63">
        <f>IF(( D11 * 1000 ) =0,0,( H11 * 100 ) / ( D11 * 1000 ) )</f>
        <v>0</v>
      </c>
      <c r="G11" s="65">
        <v>0</v>
      </c>
      <c r="H11" s="65">
        <v>0</v>
      </c>
      <c r="I11" s="65">
        <v>-60991.199999600001</v>
      </c>
    </row>
    <row r="12" spans="1:12" ht="15" thickBot="1" x14ac:dyDescent="0.35">
      <c r="A12" s="59" t="s">
        <v>14</v>
      </c>
      <c r="B12" s="64" t="s">
        <v>121</v>
      </c>
      <c r="C12" s="62">
        <v>0</v>
      </c>
      <c r="D12" s="62">
        <v>0</v>
      </c>
      <c r="E12" s="63">
        <f>IF(( D12 * 1000 ) =0,0,( G12 * 100 ) / ( D12 * 1000 ) )</f>
        <v>0</v>
      </c>
      <c r="F12" s="63">
        <f>IF(( D12 * 1000 ) =0,0,( H12 * 100 ) / ( D12 * 1000 ) )</f>
        <v>0</v>
      </c>
      <c r="G12" s="65">
        <v>0</v>
      </c>
      <c r="H12" s="65">
        <v>0</v>
      </c>
      <c r="I12" s="65">
        <v>-2160451.9999997998</v>
      </c>
    </row>
    <row r="13" spans="1:12" x14ac:dyDescent="0.3">
      <c r="A13" s="59" t="s">
        <v>15</v>
      </c>
      <c r="B13" s="64" t="s">
        <v>120</v>
      </c>
      <c r="C13" s="62">
        <v>0</v>
      </c>
      <c r="D13" s="62">
        <v>0</v>
      </c>
      <c r="E13" s="62">
        <f>IF(( D13 * 1000 ) =0,0,( G13 * 100 ) / ( D13 * 1000 ) )</f>
        <v>0</v>
      </c>
      <c r="F13" s="62">
        <f>IF(( D13 * 1000 ) =0,0,( H13 * 100 ) / ( D13 * 1000 ) )</f>
        <v>0</v>
      </c>
      <c r="G13" s="65">
        <v>0</v>
      </c>
      <c r="H13" s="62">
        <v>0</v>
      </c>
      <c r="I13" s="66">
        <v>10681583.850000601</v>
      </c>
    </row>
    <row r="14" spans="1:12" x14ac:dyDescent="0.3">
      <c r="A14" s="59" t="s">
        <v>16</v>
      </c>
    </row>
    <row r="15" spans="1:12" x14ac:dyDescent="0.3">
      <c r="A15" s="59" t="s">
        <v>17</v>
      </c>
      <c r="B15" s="61" t="s">
        <v>119</v>
      </c>
      <c r="C15" s="62"/>
      <c r="D15" s="62"/>
      <c r="E15" s="63"/>
      <c r="F15" s="63"/>
      <c r="G15" s="62"/>
      <c r="H15" s="62"/>
      <c r="I15" s="62"/>
    </row>
    <row r="16" spans="1:12" x14ac:dyDescent="0.3">
      <c r="A16" s="59" t="s">
        <v>18</v>
      </c>
      <c r="B16" s="64" t="s">
        <v>58</v>
      </c>
      <c r="C16" s="62">
        <v>2431748</v>
      </c>
      <c r="D16" s="62">
        <v>2431748</v>
      </c>
      <c r="E16" s="63">
        <f>IF(( D16 * 1000 ) =0,0,( G16 * 100 ) / ( D16 * 1000 ) )</f>
        <v>2.2460895380606876</v>
      </c>
      <c r="F16" s="63">
        <f>IF(( D16 * 1000 ) =0,0,( H16 * 100 ) / ( D16 * 1000 ) )</f>
        <v>2.9722664235767851</v>
      </c>
      <c r="G16" s="65">
        <v>54619237.420000009</v>
      </c>
      <c r="H16" s="65">
        <v>72278029.310000002</v>
      </c>
      <c r="I16" s="65">
        <v>10681583.850000601</v>
      </c>
    </row>
    <row r="17" spans="1:2" x14ac:dyDescent="0.3">
      <c r="A17" s="59" t="s">
        <v>19</v>
      </c>
    </row>
    <row r="18" spans="1:2" x14ac:dyDescent="0.3">
      <c r="A18" s="59" t="s">
        <v>20</v>
      </c>
      <c r="B18" s="58" t="s">
        <v>12</v>
      </c>
    </row>
    <row r="19" spans="1:2" x14ac:dyDescent="0.3">
      <c r="A19" s="59" t="s">
        <v>21</v>
      </c>
      <c r="B19" s="58" t="s">
        <v>118</v>
      </c>
    </row>
    <row r="20" spans="1:2" x14ac:dyDescent="0.3">
      <c r="A20" s="59" t="s">
        <v>22</v>
      </c>
      <c r="B20" s="58" t="s">
        <v>117</v>
      </c>
    </row>
    <row r="21" spans="1:2" x14ac:dyDescent="0.3">
      <c r="A21" s="59" t="s">
        <v>23</v>
      </c>
    </row>
    <row r="22" spans="1:2" x14ac:dyDescent="0.3">
      <c r="A22" s="59" t="s">
        <v>24</v>
      </c>
    </row>
    <row r="23" spans="1:2" x14ac:dyDescent="0.3">
      <c r="A23" s="59" t="s">
        <v>25</v>
      </c>
    </row>
    <row r="24" spans="1:2" x14ac:dyDescent="0.3">
      <c r="A24" s="59" t="s">
        <v>26</v>
      </c>
    </row>
    <row r="25" spans="1:2" x14ac:dyDescent="0.3">
      <c r="A25" s="59" t="s">
        <v>27</v>
      </c>
    </row>
    <row r="26" spans="1:2" x14ac:dyDescent="0.3">
      <c r="A26" s="59" t="s">
        <v>28</v>
      </c>
    </row>
    <row r="27" spans="1:2" x14ac:dyDescent="0.3">
      <c r="A27" s="59" t="s">
        <v>29</v>
      </c>
    </row>
    <row r="28" spans="1:2" x14ac:dyDescent="0.3">
      <c r="A28" s="59" t="s">
        <v>30</v>
      </c>
    </row>
    <row r="29" spans="1:2" x14ac:dyDescent="0.3">
      <c r="A29" s="59" t="s">
        <v>31</v>
      </c>
    </row>
    <row r="30" spans="1:2" x14ac:dyDescent="0.3">
      <c r="A30" s="59" t="s">
        <v>32</v>
      </c>
    </row>
    <row r="31" spans="1:2" x14ac:dyDescent="0.3">
      <c r="A31" s="59" t="s">
        <v>33</v>
      </c>
    </row>
    <row r="32" spans="1:2" x14ac:dyDescent="0.3">
      <c r="A32" s="59" t="s">
        <v>34</v>
      </c>
    </row>
    <row r="33" spans="1:12" x14ac:dyDescent="0.3">
      <c r="A33" s="59" t="s">
        <v>35</v>
      </c>
    </row>
    <row r="34" spans="1:12" x14ac:dyDescent="0.3">
      <c r="A34" s="59" t="s">
        <v>36</v>
      </c>
    </row>
    <row r="35" spans="1:12" x14ac:dyDescent="0.3">
      <c r="A35" s="59" t="s">
        <v>37</v>
      </c>
    </row>
    <row r="36" spans="1:12" x14ac:dyDescent="0.3">
      <c r="A36" s="59" t="s">
        <v>38</v>
      </c>
    </row>
    <row r="37" spans="1:12" x14ac:dyDescent="0.3">
      <c r="A37" s="59" t="s">
        <v>39</v>
      </c>
    </row>
    <row r="38" spans="1:12" x14ac:dyDescent="0.3">
      <c r="A38" s="59" t="s">
        <v>40</v>
      </c>
    </row>
    <row r="39" spans="1:12" x14ac:dyDescent="0.3">
      <c r="A39" s="59" t="s">
        <v>41</v>
      </c>
    </row>
    <row r="40" spans="1:12" x14ac:dyDescent="0.3">
      <c r="A40" s="59" t="s">
        <v>42</v>
      </c>
    </row>
    <row r="41" spans="1:12" x14ac:dyDescent="0.3">
      <c r="A41" s="59" t="s">
        <v>43</v>
      </c>
    </row>
    <row r="42" spans="1:12" x14ac:dyDescent="0.3">
      <c r="A42" s="59" t="s">
        <v>44</v>
      </c>
    </row>
    <row r="43" spans="1:12" x14ac:dyDescent="0.3">
      <c r="A43" s="59" t="s">
        <v>45</v>
      </c>
    </row>
    <row r="44" spans="1:12" x14ac:dyDescent="0.3">
      <c r="A44" s="59" t="s">
        <v>46</v>
      </c>
    </row>
    <row r="45" spans="1:12" x14ac:dyDescent="0.3">
      <c r="A45" s="59" t="s">
        <v>47</v>
      </c>
    </row>
    <row r="46" spans="1:12" ht="15" thickBo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AND LIGHT COMPANY&amp;R&amp;8&amp;"Arial,"SCHEDULE: A6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8" width="11.6640625" style="2" customWidth="1"/>
    <col min="9" max="16384" width="8.88671875" style="2"/>
  </cols>
  <sheetData>
    <row r="1" spans="1:8" s="67" customFormat="1" x14ac:dyDescent="0.3">
      <c r="B1" s="67" t="s">
        <v>130</v>
      </c>
    </row>
    <row r="2" spans="1:8" s="67" customFormat="1" x14ac:dyDescent="0.3">
      <c r="B2" s="67" t="s">
        <v>128</v>
      </c>
    </row>
    <row r="3" spans="1:8" ht="15" thickBot="1" x14ac:dyDescent="0.35">
      <c r="A3" s="1"/>
      <c r="B3" s="1"/>
      <c r="C3" s="1"/>
      <c r="D3" s="1"/>
      <c r="E3" s="1"/>
      <c r="F3" s="1"/>
      <c r="G3" s="1"/>
      <c r="H3" s="1"/>
    </row>
    <row r="4" spans="1:8" x14ac:dyDescent="0.3">
      <c r="F4" s="41" t="s">
        <v>103</v>
      </c>
    </row>
    <row r="5" spans="1:8" ht="15" thickBot="1" x14ac:dyDescent="0.35">
      <c r="A5" s="1"/>
      <c r="B5" s="1"/>
      <c r="C5" s="1"/>
      <c r="D5" s="1"/>
      <c r="E5" s="1"/>
      <c r="F5" s="1"/>
      <c r="G5" s="1"/>
      <c r="H5" s="1"/>
    </row>
    <row r="6" spans="1:8" x14ac:dyDescent="0.3">
      <c r="B6" s="42" t="s">
        <v>0</v>
      </c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2" t="s">
        <v>6</v>
      </c>
    </row>
    <row r="7" spans="1:8" ht="15" thickBot="1" x14ac:dyDescent="0.35">
      <c r="A7" s="1"/>
      <c r="B7" s="1"/>
      <c r="C7" s="1"/>
      <c r="D7" s="1"/>
      <c r="E7" s="1"/>
      <c r="F7" s="1"/>
      <c r="G7" s="1"/>
      <c r="H7" s="1"/>
    </row>
    <row r="8" spans="1:8" ht="31.2" thickBot="1" x14ac:dyDescent="0.35">
      <c r="A8" s="43" t="s">
        <v>9</v>
      </c>
      <c r="B8" s="43" t="s">
        <v>104</v>
      </c>
      <c r="C8" s="43" t="s">
        <v>102</v>
      </c>
      <c r="D8" s="43" t="s">
        <v>105</v>
      </c>
      <c r="E8" s="43" t="s">
        <v>106</v>
      </c>
      <c r="F8" s="43" t="s">
        <v>107</v>
      </c>
      <c r="G8" s="43" t="s">
        <v>108</v>
      </c>
      <c r="H8" s="43" t="s">
        <v>109</v>
      </c>
    </row>
    <row r="9" spans="1:8" x14ac:dyDescent="0.3">
      <c r="A9" s="42" t="s">
        <v>10</v>
      </c>
      <c r="B9" s="44" t="s">
        <v>58</v>
      </c>
      <c r="C9" s="45"/>
      <c r="D9" s="45"/>
      <c r="E9" s="46"/>
      <c r="F9" s="45"/>
      <c r="G9" s="46"/>
      <c r="H9" s="46"/>
    </row>
    <row r="10" spans="1:8" x14ac:dyDescent="0.3">
      <c r="A10" s="42" t="s">
        <v>11</v>
      </c>
      <c r="B10" s="47" t="s">
        <v>110</v>
      </c>
      <c r="C10" s="45"/>
      <c r="D10" s="48"/>
      <c r="E10" s="46"/>
      <c r="F10" s="48"/>
      <c r="G10" s="46"/>
      <c r="H10" s="46"/>
    </row>
    <row r="11" spans="1:8" x14ac:dyDescent="0.3">
      <c r="A11" s="42" t="s">
        <v>13</v>
      </c>
      <c r="B11" s="49" t="s">
        <v>111</v>
      </c>
      <c r="C11" s="50">
        <v>2082</v>
      </c>
      <c r="D11" s="51">
        <f t="shared" ref="D11:D27" si="0">IF(( C11 * 1000 ) =0,0,( E11 * 100 ) / ( C11 * 1000 ) )</f>
        <v>4.1077809798270897</v>
      </c>
      <c r="E11" s="46">
        <v>85524</v>
      </c>
      <c r="F11" s="51">
        <f t="shared" ref="F11:F27" si="1">IF(( C11 * 1000 ) =0,0,( G11 * 100 ) / ( C11 * 1000 ) )</f>
        <v>5.6281167146974065</v>
      </c>
      <c r="G11" s="46">
        <v>117177.39</v>
      </c>
      <c r="H11" s="46">
        <v>31653.39</v>
      </c>
    </row>
    <row r="12" spans="1:8" x14ac:dyDescent="0.3">
      <c r="A12" s="42" t="s">
        <v>14</v>
      </c>
      <c r="B12" s="49" t="s">
        <v>65</v>
      </c>
      <c r="C12" s="50">
        <v>26097</v>
      </c>
      <c r="D12" s="51">
        <f t="shared" si="0"/>
        <v>3.7303099973176992</v>
      </c>
      <c r="E12" s="46">
        <v>973499</v>
      </c>
      <c r="F12" s="51">
        <f t="shared" si="1"/>
        <v>4.9610598536230217</v>
      </c>
      <c r="G12" s="46">
        <v>1294687.79</v>
      </c>
      <c r="H12" s="46">
        <v>321188.78999999998</v>
      </c>
    </row>
    <row r="13" spans="1:8" x14ac:dyDescent="0.3">
      <c r="A13" s="42" t="s">
        <v>15</v>
      </c>
      <c r="B13" s="49" t="s">
        <v>67</v>
      </c>
      <c r="C13" s="50">
        <v>8738</v>
      </c>
      <c r="D13" s="51">
        <f t="shared" si="0"/>
        <v>4.9448958571755552</v>
      </c>
      <c r="E13" s="46">
        <v>432085</v>
      </c>
      <c r="F13" s="51">
        <f t="shared" si="1"/>
        <v>7.0812479972533771</v>
      </c>
      <c r="G13" s="46">
        <v>618759.45000000007</v>
      </c>
      <c r="H13" s="46">
        <v>186674.44999999998</v>
      </c>
    </row>
    <row r="14" spans="1:8" x14ac:dyDescent="0.3">
      <c r="A14" s="42" t="s">
        <v>16</v>
      </c>
      <c r="B14" s="49" t="s">
        <v>68</v>
      </c>
      <c r="C14" s="50">
        <v>30477</v>
      </c>
      <c r="D14" s="51">
        <f t="shared" si="0"/>
        <v>4.646457000360928</v>
      </c>
      <c r="E14" s="46">
        <v>1416100.7</v>
      </c>
      <c r="F14" s="51">
        <f t="shared" si="1"/>
        <v>6.9389096039636451</v>
      </c>
      <c r="G14" s="46">
        <v>2114771.48</v>
      </c>
      <c r="H14" s="46">
        <v>698670.77999999991</v>
      </c>
    </row>
    <row r="15" spans="1:8" x14ac:dyDescent="0.3">
      <c r="A15" s="42" t="s">
        <v>17</v>
      </c>
      <c r="B15" s="49" t="s">
        <v>69</v>
      </c>
      <c r="C15" s="50">
        <v>18486</v>
      </c>
      <c r="D15" s="51">
        <f t="shared" si="0"/>
        <v>4.228437736665585</v>
      </c>
      <c r="E15" s="46">
        <v>781669</v>
      </c>
      <c r="F15" s="51">
        <f t="shared" si="1"/>
        <v>6.2702200584225896</v>
      </c>
      <c r="G15" s="46">
        <v>1159112.8799999999</v>
      </c>
      <c r="H15" s="46">
        <v>377443.88</v>
      </c>
    </row>
    <row r="16" spans="1:8" x14ac:dyDescent="0.3">
      <c r="A16" s="42" t="s">
        <v>18</v>
      </c>
      <c r="B16" s="49" t="s">
        <v>71</v>
      </c>
      <c r="C16" s="50">
        <v>115</v>
      </c>
      <c r="D16" s="51">
        <f t="shared" si="0"/>
        <v>4.2391304347826084</v>
      </c>
      <c r="E16" s="46">
        <v>4875</v>
      </c>
      <c r="F16" s="51">
        <f t="shared" si="1"/>
        <v>6.2477826086956521</v>
      </c>
      <c r="G16" s="46">
        <v>7184.95</v>
      </c>
      <c r="H16" s="46">
        <v>2309.9499999999998</v>
      </c>
    </row>
    <row r="17" spans="1:8" x14ac:dyDescent="0.3">
      <c r="A17" s="42" t="s">
        <v>19</v>
      </c>
      <c r="B17" s="49" t="s">
        <v>125</v>
      </c>
      <c r="C17" s="50">
        <v>0</v>
      </c>
      <c r="D17" s="51">
        <f t="shared" si="0"/>
        <v>0</v>
      </c>
      <c r="E17" s="46">
        <v>8870.4</v>
      </c>
      <c r="F17" s="51">
        <f t="shared" si="1"/>
        <v>0</v>
      </c>
      <c r="G17" s="46">
        <v>0</v>
      </c>
      <c r="H17" s="46">
        <v>-8870.4</v>
      </c>
    </row>
    <row r="18" spans="1:8" x14ac:dyDescent="0.3">
      <c r="A18" s="42" t="s">
        <v>20</v>
      </c>
      <c r="B18" s="49" t="s">
        <v>75</v>
      </c>
      <c r="C18" s="50">
        <v>11380</v>
      </c>
      <c r="D18" s="51">
        <f t="shared" si="0"/>
        <v>4.2805416520210899</v>
      </c>
      <c r="E18" s="46">
        <v>487125.64</v>
      </c>
      <c r="F18" s="51">
        <f t="shared" si="1"/>
        <v>7.9891387521968369</v>
      </c>
      <c r="G18" s="46">
        <v>909163.99</v>
      </c>
      <c r="H18" s="46">
        <v>422038.35</v>
      </c>
    </row>
    <row r="19" spans="1:8" x14ac:dyDescent="0.3">
      <c r="A19" s="42" t="s">
        <v>21</v>
      </c>
      <c r="B19" s="49" t="s">
        <v>79</v>
      </c>
      <c r="C19" s="50">
        <v>300</v>
      </c>
      <c r="D19" s="51">
        <f t="shared" si="0"/>
        <v>2.0499999999999998</v>
      </c>
      <c r="E19" s="46">
        <v>6150</v>
      </c>
      <c r="F19" s="51">
        <f t="shared" si="1"/>
        <v>2.6475</v>
      </c>
      <c r="G19" s="46">
        <v>7942.5</v>
      </c>
      <c r="H19" s="46">
        <v>1792.5</v>
      </c>
    </row>
    <row r="20" spans="1:8" x14ac:dyDescent="0.3">
      <c r="A20" s="42" t="s">
        <v>22</v>
      </c>
      <c r="B20" s="49" t="s">
        <v>80</v>
      </c>
      <c r="C20" s="50">
        <v>4774</v>
      </c>
      <c r="D20" s="51">
        <f t="shared" si="0"/>
        <v>6.2541893590280688</v>
      </c>
      <c r="E20" s="46">
        <v>298575</v>
      </c>
      <c r="F20" s="51">
        <f t="shared" si="1"/>
        <v>8.016610808546293</v>
      </c>
      <c r="G20" s="46">
        <v>382713</v>
      </c>
      <c r="H20" s="46">
        <v>84138</v>
      </c>
    </row>
    <row r="21" spans="1:8" x14ac:dyDescent="0.3">
      <c r="A21" s="42" t="s">
        <v>23</v>
      </c>
      <c r="B21" s="49" t="s">
        <v>112</v>
      </c>
      <c r="C21" s="50">
        <v>9630</v>
      </c>
      <c r="D21" s="51">
        <f t="shared" si="0"/>
        <v>6.3540498442367603</v>
      </c>
      <c r="E21" s="46">
        <v>611895</v>
      </c>
      <c r="F21" s="51">
        <f t="shared" si="1"/>
        <v>9.569644859813085</v>
      </c>
      <c r="G21" s="46">
        <v>921556.8</v>
      </c>
      <c r="H21" s="46">
        <v>309661.80000000005</v>
      </c>
    </row>
    <row r="22" spans="1:8" x14ac:dyDescent="0.3">
      <c r="A22" s="42" t="s">
        <v>24</v>
      </c>
      <c r="B22" s="49" t="s">
        <v>83</v>
      </c>
      <c r="C22" s="50">
        <v>3100</v>
      </c>
      <c r="D22" s="51">
        <f t="shared" si="0"/>
        <v>5.37</v>
      </c>
      <c r="E22" s="46">
        <v>166470</v>
      </c>
      <c r="F22" s="51">
        <f t="shared" si="1"/>
        <v>7.8669145161290324</v>
      </c>
      <c r="G22" s="46">
        <v>243874.35</v>
      </c>
      <c r="H22" s="46">
        <v>77404.350000000006</v>
      </c>
    </row>
    <row r="23" spans="1:8" x14ac:dyDescent="0.3">
      <c r="A23" s="42" t="s">
        <v>25</v>
      </c>
      <c r="B23" s="49" t="s">
        <v>84</v>
      </c>
      <c r="C23" s="50">
        <v>13660</v>
      </c>
      <c r="D23" s="51">
        <f t="shared" si="0"/>
        <v>4.1084626647144953</v>
      </c>
      <c r="E23" s="46">
        <v>561216</v>
      </c>
      <c r="F23" s="51">
        <f t="shared" si="1"/>
        <v>6.8072665446559304</v>
      </c>
      <c r="G23" s="46">
        <v>929872.6100000001</v>
      </c>
      <c r="H23" s="46">
        <v>368656.61</v>
      </c>
    </row>
    <row r="24" spans="1:8" x14ac:dyDescent="0.3">
      <c r="A24" s="42" t="s">
        <v>26</v>
      </c>
      <c r="B24" s="49" t="s">
        <v>85</v>
      </c>
      <c r="C24" s="50">
        <v>15300</v>
      </c>
      <c r="D24" s="51">
        <f t="shared" si="0"/>
        <v>5.1066013071895426</v>
      </c>
      <c r="E24" s="46">
        <v>781310</v>
      </c>
      <c r="F24" s="51">
        <f t="shared" si="1"/>
        <v>6.9617611111111115</v>
      </c>
      <c r="G24" s="46">
        <v>1065149.45</v>
      </c>
      <c r="H24" s="46">
        <v>283839.44999999995</v>
      </c>
    </row>
    <row r="25" spans="1:8" x14ac:dyDescent="0.3">
      <c r="A25" s="42" t="s">
        <v>27</v>
      </c>
      <c r="B25" s="49" t="s">
        <v>113</v>
      </c>
      <c r="C25" s="50">
        <v>400</v>
      </c>
      <c r="D25" s="51">
        <f t="shared" si="0"/>
        <v>3.6</v>
      </c>
      <c r="E25" s="46">
        <v>14400</v>
      </c>
      <c r="F25" s="51">
        <f t="shared" si="1"/>
        <v>9.3848624999999988</v>
      </c>
      <c r="G25" s="46">
        <v>37539.449999999997</v>
      </c>
      <c r="H25" s="46">
        <v>23139.449999999997</v>
      </c>
    </row>
    <row r="26" spans="1:8" ht="15" thickBot="1" x14ac:dyDescent="0.35">
      <c r="A26" s="42" t="s">
        <v>28</v>
      </c>
      <c r="B26" s="49" t="s">
        <v>87</v>
      </c>
      <c r="C26" s="50">
        <v>573</v>
      </c>
      <c r="D26" s="51">
        <f t="shared" si="0"/>
        <v>4.2785340314136127</v>
      </c>
      <c r="E26" s="46">
        <v>24516</v>
      </c>
      <c r="F26" s="51">
        <f t="shared" si="1"/>
        <v>5.5358219895287961</v>
      </c>
      <c r="G26" s="46">
        <v>31720.260000000002</v>
      </c>
      <c r="H26" s="46">
        <v>7204.26</v>
      </c>
    </row>
    <row r="27" spans="1:8" x14ac:dyDescent="0.3">
      <c r="A27" s="42" t="s">
        <v>29</v>
      </c>
      <c r="B27" s="52" t="s">
        <v>114</v>
      </c>
      <c r="C27" s="53">
        <v>145112</v>
      </c>
      <c r="D27" s="48">
        <f t="shared" si="0"/>
        <v>4.5856171371078887</v>
      </c>
      <c r="E27" s="54">
        <v>6654280.7400000002</v>
      </c>
      <c r="F27" s="48">
        <f t="shared" si="1"/>
        <v>6.7818142882738837</v>
      </c>
      <c r="G27" s="54">
        <v>9841226.3499999978</v>
      </c>
      <c r="H27" s="54">
        <v>3186945.6100000003</v>
      </c>
    </row>
    <row r="28" spans="1:8" x14ac:dyDescent="0.3">
      <c r="A28" s="42" t="s">
        <v>30</v>
      </c>
      <c r="B28" s="47" t="s">
        <v>90</v>
      </c>
      <c r="C28" s="45"/>
      <c r="D28" s="48"/>
      <c r="E28" s="46"/>
      <c r="F28" s="48"/>
      <c r="G28" s="46"/>
      <c r="H28" s="46"/>
    </row>
    <row r="29" spans="1:8" x14ac:dyDescent="0.3">
      <c r="A29" s="42" t="s">
        <v>31</v>
      </c>
      <c r="B29" s="49" t="s">
        <v>91</v>
      </c>
      <c r="C29" s="50">
        <v>82</v>
      </c>
      <c r="D29" s="51">
        <f t="shared" ref="D29:D38" si="2">IF(( C29 * 1000 ) =0,0,( E29 * 100 ) / ( C29 * 1000 ) )</f>
        <v>4.2249999999999996</v>
      </c>
      <c r="E29" s="46">
        <v>3464.5</v>
      </c>
      <c r="F29" s="51">
        <f t="shared" ref="F29:F38" si="3">IF(( C29 * 1000 ) =0,0,( G29 * 100 ) / ( C29 * 1000 ) )</f>
        <v>5.0646341463414632</v>
      </c>
      <c r="G29" s="46">
        <v>4153</v>
      </c>
      <c r="H29" s="46">
        <v>688.5</v>
      </c>
    </row>
    <row r="30" spans="1:8" x14ac:dyDescent="0.3">
      <c r="A30" s="42" t="s">
        <v>32</v>
      </c>
      <c r="B30" s="49" t="s">
        <v>92</v>
      </c>
      <c r="C30" s="50">
        <v>4</v>
      </c>
      <c r="D30" s="51">
        <f t="shared" si="2"/>
        <v>5.15</v>
      </c>
      <c r="E30" s="46">
        <v>206</v>
      </c>
      <c r="F30" s="51">
        <f t="shared" si="3"/>
        <v>7.4749999999999996</v>
      </c>
      <c r="G30" s="46">
        <v>299</v>
      </c>
      <c r="H30" s="46">
        <v>93</v>
      </c>
    </row>
    <row r="31" spans="1:8" x14ac:dyDescent="0.3">
      <c r="A31" s="42" t="s">
        <v>33</v>
      </c>
      <c r="B31" s="49" t="s">
        <v>93</v>
      </c>
      <c r="C31" s="50">
        <v>49</v>
      </c>
      <c r="D31" s="51">
        <f t="shared" si="2"/>
        <v>5.3298979591836737</v>
      </c>
      <c r="E31" s="46">
        <v>2611.65</v>
      </c>
      <c r="F31" s="51">
        <f t="shared" si="3"/>
        <v>5.2049999999999992</v>
      </c>
      <c r="G31" s="46">
        <v>2550.4499999999998</v>
      </c>
      <c r="H31" s="46">
        <v>-61.200000000000202</v>
      </c>
    </row>
    <row r="32" spans="1:8" x14ac:dyDescent="0.3">
      <c r="A32" s="42" t="s">
        <v>34</v>
      </c>
      <c r="B32" s="49" t="s">
        <v>95</v>
      </c>
      <c r="C32" s="50">
        <v>1857</v>
      </c>
      <c r="D32" s="51">
        <f t="shared" si="2"/>
        <v>4.3112590199246092</v>
      </c>
      <c r="E32" s="46">
        <v>80060.08</v>
      </c>
      <c r="F32" s="51">
        <f t="shared" si="3"/>
        <v>4.9727189014539581</v>
      </c>
      <c r="G32" s="46">
        <v>92343.39</v>
      </c>
      <c r="H32" s="46">
        <v>12283.310000000001</v>
      </c>
    </row>
    <row r="33" spans="1:8" x14ac:dyDescent="0.3">
      <c r="A33" s="42" t="s">
        <v>35</v>
      </c>
      <c r="B33" s="49" t="s">
        <v>96</v>
      </c>
      <c r="C33" s="50">
        <v>51</v>
      </c>
      <c r="D33" s="51">
        <f t="shared" si="2"/>
        <v>6.1483333333333334</v>
      </c>
      <c r="E33" s="46">
        <v>3135.65</v>
      </c>
      <c r="F33" s="51">
        <f t="shared" si="3"/>
        <v>7.5</v>
      </c>
      <c r="G33" s="46">
        <v>3825</v>
      </c>
      <c r="H33" s="46">
        <v>689.34999999999991</v>
      </c>
    </row>
    <row r="34" spans="1:8" x14ac:dyDescent="0.3">
      <c r="A34" s="42" t="s">
        <v>36</v>
      </c>
      <c r="B34" s="49" t="s">
        <v>97</v>
      </c>
      <c r="C34" s="50">
        <v>97</v>
      </c>
      <c r="D34" s="51">
        <f t="shared" si="2"/>
        <v>6.3818969072164951</v>
      </c>
      <c r="E34" s="46">
        <v>6190.44</v>
      </c>
      <c r="F34" s="51">
        <f t="shared" si="3"/>
        <v>7.3120000000000003</v>
      </c>
      <c r="G34" s="46">
        <v>7092.64</v>
      </c>
      <c r="H34" s="46">
        <v>902.20000000000095</v>
      </c>
    </row>
    <row r="35" spans="1:8" x14ac:dyDescent="0.3">
      <c r="A35" s="42" t="s">
        <v>37</v>
      </c>
      <c r="B35" s="49" t="s">
        <v>98</v>
      </c>
      <c r="C35" s="50">
        <v>597</v>
      </c>
      <c r="D35" s="51">
        <f t="shared" si="2"/>
        <v>3.6627286432160804</v>
      </c>
      <c r="E35" s="46">
        <v>21866.49</v>
      </c>
      <c r="F35" s="51">
        <f t="shared" si="3"/>
        <v>4.1985276381909546</v>
      </c>
      <c r="G35" s="46">
        <v>25065.21</v>
      </c>
      <c r="H35" s="46">
        <v>3198.7199999999989</v>
      </c>
    </row>
    <row r="36" spans="1:8" ht="15" thickBot="1" x14ac:dyDescent="0.35">
      <c r="A36" s="42" t="s">
        <v>38</v>
      </c>
      <c r="B36" s="49" t="s">
        <v>99</v>
      </c>
      <c r="C36" s="50">
        <v>128</v>
      </c>
      <c r="D36" s="51">
        <f t="shared" si="2"/>
        <v>5.1369921874999998</v>
      </c>
      <c r="E36" s="46">
        <v>6575.35</v>
      </c>
      <c r="F36" s="51">
        <f t="shared" si="3"/>
        <v>5.9240937499999999</v>
      </c>
      <c r="G36" s="46">
        <v>7582.84</v>
      </c>
      <c r="H36" s="46">
        <v>1007.49</v>
      </c>
    </row>
    <row r="37" spans="1:8" ht="15" thickBot="1" x14ac:dyDescent="0.35">
      <c r="A37" s="42" t="s">
        <v>39</v>
      </c>
      <c r="B37" s="52" t="s">
        <v>115</v>
      </c>
      <c r="C37" s="53">
        <v>2865</v>
      </c>
      <c r="D37" s="48">
        <f t="shared" si="2"/>
        <v>4.331942757417103</v>
      </c>
      <c r="E37" s="54">
        <v>124110.16</v>
      </c>
      <c r="F37" s="48">
        <f t="shared" si="3"/>
        <v>4.9881860383944154</v>
      </c>
      <c r="G37" s="54">
        <v>142911.53</v>
      </c>
      <c r="H37" s="54">
        <v>18801.370000000003</v>
      </c>
    </row>
    <row r="38" spans="1:8" ht="15" thickBot="1" x14ac:dyDescent="0.35">
      <c r="A38" s="42" t="s">
        <v>40</v>
      </c>
      <c r="B38" s="55" t="s">
        <v>116</v>
      </c>
      <c r="C38" s="56">
        <v>147977</v>
      </c>
      <c r="D38" s="48">
        <f t="shared" si="2"/>
        <v>4.5807057177804662</v>
      </c>
      <c r="E38" s="57">
        <v>6778390.9000000004</v>
      </c>
      <c r="F38" s="48">
        <f t="shared" si="3"/>
        <v>6.7470876419984167</v>
      </c>
      <c r="G38" s="57">
        <v>9984137.8799999971</v>
      </c>
      <c r="H38" s="57">
        <v>3205746.9800000004</v>
      </c>
    </row>
    <row r="39" spans="1:8" ht="15" thickTop="1" x14ac:dyDescent="0.3">
      <c r="A39" s="42" t="s">
        <v>41</v>
      </c>
    </row>
    <row r="40" spans="1:8" x14ac:dyDescent="0.3">
      <c r="A40" s="42" t="s">
        <v>42</v>
      </c>
      <c r="B40" s="41" t="s">
        <v>12</v>
      </c>
    </row>
    <row r="41" spans="1:8" x14ac:dyDescent="0.3">
      <c r="A41" s="42" t="s">
        <v>43</v>
      </c>
      <c r="B41" s="41" t="s">
        <v>126</v>
      </c>
    </row>
  </sheetData>
  <pageMargins left="0.7" right="0.7" top="0.75" bottom="0.75" header="0.3" footer="0.3"/>
  <pageSetup scale="75" orientation="landscape"/>
  <headerFooter>
    <oddHeader>&amp;C&amp;8&amp;"Arial,"FLORIDA POWER AND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F02C2-FC44-486E-8D78-9728C8E78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59D75-FDE2-4B78-8B75-01EA27C0412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6CB72C3C-9C3E-44BA-9003-E451DB12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A6 Schedule YTD</vt:lpstr>
      <vt:lpstr>A6.1 Schedule YTD</vt:lpstr>
      <vt:lpstr>A9 Schedule YTD</vt:lpstr>
      <vt:lpstr>'A6 Schedule YTD'!Print_Titles</vt:lpstr>
      <vt:lpstr>'A6.1 Schedule YTD'!Print_Titles</vt:lpstr>
      <vt:lpstr>'A9 Schedule YTD'!Print_Titles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2016-05-23T18:12:04Z</dcterms:created>
  <dcterms:modified xsi:type="dcterms:W3CDTF">2016-05-28T14:52:05Z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