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2" windowWidth="20736" windowHeight="11532"/>
  </bookViews>
  <sheets>
    <sheet name="Gulf RM" sheetId="1" r:id="rId1"/>
  </sheets>
  <calcPr calcId="145621"/>
</workbook>
</file>

<file path=xl/calcChain.xml><?xml version="1.0" encoding="utf-8"?>
<calcChain xmlns="http://schemas.openxmlformats.org/spreadsheetml/2006/main">
  <c r="M5" i="1" l="1"/>
  <c r="N5" i="1"/>
  <c r="M6" i="1"/>
  <c r="N6" i="1"/>
  <c r="M7" i="1"/>
  <c r="N7" i="1"/>
  <c r="G8" i="1" l="1"/>
  <c r="N8" i="1" l="1"/>
  <c r="M8" i="1"/>
  <c r="G10" i="1" l="1"/>
  <c r="N10" i="1" s="1"/>
  <c r="G11" i="1"/>
  <c r="N11" i="1"/>
  <c r="G12" i="1"/>
  <c r="N12" i="1" s="1"/>
  <c r="G13" i="1"/>
  <c r="N13" i="1"/>
  <c r="G14" i="1"/>
  <c r="N14" i="1" s="1"/>
  <c r="G15" i="1"/>
  <c r="N15" i="1"/>
  <c r="G16" i="1"/>
  <c r="N16" i="1"/>
  <c r="G17" i="1"/>
  <c r="N17" i="1"/>
  <c r="G18" i="1"/>
  <c r="N18" i="1"/>
  <c r="G9" i="1"/>
  <c r="N9" i="1" s="1"/>
  <c r="M10" i="1"/>
  <c r="M11" i="1"/>
  <c r="M12" i="1"/>
  <c r="M13" i="1"/>
  <c r="M14" i="1"/>
  <c r="M15" i="1"/>
  <c r="M16" i="1"/>
  <c r="M17" i="1"/>
  <c r="M18" i="1"/>
  <c r="M9" i="1"/>
</calcChain>
</file>

<file path=xl/sharedStrings.xml><?xml version="1.0" encoding="utf-8"?>
<sst xmlns="http://schemas.openxmlformats.org/spreadsheetml/2006/main" count="14" uniqueCount="9">
  <si>
    <t>Year</t>
  </si>
  <si>
    <t xml:space="preserve"> </t>
  </si>
  <si>
    <t>With Scherer 3</t>
  </si>
  <si>
    <t>Gulf Reserve Margin</t>
  </si>
  <si>
    <t>Without Scherer 3</t>
  </si>
  <si>
    <t>Scherer 3 MW</t>
  </si>
  <si>
    <t>Gulf Peak Demand</t>
  </si>
  <si>
    <t xml:space="preserve">* Scherer 3 (211 MW) was committed to wholesale during the 2012-2015 time period.  </t>
  </si>
  <si>
    <t>Gulf Net Capability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</si>
</sst>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37" fontId="5" fillId="0" borderId="1" xfId="2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7" fontId="5" fillId="0" borderId="5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3" fillId="2" borderId="12" xfId="0" applyFont="1" applyFill="1" applyBorder="1"/>
    <xf numFmtId="0" fontId="4" fillId="2" borderId="12" xfId="2" applyFont="1" applyFill="1" applyBorder="1" applyAlignment="1"/>
    <xf numFmtId="0" fontId="4" fillId="2" borderId="12" xfId="2" applyFont="1" applyFill="1" applyBorder="1" applyAlignment="1">
      <alignment horizontal="centerContinuous"/>
    </xf>
    <xf numFmtId="0" fontId="4" fillId="0" borderId="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0" borderId="13" xfId="2" applyFont="1" applyBorder="1" applyAlignment="1">
      <alignment horizontal="center" wrapText="1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</cellXfs>
  <cellStyles count="3">
    <cellStyle name="_x0013_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abSelected="1" zoomScaleNormal="100" workbookViewId="0">
      <selection activeCell="T10" sqref="T10"/>
    </sheetView>
  </sheetViews>
  <sheetFormatPr defaultColWidth="9.109375" defaultRowHeight="15"/>
  <cols>
    <col min="1" max="1" width="9.109375" style="2"/>
    <col min="2" max="2" width="9.109375" style="1"/>
    <col min="3" max="3" width="15.88671875" style="1" bestFit="1" customWidth="1"/>
    <col min="4" max="4" width="3.5546875" style="2" customWidth="1"/>
    <col min="5" max="5" width="9.109375" style="1"/>
    <col min="6" max="6" width="10.6640625" style="1" customWidth="1"/>
    <col min="7" max="7" width="10.109375" style="1" customWidth="1"/>
    <col min="8" max="8" width="3.44140625" style="2" customWidth="1"/>
    <col min="9" max="9" width="9.109375" style="1"/>
    <col min="10" max="10" width="15.33203125" style="1" customWidth="1"/>
    <col min="11" max="11" width="3.33203125" style="2" customWidth="1"/>
    <col min="12" max="12" width="9.109375" style="1"/>
    <col min="13" max="13" width="10.6640625" style="1" customWidth="1"/>
    <col min="14" max="14" width="10.109375" style="1" customWidth="1"/>
    <col min="15" max="16384" width="9.109375" style="2"/>
  </cols>
  <sheetData>
    <row r="2" spans="2:14" ht="16.2" thickBot="1">
      <c r="E2" s="3"/>
      <c r="F2" s="3"/>
      <c r="G2" s="3"/>
      <c r="H2" s="4"/>
      <c r="I2" s="5"/>
      <c r="J2" s="3"/>
      <c r="K2" s="4"/>
      <c r="L2" s="5"/>
      <c r="M2" s="5"/>
    </row>
    <row r="3" spans="2:14" ht="21.6" customHeight="1" thickBot="1">
      <c r="B3" s="34"/>
      <c r="C3" s="35"/>
      <c r="D3" s="21"/>
      <c r="E3" s="25" t="s">
        <v>8</v>
      </c>
      <c r="F3" s="25"/>
      <c r="G3" s="25"/>
      <c r="H3" s="22"/>
      <c r="I3" s="32"/>
      <c r="J3" s="33"/>
      <c r="K3" s="23"/>
      <c r="L3" s="25" t="s">
        <v>3</v>
      </c>
      <c r="M3" s="25"/>
      <c r="N3" s="26"/>
    </row>
    <row r="4" spans="2:14" ht="46.8">
      <c r="B4" s="6" t="s">
        <v>0</v>
      </c>
      <c r="C4" s="7" t="s">
        <v>5</v>
      </c>
      <c r="D4" s="27"/>
      <c r="E4" s="7" t="s">
        <v>0</v>
      </c>
      <c r="F4" s="8" t="s">
        <v>4</v>
      </c>
      <c r="G4" s="8" t="s">
        <v>2</v>
      </c>
      <c r="H4" s="29"/>
      <c r="I4" s="24" t="s">
        <v>0</v>
      </c>
      <c r="J4" s="31" t="s">
        <v>6</v>
      </c>
      <c r="K4" s="29" t="s">
        <v>1</v>
      </c>
      <c r="L4" s="7" t="s">
        <v>0</v>
      </c>
      <c r="M4" s="8" t="s">
        <v>4</v>
      </c>
      <c r="N4" s="9" t="s">
        <v>2</v>
      </c>
    </row>
    <row r="5" spans="2:14" ht="15.6">
      <c r="B5" s="6">
        <v>2012</v>
      </c>
      <c r="C5" s="11">
        <v>0</v>
      </c>
      <c r="D5" s="27"/>
      <c r="E5" s="20">
        <v>2012</v>
      </c>
      <c r="F5" s="11">
        <v>2968</v>
      </c>
      <c r="G5" s="11">
        <v>2968</v>
      </c>
      <c r="H5" s="29"/>
      <c r="I5" s="20">
        <v>2012</v>
      </c>
      <c r="J5" s="11">
        <v>2351</v>
      </c>
      <c r="K5" s="29"/>
      <c r="L5" s="20">
        <v>2012</v>
      </c>
      <c r="M5" s="12">
        <f t="shared" ref="M5:M7" si="0">+F5/J5-1</f>
        <v>0.26244151424925555</v>
      </c>
      <c r="N5" s="13">
        <f t="shared" ref="N5:N7" si="1">+G5/J5-1</f>
        <v>0.26244151424925555</v>
      </c>
    </row>
    <row r="6" spans="2:14" ht="15.6">
      <c r="B6" s="6">
        <v>2013</v>
      </c>
      <c r="C6" s="11">
        <v>0</v>
      </c>
      <c r="D6" s="27"/>
      <c r="E6" s="20">
        <v>2013</v>
      </c>
      <c r="F6" s="11">
        <v>2987</v>
      </c>
      <c r="G6" s="11">
        <v>2987</v>
      </c>
      <c r="H6" s="29"/>
      <c r="I6" s="20">
        <v>2013</v>
      </c>
      <c r="J6" s="11">
        <v>2362</v>
      </c>
      <c r="K6" s="29"/>
      <c r="L6" s="20">
        <v>2013</v>
      </c>
      <c r="M6" s="12">
        <f t="shared" si="0"/>
        <v>0.26460626587637592</v>
      </c>
      <c r="N6" s="13">
        <f t="shared" si="1"/>
        <v>0.26460626587637592</v>
      </c>
    </row>
    <row r="7" spans="2:14" ht="15.6">
      <c r="B7" s="6">
        <v>2014</v>
      </c>
      <c r="C7" s="11">
        <v>0</v>
      </c>
      <c r="D7" s="27"/>
      <c r="E7" s="20">
        <v>2014</v>
      </c>
      <c r="F7" s="11">
        <v>3370</v>
      </c>
      <c r="G7" s="11">
        <v>3370</v>
      </c>
      <c r="H7" s="29"/>
      <c r="I7" s="20">
        <v>2014</v>
      </c>
      <c r="J7" s="11">
        <v>2437</v>
      </c>
      <c r="K7" s="29"/>
      <c r="L7" s="20">
        <v>2014</v>
      </c>
      <c r="M7" s="12">
        <f t="shared" si="0"/>
        <v>0.38284776364382433</v>
      </c>
      <c r="N7" s="13">
        <f t="shared" si="1"/>
        <v>0.38284776364382433</v>
      </c>
    </row>
    <row r="8" spans="2:14" ht="15.6">
      <c r="B8" s="6">
        <v>2015</v>
      </c>
      <c r="C8" s="11">
        <v>0</v>
      </c>
      <c r="D8" s="27"/>
      <c r="E8" s="19">
        <v>2015</v>
      </c>
      <c r="F8" s="11">
        <v>3017</v>
      </c>
      <c r="G8" s="11">
        <f>+F8</f>
        <v>3017</v>
      </c>
      <c r="H8" s="29"/>
      <c r="I8" s="19">
        <v>2015</v>
      </c>
      <c r="J8" s="11">
        <v>2495</v>
      </c>
      <c r="K8" s="29"/>
      <c r="L8" s="19">
        <v>2015</v>
      </c>
      <c r="M8" s="12">
        <f>+F8/J8-1</f>
        <v>0.20921843687374753</v>
      </c>
      <c r="N8" s="13">
        <f>+G8/J8-1</f>
        <v>0.20921843687374753</v>
      </c>
    </row>
    <row r="9" spans="2:14" ht="15.6">
      <c r="B9" s="10">
        <v>2016</v>
      </c>
      <c r="C9" s="11">
        <v>161</v>
      </c>
      <c r="D9" s="27"/>
      <c r="E9" s="7">
        <v>2016</v>
      </c>
      <c r="F9" s="11">
        <v>2978</v>
      </c>
      <c r="G9" s="11">
        <f t="shared" ref="G9:G18" si="2">+F9+C9</f>
        <v>3139</v>
      </c>
      <c r="H9" s="29"/>
      <c r="I9" s="7">
        <v>2016</v>
      </c>
      <c r="J9" s="11">
        <v>2450</v>
      </c>
      <c r="K9" s="29"/>
      <c r="L9" s="7">
        <v>2016</v>
      </c>
      <c r="M9" s="12">
        <f>+F9/J9-1</f>
        <v>0.21551020408163257</v>
      </c>
      <c r="N9" s="13">
        <f>+G9/J9-1</f>
        <v>0.28122448979591841</v>
      </c>
    </row>
    <row r="10" spans="2:14" ht="15.6">
      <c r="B10" s="10">
        <v>2017</v>
      </c>
      <c r="C10" s="11">
        <v>161</v>
      </c>
      <c r="D10" s="27"/>
      <c r="E10" s="7">
        <v>2017</v>
      </c>
      <c r="F10" s="11">
        <v>2983</v>
      </c>
      <c r="G10" s="11">
        <f t="shared" si="2"/>
        <v>3144</v>
      </c>
      <c r="H10" s="29"/>
      <c r="I10" s="7">
        <v>2017</v>
      </c>
      <c r="J10" s="11">
        <v>2491</v>
      </c>
      <c r="K10" s="29"/>
      <c r="L10" s="7">
        <v>2017</v>
      </c>
      <c r="M10" s="12">
        <f t="shared" ref="M10:M18" si="3">+F10/J10-1</f>
        <v>0.19751103974307505</v>
      </c>
      <c r="N10" s="13">
        <f t="shared" ref="N10:N18" si="4">+G10/J10-1</f>
        <v>0.26214371738257736</v>
      </c>
    </row>
    <row r="11" spans="2:14" ht="15.6">
      <c r="B11" s="10">
        <v>2018</v>
      </c>
      <c r="C11" s="11">
        <v>161</v>
      </c>
      <c r="D11" s="27"/>
      <c r="E11" s="7">
        <v>2018</v>
      </c>
      <c r="F11" s="11">
        <v>2983</v>
      </c>
      <c r="G11" s="11">
        <f t="shared" si="2"/>
        <v>3144</v>
      </c>
      <c r="H11" s="29"/>
      <c r="I11" s="7">
        <v>2018</v>
      </c>
      <c r="J11" s="11">
        <v>2520</v>
      </c>
      <c r="K11" s="29"/>
      <c r="L11" s="7">
        <v>2018</v>
      </c>
      <c r="M11" s="12">
        <f t="shared" si="3"/>
        <v>0.18373015873015874</v>
      </c>
      <c r="N11" s="13">
        <f t="shared" si="4"/>
        <v>0.24761904761904763</v>
      </c>
    </row>
    <row r="12" spans="2:14" ht="15.6">
      <c r="B12" s="10">
        <v>2019</v>
      </c>
      <c r="C12" s="11">
        <v>161</v>
      </c>
      <c r="D12" s="27"/>
      <c r="E12" s="7">
        <v>2019</v>
      </c>
      <c r="F12" s="11">
        <v>2971</v>
      </c>
      <c r="G12" s="11">
        <f t="shared" si="2"/>
        <v>3132</v>
      </c>
      <c r="H12" s="29"/>
      <c r="I12" s="7">
        <v>2019</v>
      </c>
      <c r="J12" s="11">
        <v>2546</v>
      </c>
      <c r="K12" s="29"/>
      <c r="L12" s="7">
        <v>2019</v>
      </c>
      <c r="M12" s="12">
        <f t="shared" si="3"/>
        <v>0.16692851531814612</v>
      </c>
      <c r="N12" s="13">
        <f t="shared" si="4"/>
        <v>0.23016496465043201</v>
      </c>
    </row>
    <row r="13" spans="2:14" ht="15.6">
      <c r="B13" s="10">
        <v>2020</v>
      </c>
      <c r="C13" s="11">
        <v>211</v>
      </c>
      <c r="D13" s="27"/>
      <c r="E13" s="7">
        <v>2020</v>
      </c>
      <c r="F13" s="11">
        <v>2971</v>
      </c>
      <c r="G13" s="11">
        <f t="shared" si="2"/>
        <v>3182</v>
      </c>
      <c r="H13" s="29"/>
      <c r="I13" s="7">
        <v>2020</v>
      </c>
      <c r="J13" s="11">
        <v>2552</v>
      </c>
      <c r="K13" s="29"/>
      <c r="L13" s="7">
        <v>2020</v>
      </c>
      <c r="M13" s="12">
        <f t="shared" si="3"/>
        <v>0.16418495297805635</v>
      </c>
      <c r="N13" s="13">
        <f t="shared" si="4"/>
        <v>0.24686520376175558</v>
      </c>
    </row>
    <row r="14" spans="2:14" ht="15.6">
      <c r="B14" s="10">
        <v>2021</v>
      </c>
      <c r="C14" s="11">
        <v>211</v>
      </c>
      <c r="D14" s="27"/>
      <c r="E14" s="7">
        <v>2021</v>
      </c>
      <c r="F14" s="11">
        <v>2971</v>
      </c>
      <c r="G14" s="11">
        <f t="shared" si="2"/>
        <v>3182</v>
      </c>
      <c r="H14" s="29"/>
      <c r="I14" s="7">
        <v>2021</v>
      </c>
      <c r="J14" s="11">
        <v>2554</v>
      </c>
      <c r="K14" s="29"/>
      <c r="L14" s="7">
        <v>2021</v>
      </c>
      <c r="M14" s="12">
        <f t="shared" si="3"/>
        <v>0.16327329678934999</v>
      </c>
      <c r="N14" s="13">
        <f t="shared" si="4"/>
        <v>0.24588880187940476</v>
      </c>
    </row>
    <row r="15" spans="2:14" ht="15.6">
      <c r="B15" s="10">
        <v>2022</v>
      </c>
      <c r="C15" s="11">
        <v>211</v>
      </c>
      <c r="D15" s="27"/>
      <c r="E15" s="7">
        <v>2022</v>
      </c>
      <c r="F15" s="11">
        <v>2971</v>
      </c>
      <c r="G15" s="11">
        <f t="shared" si="2"/>
        <v>3182</v>
      </c>
      <c r="H15" s="29"/>
      <c r="I15" s="7">
        <v>2022</v>
      </c>
      <c r="J15" s="11">
        <v>2554</v>
      </c>
      <c r="K15" s="29"/>
      <c r="L15" s="7">
        <v>2022</v>
      </c>
      <c r="M15" s="12">
        <f t="shared" si="3"/>
        <v>0.16327329678934999</v>
      </c>
      <c r="N15" s="13">
        <f t="shared" si="4"/>
        <v>0.24588880187940476</v>
      </c>
    </row>
    <row r="16" spans="2:14" ht="15.6">
      <c r="B16" s="10">
        <v>2023</v>
      </c>
      <c r="C16" s="11">
        <v>211</v>
      </c>
      <c r="D16" s="27"/>
      <c r="E16" s="7">
        <v>2023</v>
      </c>
      <c r="F16" s="11">
        <v>2086</v>
      </c>
      <c r="G16" s="11">
        <f t="shared" si="2"/>
        <v>2297</v>
      </c>
      <c r="H16" s="29"/>
      <c r="I16" s="7">
        <v>2023</v>
      </c>
      <c r="J16" s="11">
        <v>2564</v>
      </c>
      <c r="K16" s="29"/>
      <c r="L16" s="7">
        <v>2023</v>
      </c>
      <c r="M16" s="12">
        <f t="shared" si="3"/>
        <v>-0.1864274570982839</v>
      </c>
      <c r="N16" s="13">
        <f t="shared" si="4"/>
        <v>-0.10413416536661468</v>
      </c>
    </row>
    <row r="17" spans="2:14" ht="15.6">
      <c r="B17" s="10">
        <v>2024</v>
      </c>
      <c r="C17" s="11">
        <v>211</v>
      </c>
      <c r="D17" s="27"/>
      <c r="E17" s="7">
        <v>2024</v>
      </c>
      <c r="F17" s="11">
        <v>2086</v>
      </c>
      <c r="G17" s="11">
        <f t="shared" si="2"/>
        <v>2297</v>
      </c>
      <c r="H17" s="29"/>
      <c r="I17" s="7">
        <v>2024</v>
      </c>
      <c r="J17" s="11">
        <v>2576</v>
      </c>
      <c r="K17" s="29"/>
      <c r="L17" s="7">
        <v>2024</v>
      </c>
      <c r="M17" s="12">
        <f t="shared" si="3"/>
        <v>-0.19021739130434778</v>
      </c>
      <c r="N17" s="13">
        <f t="shared" si="4"/>
        <v>-0.10830745341614911</v>
      </c>
    </row>
    <row r="18" spans="2:14" ht="16.2" thickBot="1">
      <c r="B18" s="14">
        <v>2025</v>
      </c>
      <c r="C18" s="15">
        <v>211</v>
      </c>
      <c r="D18" s="28"/>
      <c r="E18" s="16">
        <v>2025</v>
      </c>
      <c r="F18" s="15">
        <v>2086</v>
      </c>
      <c r="G18" s="15">
        <f t="shared" si="2"/>
        <v>2297</v>
      </c>
      <c r="H18" s="30"/>
      <c r="I18" s="16">
        <v>2025</v>
      </c>
      <c r="J18" s="15">
        <v>2586</v>
      </c>
      <c r="K18" s="30"/>
      <c r="L18" s="16">
        <v>2025</v>
      </c>
      <c r="M18" s="17">
        <f t="shared" si="3"/>
        <v>-0.19334880123743237</v>
      </c>
      <c r="N18" s="18">
        <f t="shared" si="4"/>
        <v>-0.11175560711523591</v>
      </c>
    </row>
    <row r="19" spans="2:14" ht="15.6" thickBot="1">
      <c r="B19" s="36" t="s">
        <v>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</sheetData>
  <mergeCells count="8">
    <mergeCell ref="B19:N19"/>
    <mergeCell ref="L3:N3"/>
    <mergeCell ref="E3:G3"/>
    <mergeCell ref="D4:D18"/>
    <mergeCell ref="H4:H18"/>
    <mergeCell ref="K4:K18"/>
    <mergeCell ref="I3:J3"/>
    <mergeCell ref="B3:C3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Gulf RM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Hubbert, Randy</dc:creator>
  <cp:lastModifiedBy>McConnell, Lydia J.</cp:lastModifiedBy>
  <dcterms:created xsi:type="dcterms:W3CDTF">2016-11-17T17:42:55Z</dcterms:created>
  <dcterms:modified xsi:type="dcterms:W3CDTF">2016-12-12T19:10:30Z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