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0485"/>
  </bookViews>
  <sheets>
    <sheet name="Reg Asset Other Cost of Removal" sheetId="1" r:id="rId1"/>
  </sheets>
  <externalReferences>
    <externalReference r:id="rId2"/>
    <externalReference r:id="rId3"/>
    <externalReference r:id="rId4"/>
    <externalReference r:id="rId5"/>
  </externalReferences>
  <definedNames>
    <definedName name="\P">'[1]ECRC Rev Req Mandy.'!#REF!</definedName>
    <definedName name="_1">'[1]ECRC Rev Req Mandy.'!#REF!</definedName>
    <definedName name="_2">'[1]ECRC Rev Req Mandy.'!#REF!</definedName>
    <definedName name="_3">'[1]ECRC O&amp;M Mandy'!#REF!</definedName>
    <definedName name="_4">'[1]ECRC O&amp;M Mandy'!#REF!</definedName>
    <definedName name="_5">'[1]ECRC Rev Req Mandy.'!#REF!</definedName>
    <definedName name="_6">'[1]ECRC Rev Req Mandy.'!#REF!</definedName>
    <definedName name="_7">'[1]ECRC Rev Req Mandy.'!#REF!</definedName>
    <definedName name="_Key1" hidden="1">#REF!</definedName>
    <definedName name="_Order1" hidden="1">255</definedName>
    <definedName name="_Order2">255</definedName>
    <definedName name="_Sort" hidden="1">#REF!</definedName>
    <definedName name="A">#REF!</definedName>
    <definedName name="B">#REF!</definedName>
    <definedName name="BUYOUT">#REF!</definedName>
    <definedName name="C_">#REF!</definedName>
    <definedName name="CALC">#REF!</definedName>
    <definedName name="CBTU">#REF!</definedName>
    <definedName name="CCOST">#REF!</definedName>
    <definedName name="CKWH">#REF!</definedName>
    <definedName name="COPY">#REF!</definedName>
    <definedName name="CQTY">#REF!</definedName>
    <definedName name="CTBTU">#REF!</definedName>
    <definedName name="CTCOST">#REF!</definedName>
    <definedName name="CTKWH">#REF!</definedName>
    <definedName name="CTQTY">#REF!</definedName>
    <definedName name="D">#REF!</definedName>
    <definedName name="DBTU">[2]Jan02!#REF!</definedName>
    <definedName name="DCOST">[2]Jan02!#REF!</definedName>
    <definedName name="DKWH">[2]Jan02!#REF!</definedName>
    <definedName name="DQTY">[2]Jan02!#REF!</definedName>
    <definedName name="FebActuals">#REF!</definedName>
    <definedName name="i">#REF!</definedName>
    <definedName name="INPUTRANGE">#REF!</definedName>
    <definedName name="Inter1">[3]INVOICE!A$92,[3]INVOICE!A$95,[3]INVOICE!A$98:A$99,[3]INVOICE!XFC$74:XFD$74,[3]INVOICE!XFC$67:XFC$68,[3]INVOICE!A$67:A$68,[3]INVOICE!A$63,[3]INVOICE!XFC$58,[3]INVOICE!A$58,[3]INVOICE!XFD$11:XFD$26,[3]INVOICE!A$13:A$15,[3]INVOICE!XFD$4:A$7,[3]INVOICE!B$6</definedName>
    <definedName name="INTERANLYS">#REF!</definedName>
    <definedName name="janmacro">#REF!</definedName>
    <definedName name="PAGE">#REF!</definedName>
    <definedName name="PAGE1">#REF!</definedName>
    <definedName name="Page14">#REF!</definedName>
    <definedName name="Page16A">#REF!</definedName>
    <definedName name="PAGE1A">#REF!</definedName>
    <definedName name="PAGE1B">#REF!</definedName>
    <definedName name="Page2">#REF!</definedName>
    <definedName name="PAGE27SUP2">#REF!</definedName>
    <definedName name="PAGE27Sup3">#REF!</definedName>
    <definedName name="PAGE27Sup3Sht2">#REF!</definedName>
    <definedName name="PAGE27Sup3Sht3">#REF!</definedName>
    <definedName name="PAGE3A">#REF!</definedName>
    <definedName name="PAGE3SHT1OF2">#REF!</definedName>
    <definedName name="PAGE3SHT2OF2">#REF!</definedName>
    <definedName name="PAGE6">#REF!</definedName>
    <definedName name="PAGE7">#REF!</definedName>
    <definedName name="PAGE8AB">#REF!</definedName>
    <definedName name="PAGERET">#REF!</definedName>
    <definedName name="PG4Sht1of2">#REF!</definedName>
    <definedName name="PRIN">#REF!</definedName>
    <definedName name="_xlnm.Print_Area" localSheetId="0">'Reg Asset Other Cost of Removal'!$A$1:$F$40</definedName>
    <definedName name="PRINT_AREA_MI">#REF!</definedName>
    <definedName name="QUIT">#REF!</definedName>
    <definedName name="REPORT">'[4]Sch 10 Sht 1'!#REF!</definedName>
    <definedName name="SCBTU">[2]Jan02!#REF!</definedName>
    <definedName name="SCCADJ">[2]Jan02!#REF!</definedName>
    <definedName name="SCCADJT">[2]Jan02!#REF!</definedName>
    <definedName name="SCCOST">[2]Jan02!#REF!</definedName>
    <definedName name="SCKWH">[2]Jan02!#REF!</definedName>
    <definedName name="SCOADJ">[2]Jan02!#REF!</definedName>
    <definedName name="SCOADJG">[2]Jan02!#REF!</definedName>
    <definedName name="SCQTY">[2]Jan02!#REF!</definedName>
    <definedName name="SMBTU">#REF!</definedName>
    <definedName name="SMCOST">#REF!</definedName>
    <definedName name="SMKWH">#REF!</definedName>
    <definedName name="SMQTY">#REF!</definedName>
    <definedName name="START">#REF!</definedName>
    <definedName name="STAT">#REF!</definedName>
    <definedName name="SZBTU">#REF!</definedName>
    <definedName name="SZCOST">#REF!</definedName>
    <definedName name="SZKWH">#REF!</definedName>
    <definedName name="SZQTY">#REF!</definedName>
    <definedName name="TE">#REF!</definedName>
    <definedName name="TEST">#REF!</definedName>
    <definedName name="TOTALN">'[1]ECCR EXPENSES Paul S.'!#REF!</definedName>
    <definedName name="TRANSMISSION">#REF!</definedName>
    <definedName name="Untitled">#REF!</definedName>
    <definedName name="UPDATE">'[4]Sch 10 Sht 1'!#REF!</definedName>
    <definedName name="XMMAIN">#REF!</definedName>
    <definedName name="ytdmacro">#REF!</definedName>
  </definedNames>
  <calcPr calcId="145621" calcMode="manual"/>
</workbook>
</file>

<file path=xl/calcChain.xml><?xml version="1.0" encoding="utf-8"?>
<calcChain xmlns="http://schemas.openxmlformats.org/spreadsheetml/2006/main">
  <c r="C26" i="1" l="1"/>
  <c r="C34" i="1" l="1"/>
  <c r="C18" i="1" l="1"/>
  <c r="D7" i="1"/>
  <c r="B8" i="1" s="1"/>
  <c r="D8" i="1" s="1"/>
  <c r="F7" i="1"/>
  <c r="B9" i="1" l="1"/>
  <c r="D9" i="1" s="1"/>
  <c r="F8" i="1"/>
  <c r="B10" i="1" l="1"/>
  <c r="D10" i="1" s="1"/>
  <c r="F9" i="1"/>
  <c r="F10" i="1" l="1"/>
  <c r="B11" i="1"/>
  <c r="D11" i="1" s="1"/>
  <c r="F11" i="1" l="1"/>
  <c r="B12" i="1"/>
  <c r="D12" i="1" s="1"/>
  <c r="F12" i="1" l="1"/>
  <c r="B13" i="1"/>
  <c r="D13" i="1" s="1"/>
  <c r="F13" i="1" l="1"/>
  <c r="B14" i="1"/>
  <c r="D14" i="1" s="1"/>
  <c r="F14" i="1" l="1"/>
  <c r="B15" i="1"/>
  <c r="D15" i="1" s="1"/>
  <c r="F15" i="1" l="1"/>
  <c r="B16" i="1"/>
  <c r="D16" i="1" s="1"/>
  <c r="B17" i="1" l="1"/>
  <c r="D17" i="1" s="1"/>
  <c r="F16" i="1"/>
  <c r="B18" i="1" l="1"/>
  <c r="D18" i="1" s="1"/>
  <c r="F17" i="1"/>
  <c r="B19" i="1" l="1"/>
  <c r="D19" i="1" s="1"/>
  <c r="F18" i="1"/>
  <c r="B20" i="1" l="1"/>
  <c r="D20" i="1" s="1"/>
  <c r="F19" i="1"/>
  <c r="B21" i="1" l="1"/>
  <c r="D21" i="1" s="1"/>
  <c r="F20" i="1"/>
  <c r="F21" i="1" l="1"/>
  <c r="B22" i="1"/>
  <c r="D22" i="1" s="1"/>
  <c r="B23" i="1" l="1"/>
  <c r="D23" i="1" s="1"/>
  <c r="F22" i="1"/>
  <c r="F23" i="1" l="1"/>
  <c r="B24" i="1"/>
  <c r="D24" i="1" s="1"/>
  <c r="F24" i="1" l="1"/>
  <c r="B25" i="1"/>
  <c r="D25" i="1" s="1"/>
  <c r="B26" i="1" l="1"/>
  <c r="D26" i="1" s="1"/>
  <c r="F25" i="1"/>
  <c r="F26" i="1" l="1"/>
  <c r="B27" i="1"/>
  <c r="D27" i="1" s="1"/>
  <c r="F27" i="1" l="1"/>
  <c r="B28" i="1"/>
  <c r="D28" i="1" s="1"/>
  <c r="F28" i="1" l="1"/>
  <c r="B29" i="1"/>
  <c r="D29" i="1" s="1"/>
  <c r="F29" i="1" l="1"/>
  <c r="B30" i="1"/>
  <c r="D30" i="1" s="1"/>
  <c r="F30" i="1" l="1"/>
  <c r="B31" i="1"/>
  <c r="D31" i="1" s="1"/>
  <c r="F31" i="1" l="1"/>
  <c r="B32" i="1"/>
  <c r="D32" i="1" s="1"/>
  <c r="F32" i="1" l="1"/>
  <c r="B33" i="1"/>
  <c r="D33" i="1" s="1"/>
  <c r="F33" i="1" l="1"/>
  <c r="B34" i="1"/>
  <c r="D34" i="1" s="1"/>
  <c r="F34" i="1" l="1"/>
  <c r="B35" i="1"/>
  <c r="D35" i="1" s="1"/>
  <c r="F35" i="1" l="1"/>
  <c r="B36" i="1"/>
  <c r="D36" i="1" s="1"/>
  <c r="F36" i="1" l="1"/>
  <c r="B37" i="1"/>
  <c r="D37" i="1" s="1"/>
  <c r="B38" i="1" l="1"/>
  <c r="D38" i="1" s="1"/>
  <c r="F37" i="1"/>
  <c r="B39" i="1" l="1"/>
  <c r="D39" i="1" s="1"/>
  <c r="F38" i="1"/>
  <c r="B40" i="1" l="1"/>
  <c r="D40" i="1" s="1"/>
  <c r="F39" i="1"/>
</calcChain>
</file>

<file path=xl/comments1.xml><?xml version="1.0" encoding="utf-8"?>
<comments xmlns="http://schemas.openxmlformats.org/spreadsheetml/2006/main">
  <authors>
    <author>Carnley, Holly</author>
    <author>Mason, Josh J.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Carnley, Holly:</t>
        </r>
        <r>
          <rPr>
            <sz val="9"/>
            <color indexed="81"/>
            <rFont val="Tahoma"/>
            <family val="2"/>
          </rPr>
          <t xml:space="preserve">
Forward to Sara Harlow monthly after reconciling post Final Close.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Mason, Josh J.:</t>
        </r>
        <r>
          <rPr>
            <sz val="9"/>
            <color indexed="81"/>
            <rFont val="Tahoma"/>
            <family val="2"/>
          </rPr>
          <t xml:space="preserve">
Formula</t>
        </r>
      </text>
    </comment>
    <comment ref="C5" authorId="1">
      <text>
        <r>
          <rPr>
            <b/>
            <sz val="9"/>
            <color indexed="81"/>
            <rFont val="Tahoma"/>
            <family val="2"/>
          </rPr>
          <t>Mason, Josh J.:</t>
        </r>
        <r>
          <rPr>
            <sz val="9"/>
            <color indexed="81"/>
            <rFont val="Tahoma"/>
            <family val="2"/>
          </rPr>
          <t xml:space="preserve">
Per Calclation in file: 
COR Estimate - Jan Closeout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Mason, Josh J.:</t>
        </r>
        <r>
          <rPr>
            <sz val="9"/>
            <color indexed="81"/>
            <rFont val="Tahoma"/>
            <family val="2"/>
          </rPr>
          <t xml:space="preserve">
Formula</t>
        </r>
      </text>
    </comment>
    <comment ref="E5" authorId="1">
      <text>
        <r>
          <rPr>
            <b/>
            <sz val="9"/>
            <color indexed="81"/>
            <rFont val="Tahoma"/>
            <family val="2"/>
          </rPr>
          <t>Mason, Josh J.:</t>
        </r>
        <r>
          <rPr>
            <sz val="9"/>
            <color indexed="81"/>
            <rFont val="Tahoma"/>
            <family val="2"/>
          </rPr>
          <t xml:space="preserve">
Manually query SOFIA 18230123 and enter the balance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Mason, Josh J.:</t>
        </r>
        <r>
          <rPr>
            <sz val="9"/>
            <color indexed="81"/>
            <rFont val="Tahoma"/>
            <family val="2"/>
          </rPr>
          <t xml:space="preserve">
Formula</t>
        </r>
      </text>
    </comment>
  </commentList>
</comments>
</file>

<file path=xl/sharedStrings.xml><?xml version="1.0" encoding="utf-8"?>
<sst xmlns="http://schemas.openxmlformats.org/spreadsheetml/2006/main" count="9" uniqueCount="9">
  <si>
    <t>GULF POWER COMPANY</t>
  </si>
  <si>
    <t>BEG. BALANCE</t>
  </si>
  <si>
    <t>ACCRUAL</t>
  </si>
  <si>
    <t>END BALANCE</t>
  </si>
  <si>
    <t>COST OF REMOVAL ACCRUAL</t>
  </si>
  <si>
    <t>PER SOFIA</t>
  </si>
  <si>
    <t>CHECK</t>
  </si>
  <si>
    <t xml:space="preserve">Fercsub 18230123 </t>
  </si>
  <si>
    <t>Fercsub 18230123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</si>
</sst>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,_);[Red]\(&quot;$&quot;#,##0.0,\)"/>
    <numFmt numFmtId="165" formatCode="#,##0.000;[Red]\(#,##0.000\)"/>
    <numFmt numFmtId="166" formatCode="0.0000000"/>
    <numFmt numFmtId="167" formatCode="0.000000"/>
    <numFmt numFmtId="168" formatCode="#,##0.000000_);\(#,##0.000000\)"/>
    <numFmt numFmtId="169" formatCode="#,##0.0_);\(#,##0.0\)"/>
    <numFmt numFmtId="170" formatCode="0.0"/>
    <numFmt numFmtId="171" formatCode="#,##0.0_)\x;\(#,##0.0\)\x"/>
    <numFmt numFmtId="172" formatCode="#,##0.0_)_x;\(#,##0.0\)_x"/>
    <numFmt numFmtId="173" formatCode="#,##0,_);[Red]\(#,##0,\)"/>
    <numFmt numFmtId="174" formatCode="&quot;$&quot;#,##0;\-&quot;$&quot;#,##0"/>
    <numFmt numFmtId="175" formatCode="#,##0;\-#,##0;&quot;-&quot;"/>
    <numFmt numFmtId="176" formatCode="0.000_)"/>
    <numFmt numFmtId="177" formatCode="#,##0.0_);[Red]\(#,##0.0\)"/>
    <numFmt numFmtId="178" formatCode="_(* #,##0.0000000_);_(* \(#,##0.0000000\);_(* &quot;-&quot;??_);_(@_)"/>
    <numFmt numFmtId="179" formatCode="0.0%"/>
    <numFmt numFmtId="180" formatCode="&quot;$&quot;#,##0.0_);[Red]\(&quot;$&quot;#,##0.0\)"/>
    <numFmt numFmtId="181" formatCode="&quot;$&quot;#,##0.000_);[Red]\(&quot;$&quot;#,##0.000\)"/>
    <numFmt numFmtId="182" formatCode="00000"/>
    <numFmt numFmtId="183" formatCode="&quot;$&quot;#,##0.00"/>
    <numFmt numFmtId="184" formatCode="&quot;$&quot;#,##0.000"/>
    <numFmt numFmtId="185" formatCode="&quot;$&quot;#,##0.0_);\(&quot;$&quot;#,##0.0\)"/>
    <numFmt numFmtId="186" formatCode="_([$€-2]* #,##0.00_);_([$€-2]* \(#,##0.00\);_([$€-2]* &quot;-&quot;??_)"/>
    <numFmt numFmtId="187" formatCode="0000000"/>
    <numFmt numFmtId="188" formatCode="#,##0.000_);\(#,##0.000\)"/>
    <numFmt numFmtId="189" formatCode="0.00%;\(0.00%\)"/>
    <numFmt numFmtId="190" formatCode="&quot;IR£&quot;#,##0.00;[Red]\-&quot;IR£&quot;#,##0.00"/>
    <numFmt numFmtId="191" formatCode="&quot;$&quot;#,##0"/>
    <numFmt numFmtId="192" formatCode="0.00_)"/>
    <numFmt numFmtId="193" formatCode="#,##0.0\x_);\(#,##0.0\x\);#,##0.0\x_);@_)"/>
    <numFmt numFmtId="194" formatCode="&quot;$&quot;#,##0.00000000_);[Red]\(&quot;$&quot;#,##0.00000000\)"/>
    <numFmt numFmtId="195" formatCode="&quot;$&quot;#,##0.000000000_);[Red]\(&quot;$&quot;#,##0.000000000\)"/>
    <numFmt numFmtId="196" formatCode="_(\ 0_);_(\ \(0\);_(@_)"/>
    <numFmt numFmtId="197" formatCode="_-* #,##0.00_-;\-* #,##0.00_-;_-* &quot;-&quot;??_-;_-@_-"/>
    <numFmt numFmtId="198" formatCode="_-* #,##0_-;\-* #,##0_-;_-* &quot;-&quot;_-;_-@_-"/>
    <numFmt numFmtId="199" formatCode="#,##0,;\(#,##0,\)"/>
    <numFmt numFmtId="200" formatCode="#,##0.00;[Red]\(#,##0.00\)"/>
    <numFmt numFmtId="201" formatCode="_(* #,##0.00000000000_);_(* \(#,##0.00000000000\);_(* &quot;-&quot;??_);_(@_)"/>
    <numFmt numFmtId="202" formatCode="#,##0.0\%_);\(#,##0.0\%\);#,##0.0\%_);@_)"/>
    <numFmt numFmtId="203" formatCode="0.000%"/>
    <numFmt numFmtId="204" formatCode="General_)"/>
    <numFmt numFmtId="205" formatCode="_(&quot;$&quot;* #,##0_);[Red]_(&quot;$&quot;* \(#,##0\);_(&quot;$&quot;* &quot;-&quot;_);_(@_)"/>
    <numFmt numFmtId="206" formatCode="_ * #,##0_ ;_ * \-#,##0_ ;_ * &quot;-&quot;_ ;_ @_ "/>
    <numFmt numFmtId="207" formatCode="[$-409]mmm\-yy;@"/>
    <numFmt numFmtId="208" formatCode="_(* #,##0_);_(* \(#,##0\);_(* &quot;-&quot;??_);_(@_)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12"/>
      <color indexed="10"/>
      <name val="Arial MT"/>
    </font>
    <font>
      <b/>
      <sz val="12"/>
      <name val="Arial MT"/>
      <family val="2"/>
    </font>
    <font>
      <b/>
      <sz val="12"/>
      <color indexed="10"/>
      <name val="Arial MT"/>
    </font>
    <font>
      <sz val="10"/>
      <name val="Arial"/>
      <family val="2"/>
    </font>
    <font>
      <sz val="10"/>
      <name val="Times New Roman"/>
      <family val="1"/>
    </font>
    <font>
      <sz val="12"/>
      <name val="???"/>
      <family val="1"/>
      <charset val="129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name val="Book Antiqua"/>
      <family val="1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MS Sans Serif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b/>
      <sz val="8"/>
      <name val="Times New Roman"/>
      <family val="1"/>
    </font>
    <font>
      <sz val="8"/>
      <name val="Palatino"/>
      <family val="1"/>
    </font>
    <font>
      <sz val="10"/>
      <color indexed="22"/>
      <name val="Arial"/>
      <family val="2"/>
    </font>
    <font>
      <sz val="7"/>
      <name val="Small Fonts"/>
      <family val="2"/>
    </font>
    <font>
      <sz val="10"/>
      <name val="MS Serif"/>
      <family val="1"/>
    </font>
    <font>
      <sz val="8"/>
      <name val="Helv"/>
    </font>
    <font>
      <sz val="8"/>
      <color indexed="18"/>
      <name val="Times New Roman"/>
      <family val="1"/>
    </font>
    <font>
      <sz val="11"/>
      <name val="??"/>
      <family val="3"/>
      <charset val="129"/>
    </font>
    <font>
      <sz val="8"/>
      <name val="Helvetica-Narrow"/>
      <family val="2"/>
    </font>
    <font>
      <sz val="10"/>
      <color indexed="16"/>
      <name val="MS Serif"/>
      <family val="1"/>
    </font>
    <font>
      <b/>
      <sz val="10"/>
      <name val="Arial"/>
      <family val="2"/>
    </font>
    <font>
      <b/>
      <sz val="10"/>
      <name val="Helv"/>
    </font>
    <font>
      <sz val="7"/>
      <name val="Palatino"/>
      <family val="1"/>
    </font>
    <font>
      <b/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7.2"/>
      <color indexed="12"/>
      <name val="Helv"/>
    </font>
    <font>
      <b/>
      <i/>
      <sz val="16"/>
      <name val="Helv"/>
    </font>
    <font>
      <sz val="12"/>
      <name val="SWISS"/>
    </font>
    <font>
      <sz val="10"/>
      <name val="Arial MT"/>
    </font>
    <font>
      <sz val="8"/>
      <name val="Helvetica"/>
      <family val="2"/>
    </font>
    <font>
      <sz val="8"/>
      <color indexed="12"/>
      <name val="Arial"/>
      <family val="2"/>
    </font>
    <font>
      <sz val="8"/>
      <color indexed="9"/>
      <name val="Times New Roman"/>
      <family val="1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i/>
      <sz val="8"/>
      <name val="Times New Roman"/>
      <family val="1"/>
    </font>
    <font>
      <sz val="8"/>
      <color indexed="12"/>
      <name val="Times New Roman"/>
      <family val="1"/>
    </font>
    <font>
      <sz val="8"/>
      <color indexed="14"/>
      <name val="Helvetica"/>
      <family val="2"/>
    </font>
    <font>
      <sz val="18"/>
      <name val="Times New Roman"/>
      <family val="1"/>
    </font>
    <font>
      <b/>
      <sz val="8"/>
      <color indexed="8"/>
      <name val="Helv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sz val="12"/>
      <color indexed="9"/>
      <name val="Arial MT"/>
    </font>
    <font>
      <sz val="8"/>
      <color indexed="10"/>
      <name val="Arial Narrow"/>
      <family val="2"/>
    </font>
    <font>
      <sz val="8"/>
      <color indexed="9"/>
      <name val="Arial"/>
      <family val="2"/>
    </font>
    <font>
      <sz val="12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FF"/>
      <name val="Arial MT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3"/>
        <bgColor indexed="64"/>
      </patternFill>
    </fill>
    <fill>
      <patternFill patternType="solid">
        <fgColor indexed="58"/>
        <bgColor indexed="64"/>
      </patternFill>
    </fill>
    <fill>
      <patternFill patternType="lightGray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03">
    <xf numFmtId="0" fontId="0" fillId="0" borderId="0"/>
    <xf numFmtId="43" fontId="1" fillId="0" borderId="0" applyFont="0" applyFill="0" applyBorder="0" applyAlignment="0" applyProtection="0"/>
    <xf numFmtId="37" fontId="18" fillId="0" borderId="0"/>
    <xf numFmtId="37" fontId="18" fillId="0" borderId="0"/>
    <xf numFmtId="0" fontId="22" fillId="0" borderId="0"/>
    <xf numFmtId="164" fontId="23" fillId="0" borderId="0" applyFont="0" applyFill="0" applyBorder="0" applyAlignment="0" applyProtection="0">
      <protection locked="0"/>
    </xf>
    <xf numFmtId="165" fontId="22" fillId="0" borderId="0" applyFont="0" applyFill="0" applyBorder="0" applyAlignment="0" applyProtection="0"/>
    <xf numFmtId="0" fontId="24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>
      <alignment vertical="top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0" borderId="0"/>
    <xf numFmtId="0" fontId="22" fillId="0" borderId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7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/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173" fontId="23" fillId="0" borderId="0" applyFont="0" applyFill="0" applyBorder="0" applyAlignment="0" applyProtection="0"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0" borderId="0" applyNumberFormat="0" applyAlignment="0"/>
    <xf numFmtId="174" fontId="22" fillId="41" borderId="11">
      <alignment horizontal="center" vertical="center"/>
    </xf>
    <xf numFmtId="0" fontId="31" fillId="0" borderId="0">
      <alignment horizontal="center"/>
    </xf>
    <xf numFmtId="0" fontId="7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42" borderId="0" applyNumberFormat="0" applyFill="0" applyBorder="0" applyAlignment="0" applyProtection="0">
      <protection locked="0"/>
    </xf>
    <xf numFmtId="169" fontId="22" fillId="0" borderId="0" applyNumberFormat="0" applyFont="0" applyAlignment="0" applyProtection="0"/>
    <xf numFmtId="14" fontId="34" fillId="0" borderId="0" applyNumberFormat="0" applyFill="0" applyBorder="0" applyAlignment="0" applyProtection="0">
      <alignment horizontal="center"/>
    </xf>
    <xf numFmtId="0" fontId="35" fillId="42" borderId="12" applyNumberFormat="0" applyFill="0" applyBorder="0" applyAlignment="0" applyProtection="0">
      <protection locked="0"/>
    </xf>
    <xf numFmtId="0" fontId="36" fillId="0" borderId="13" applyNumberFormat="0" applyFont="0" applyFill="0" applyAlignment="0" applyProtection="0"/>
    <xf numFmtId="0" fontId="36" fillId="0" borderId="14" applyNumberFormat="0" applyFont="0" applyFill="0" applyAlignment="0" applyProtection="0"/>
    <xf numFmtId="175" fontId="25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38" fontId="37" fillId="0" borderId="0" applyNumberFormat="0" applyFill="0" applyBorder="0" applyAlignment="0" applyProtection="0">
      <protection locked="0"/>
    </xf>
    <xf numFmtId="38" fontId="38" fillId="0" borderId="0" applyNumberFormat="0" applyFill="0" applyBorder="0" applyAlignment="0" applyProtection="0">
      <protection locked="0"/>
    </xf>
    <xf numFmtId="38" fontId="39" fillId="0" borderId="0" applyNumberFormat="0" applyFill="0" applyBorder="0" applyAlignment="0" applyProtection="0">
      <protection locked="0"/>
    </xf>
    <xf numFmtId="0" fontId="30" fillId="41" borderId="15">
      <alignment horizontal="center" vertical="center" wrapText="1"/>
    </xf>
    <xf numFmtId="176" fontId="40" fillId="0" borderId="0"/>
    <xf numFmtId="176" fontId="40" fillId="0" borderId="0"/>
    <xf numFmtId="176" fontId="40" fillId="0" borderId="0"/>
    <xf numFmtId="176" fontId="40" fillId="0" borderId="0"/>
    <xf numFmtId="176" fontId="40" fillId="0" borderId="0"/>
    <xf numFmtId="176" fontId="40" fillId="0" borderId="0"/>
    <xf numFmtId="176" fontId="40" fillId="0" borderId="0"/>
    <xf numFmtId="176" fontId="40" fillId="0" borderId="0"/>
    <xf numFmtId="177" fontId="23" fillId="0" borderId="0" applyFont="0" applyFill="0" applyBorder="0" applyAlignment="0" applyProtection="0">
      <protection locked="0"/>
    </xf>
    <xf numFmtId="40" fontId="23" fillId="0" borderId="0" applyFont="0" applyFill="0" applyBorder="0" applyAlignment="0" applyProtection="0">
      <protection locked="0"/>
    </xf>
    <xf numFmtId="178" fontId="22" fillId="0" borderId="0" applyFont="0" applyFill="0" applyBorder="0" applyAlignment="0" applyProtection="0"/>
    <xf numFmtId="40" fontId="41" fillId="0" borderId="0" applyFont="0" applyFill="0" applyBorder="0" applyAlignment="0" applyProtection="0">
      <alignment horizontal="center"/>
    </xf>
    <xf numFmtId="176" fontId="22" fillId="0" borderId="0" applyFont="0" applyFill="0" applyBorder="0" applyAlignment="0" applyProtection="0">
      <alignment horizontal="center"/>
    </xf>
    <xf numFmtId="0" fontId="42" fillId="0" borderId="0" applyFont="0" applyFill="0" applyBorder="0" applyAlignment="0" applyProtection="0">
      <alignment horizontal="right"/>
    </xf>
    <xf numFmtId="43" fontId="2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3" fillId="0" borderId="0" applyFont="0" applyFill="0" applyBorder="0" applyAlignment="0" applyProtection="0"/>
    <xf numFmtId="179" fontId="44" fillId="0" borderId="0" applyNumberFormat="0" applyFill="0" applyAlignment="0" applyProtection="0"/>
    <xf numFmtId="0" fontId="45" fillId="0" borderId="0" applyNumberFormat="0" applyAlignment="0">
      <alignment horizontal="left"/>
    </xf>
    <xf numFmtId="6" fontId="23" fillId="0" borderId="0" applyFont="0" applyFill="0" applyBorder="0" applyAlignment="0" applyProtection="0">
      <protection locked="0"/>
    </xf>
    <xf numFmtId="8" fontId="23" fillId="0" borderId="0" applyFont="0" applyFill="0" applyBorder="0" applyAlignment="0" applyProtection="0">
      <protection locked="0"/>
    </xf>
    <xf numFmtId="180" fontId="23" fillId="0" borderId="0" applyFont="0" applyFill="0" applyBorder="0" applyAlignment="0" applyProtection="0"/>
    <xf numFmtId="7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7" fontId="46" fillId="0" borderId="0" applyFill="0" applyBorder="0">
      <alignment horizontal="right"/>
    </xf>
    <xf numFmtId="8" fontId="47" fillId="0" borderId="0" applyNumberFormat="0" applyFill="0" applyBorder="0" applyAlignment="0"/>
    <xf numFmtId="14" fontId="30" fillId="41" borderId="0"/>
    <xf numFmtId="15" fontId="22" fillId="0" borderId="0" applyFont="0" applyFill="0" applyBorder="0" applyAlignment="0" applyProtection="0"/>
    <xf numFmtId="0" fontId="42" fillId="0" borderId="0" applyFont="0" applyFill="0" applyBorder="0" applyAlignment="0" applyProtection="0"/>
    <xf numFmtId="6" fontId="48" fillId="0" borderId="0">
      <protection locked="0"/>
    </xf>
    <xf numFmtId="40" fontId="49" fillId="0" borderId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36" fillId="0" borderId="0"/>
    <xf numFmtId="0" fontId="42" fillId="0" borderId="16" applyNumberFormat="0" applyFont="0" applyFill="0" applyAlignment="0" applyProtection="0"/>
    <xf numFmtId="0" fontId="50" fillId="0" borderId="0" applyNumberFormat="0" applyAlignment="0">
      <alignment horizontal="left"/>
    </xf>
    <xf numFmtId="186" fontId="2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Protection="0"/>
    <xf numFmtId="0" fontId="51" fillId="0" borderId="0" applyProtection="0"/>
    <xf numFmtId="0" fontId="22" fillId="0" borderId="0" applyProtection="0"/>
    <xf numFmtId="0" fontId="30" fillId="0" borderId="0" applyProtection="0"/>
    <xf numFmtId="37" fontId="36" fillId="0" borderId="0" applyBorder="0" applyAlignment="0"/>
    <xf numFmtId="187" fontId="52" fillId="0" borderId="0" applyFont="0" applyFill="0" applyBorder="0" applyProtection="0">
      <alignment horizontal="center"/>
    </xf>
    <xf numFmtId="2" fontId="43" fillId="0" borderId="0" applyFont="0" applyFill="0" applyBorder="0" applyAlignment="0" applyProtection="0"/>
    <xf numFmtId="188" fontId="46" fillId="0" borderId="0" applyFill="0" applyBorder="0">
      <alignment horizontal="right"/>
    </xf>
    <xf numFmtId="0" fontId="53" fillId="0" borderId="0" applyFill="0" applyBorder="0" applyProtection="0">
      <alignment horizontal="left"/>
    </xf>
    <xf numFmtId="178" fontId="22" fillId="42" borderId="15" applyFont="0" applyBorder="0" applyAlignment="0" applyProtection="0">
      <alignment vertical="top"/>
    </xf>
    <xf numFmtId="0" fontId="6" fillId="2" borderId="0" applyNumberFormat="0" applyBorder="0" applyAlignment="0" applyProtection="0"/>
    <xf numFmtId="38" fontId="30" fillId="43" borderId="0" applyNumberFormat="0" applyBorder="0" applyAlignment="0" applyProtection="0"/>
    <xf numFmtId="189" fontId="54" fillId="44" borderId="15" applyNumberFormat="0" applyFont="0" applyAlignment="0"/>
    <xf numFmtId="0" fontId="42" fillId="0" borderId="0" applyFont="0" applyFill="0" applyBorder="0" applyAlignment="0" applyProtection="0">
      <alignment horizontal="right"/>
    </xf>
    <xf numFmtId="0" fontId="55" fillId="0" borderId="0" applyNumberFormat="0" applyFill="0" applyBorder="0" applyAlignment="0" applyProtection="0"/>
    <xf numFmtId="0" fontId="56" fillId="0" borderId="17" applyNumberFormat="0" applyAlignment="0" applyProtection="0">
      <alignment horizontal="left" vertical="center"/>
    </xf>
    <xf numFmtId="0" fontId="56" fillId="0" borderId="18">
      <alignment horizontal="left" vertical="center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90" fontId="22" fillId="0" borderId="0">
      <protection locked="0"/>
    </xf>
    <xf numFmtId="190" fontId="22" fillId="0" borderId="0">
      <protection locked="0"/>
    </xf>
    <xf numFmtId="0" fontId="57" fillId="0" borderId="19" applyNumberFormat="0" applyFill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10" fontId="30" fillId="44" borderId="15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91" fontId="30" fillId="44" borderId="0" applyNumberFormat="0" applyFont="0" applyBorder="0" applyAlignment="0" applyProtection="0">
      <alignment horizontal="center"/>
      <protection locked="0"/>
    </xf>
    <xf numFmtId="179" fontId="30" fillId="44" borderId="20" applyNumberFormat="0" applyFont="0" applyAlignment="0" applyProtection="0">
      <alignment horizontal="center"/>
      <protection locked="0"/>
    </xf>
    <xf numFmtId="192" fontId="36" fillId="0" borderId="0">
      <alignment horizontal="left"/>
    </xf>
    <xf numFmtId="0" fontId="12" fillId="0" borderId="6" applyNumberFormat="0" applyFill="0" applyAlignment="0" applyProtection="0"/>
    <xf numFmtId="193" fontId="42" fillId="0" borderId="0" applyFont="0" applyFill="0" applyBorder="0" applyProtection="0">
      <alignment horizontal="right"/>
    </xf>
    <xf numFmtId="194" fontId="22" fillId="0" borderId="0" applyFill="0" applyBorder="0" applyProtection="0">
      <alignment horizontal="right"/>
    </xf>
    <xf numFmtId="195" fontId="22" fillId="0" borderId="0" applyFill="0" applyBorder="0" applyProtection="0">
      <alignment horizontal="right"/>
    </xf>
    <xf numFmtId="0" fontId="8" fillId="4" borderId="0" applyNumberFormat="0" applyBorder="0" applyAlignment="0" applyProtection="0"/>
    <xf numFmtId="196" fontId="22" fillId="0" borderId="0" applyFont="0" applyFill="0" applyBorder="0" applyAlignment="0" applyProtection="0"/>
    <xf numFmtId="37" fontId="44" fillId="0" borderId="0"/>
    <xf numFmtId="192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22" fillId="0" borderId="0"/>
    <xf numFmtId="0" fontId="29" fillId="0" borderId="0"/>
    <xf numFmtId="0" fontId="22" fillId="0" borderId="0"/>
    <xf numFmtId="0" fontId="18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36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36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9" fontId="30" fillId="0" borderId="0"/>
    <xf numFmtId="169" fontId="63" fillId="0" borderId="0">
      <protection locked="0"/>
    </xf>
    <xf numFmtId="1" fontId="54" fillId="0" borderId="0" applyFont="0" applyFill="0" applyBorder="0" applyAlignment="0" applyProtection="0">
      <protection locked="0"/>
    </xf>
    <xf numFmtId="197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9" fontId="64" fillId="45" borderId="0">
      <alignment horizontal="right"/>
    </xf>
    <xf numFmtId="0" fontId="10" fillId="6" borderId="5" applyNumberFormat="0" applyAlignment="0" applyProtection="0"/>
    <xf numFmtId="200" fontId="25" fillId="46" borderId="0">
      <alignment horizontal="right"/>
    </xf>
    <xf numFmtId="40" fontId="65" fillId="42" borderId="0">
      <alignment horizontal="right"/>
    </xf>
    <xf numFmtId="0" fontId="66" fillId="47" borderId="0">
      <alignment horizontal="center"/>
    </xf>
    <xf numFmtId="0" fontId="67" fillId="42" borderId="0">
      <alignment horizontal="right"/>
    </xf>
    <xf numFmtId="0" fontId="68" fillId="48" borderId="12"/>
    <xf numFmtId="0" fontId="69" fillId="42" borderId="12"/>
    <xf numFmtId="0" fontId="70" fillId="46" borderId="0" applyBorder="0">
      <alignment horizontal="centerContinuous"/>
    </xf>
    <xf numFmtId="0" fontId="69" fillId="0" borderId="0" applyBorder="0">
      <alignment horizontal="centerContinuous"/>
    </xf>
    <xf numFmtId="0" fontId="71" fillId="48" borderId="0" applyBorder="0">
      <alignment horizontal="centerContinuous"/>
    </xf>
    <xf numFmtId="0" fontId="72" fillId="0" borderId="0" applyBorder="0">
      <alignment horizontal="centerContinuous"/>
    </xf>
    <xf numFmtId="0" fontId="73" fillId="0" borderId="0" applyFill="0" applyBorder="0" applyProtection="0">
      <alignment horizontal="left"/>
    </xf>
    <xf numFmtId="0" fontId="74" fillId="0" borderId="0" applyFill="0" applyBorder="0" applyProtection="0">
      <alignment horizontal="left"/>
    </xf>
    <xf numFmtId="1" fontId="75" fillId="0" borderId="0" applyProtection="0">
      <alignment horizontal="right" vertical="center"/>
    </xf>
    <xf numFmtId="201" fontId="22" fillId="0" borderId="0" applyFont="0" applyFill="0" applyBorder="0" applyAlignment="0" applyProtection="0"/>
    <xf numFmtId="37" fontId="23" fillId="0" borderId="0" applyFont="0" applyFill="0" applyBorder="0" applyAlignment="0" applyProtection="0">
      <protection locked="0"/>
    </xf>
    <xf numFmtId="10" fontId="23" fillId="0" borderId="0" applyFont="0" applyFill="0" applyBorder="0" applyAlignment="0" applyProtection="0">
      <protection locked="0"/>
    </xf>
    <xf numFmtId="10" fontId="30" fillId="0" borderId="0"/>
    <xf numFmtId="179" fontId="76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02" fontId="36" fillId="0" borderId="0" applyFont="0" applyFill="0" applyBorder="0" applyProtection="0">
      <alignment horizontal="right"/>
    </xf>
    <xf numFmtId="179" fontId="36" fillId="0" borderId="0"/>
    <xf numFmtId="179" fontId="77" fillId="0" borderId="0"/>
    <xf numFmtId="10" fontId="61" fillId="42" borderId="0"/>
    <xf numFmtId="203" fontId="46" fillId="0" borderId="0" applyFill="0" applyBorder="0">
      <alignment horizontal="right"/>
    </xf>
    <xf numFmtId="0" fontId="54" fillId="43" borderId="15" applyNumberFormat="0" applyFont="0" applyAlignment="0" applyProtection="0"/>
    <xf numFmtId="191" fontId="30" fillId="43" borderId="0" applyNumberFormat="0" applyFont="0" applyBorder="0" applyAlignment="0" applyProtection="0">
      <alignment horizontal="center"/>
      <protection locked="0"/>
    </xf>
    <xf numFmtId="0" fontId="26" fillId="0" borderId="0" applyNumberFormat="0" applyFont="0" applyFill="0" applyBorder="0" applyAlignment="0" applyProtection="0">
      <alignment horizontal="left"/>
    </xf>
    <xf numFmtId="4" fontId="26" fillId="0" borderId="0" applyFont="0" applyFill="0" applyBorder="0" applyAlignment="0" applyProtection="0"/>
    <xf numFmtId="14" fontId="46" fillId="0" borderId="0" applyNumberFormat="0" applyFill="0" applyBorder="0" applyAlignment="0" applyProtection="0">
      <alignment horizontal="left"/>
    </xf>
    <xf numFmtId="37" fontId="78" fillId="0" borderId="0" applyNumberFormat="0" applyFill="0" applyBorder="0" applyAlignment="0" applyProtection="0"/>
    <xf numFmtId="0" fontId="23" fillId="49" borderId="0" applyNumberFormat="0" applyFont="0" applyBorder="0" applyAlignment="0" applyProtection="0"/>
    <xf numFmtId="0" fontId="22" fillId="5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2" fillId="0" borderId="0">
      <alignment horizontal="left" wrapText="1"/>
    </xf>
    <xf numFmtId="0" fontId="25" fillId="0" borderId="0">
      <alignment vertical="top"/>
    </xf>
    <xf numFmtId="40" fontId="80" fillId="0" borderId="0" applyBorder="0">
      <alignment horizontal="right"/>
    </xf>
    <xf numFmtId="0" fontId="54" fillId="43" borderId="0" applyNumberFormat="0" applyFont="0" applyBorder="0" applyAlignment="0" applyProtection="0"/>
    <xf numFmtId="204" fontId="52" fillId="51" borderId="20" applyBorder="0">
      <alignment horizontal="left"/>
    </xf>
    <xf numFmtId="0" fontId="81" fillId="0" borderId="0" applyFill="0" applyBorder="0" applyProtection="0">
      <alignment horizontal="center" vertical="center"/>
    </xf>
    <xf numFmtId="0" fontId="82" fillId="0" borderId="0" applyBorder="0" applyProtection="0">
      <alignment vertical="center"/>
    </xf>
    <xf numFmtId="0" fontId="82" fillId="0" borderId="20" applyBorder="0" applyProtection="0">
      <alignment horizontal="right" vertical="center"/>
    </xf>
    <xf numFmtId="0" fontId="83" fillId="52" borderId="0" applyBorder="0" applyProtection="0">
      <alignment horizontal="centerContinuous" vertical="center"/>
    </xf>
    <xf numFmtId="0" fontId="83" fillId="53" borderId="20" applyBorder="0" applyProtection="0">
      <alignment horizontal="centerContinuous" vertical="center"/>
    </xf>
    <xf numFmtId="0" fontId="81" fillId="0" borderId="0" applyFill="0" applyBorder="0" applyProtection="0"/>
    <xf numFmtId="0" fontId="51" fillId="0" borderId="0" applyFill="0" applyBorder="0" applyProtection="0">
      <alignment horizontal="left"/>
    </xf>
    <xf numFmtId="0" fontId="84" fillId="0" borderId="0" applyFill="0" applyBorder="0" applyProtection="0">
      <alignment horizontal="left" vertical="top"/>
    </xf>
    <xf numFmtId="0" fontId="33" fillId="42" borderId="22" applyNumberFormat="0" applyFont="0" applyFill="0" applyAlignment="0" applyProtection="0">
      <protection locked="0"/>
    </xf>
    <xf numFmtId="0" fontId="33" fillId="42" borderId="23" applyNumberFormat="0" applyFont="0" applyFill="0" applyAlignment="0" applyProtection="0">
      <protection locked="0"/>
    </xf>
    <xf numFmtId="0" fontId="54" fillId="0" borderId="0" applyNumberFormat="0" applyFill="0" applyBorder="0" applyAlignment="0" applyProtection="0"/>
    <xf numFmtId="205" fontId="22" fillId="0" borderId="0" applyNumberFormat="0" applyFont="0" applyFill="0" applyBorder="0" applyProtection="0">
      <alignment horizontal="center" vertical="top" wrapText="1"/>
    </xf>
    <xf numFmtId="0" fontId="85" fillId="0" borderId="0"/>
    <xf numFmtId="18" fontId="33" fillId="4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192" fontId="41" fillId="0" borderId="0">
      <alignment horizontal="centerContinuous"/>
      <protection locked="0"/>
    </xf>
    <xf numFmtId="169" fontId="22" fillId="0" borderId="22" applyNumberFormat="0" applyFont="0" applyFill="0" applyAlignment="0"/>
    <xf numFmtId="0" fontId="16" fillId="0" borderId="9" applyNumberFormat="0" applyFill="0" applyAlignment="0" applyProtection="0"/>
    <xf numFmtId="38" fontId="25" fillId="0" borderId="24" applyFill="0" applyBorder="0" applyAlignment="0" applyProtection="0">
      <protection locked="0"/>
    </xf>
    <xf numFmtId="37" fontId="30" fillId="54" borderId="0" applyNumberFormat="0" applyBorder="0" applyAlignment="0" applyProtection="0"/>
    <xf numFmtId="37" fontId="30" fillId="0" borderId="0"/>
    <xf numFmtId="3" fontId="63" fillId="0" borderId="19" applyProtection="0"/>
    <xf numFmtId="0" fontId="86" fillId="0" borderId="0">
      <alignment vertical="top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4" fillId="42" borderId="0" applyNumberFormat="0" applyFont="0" applyAlignment="0" applyProtection="0"/>
    <xf numFmtId="0" fontId="54" fillId="42" borderId="22" applyNumberFormat="0" applyFont="0" applyAlignment="0" applyProtection="0">
      <protection locked="0"/>
    </xf>
    <xf numFmtId="0" fontId="87" fillId="0" borderId="0" applyNumberFormat="0" applyFill="0" applyBorder="0" applyAlignment="0" applyProtection="0"/>
    <xf numFmtId="204" fontId="36" fillId="0" borderId="0" applyFont="0" applyFill="0" applyBorder="0" applyProtection="0">
      <alignment horizontal="right"/>
    </xf>
    <xf numFmtId="206" fontId="88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22" fillId="0" borderId="0"/>
    <xf numFmtId="44" fontId="28" fillId="0" borderId="0" applyFont="0" applyFill="0" applyBorder="0" applyAlignment="0" applyProtection="0"/>
    <xf numFmtId="42" fontId="28" fillId="0" borderId="0" applyFont="0" applyFill="0" applyBorder="0" applyAlignment="0" applyProtection="0"/>
  </cellStyleXfs>
  <cellXfs count="19">
    <xf numFmtId="0" fontId="0" fillId="0" borderId="0" xfId="0"/>
    <xf numFmtId="37" fontId="18" fillId="0" borderId="0" xfId="2"/>
    <xf numFmtId="37" fontId="19" fillId="0" borderId="0" xfId="2" applyFont="1"/>
    <xf numFmtId="37" fontId="18" fillId="0" borderId="0" xfId="3"/>
    <xf numFmtId="37" fontId="20" fillId="0" borderId="0" xfId="2" applyFont="1" applyAlignment="1" applyProtection="1">
      <alignment horizontal="centerContinuous"/>
    </xf>
    <xf numFmtId="37" fontId="18" fillId="0" borderId="10" xfId="2" applyBorder="1" applyAlignment="1" applyProtection="1">
      <alignment horizontal="center"/>
    </xf>
    <xf numFmtId="37" fontId="21" fillId="0" borderId="0" xfId="3" applyFont="1"/>
    <xf numFmtId="37" fontId="18" fillId="33" borderId="0" xfId="3" applyFill="1"/>
    <xf numFmtId="37" fontId="18" fillId="0" borderId="0" xfId="2" applyFont="1" applyFill="1" applyAlignment="1" applyProtection="1">
      <alignment horizontal="center"/>
    </xf>
    <xf numFmtId="207" fontId="18" fillId="0" borderId="0" xfId="3" applyNumberFormat="1" applyAlignment="1">
      <alignment horizontal="left"/>
    </xf>
    <xf numFmtId="207" fontId="91" fillId="0" borderId="0" xfId="3" applyNumberFormat="1" applyFont="1" applyAlignment="1">
      <alignment horizontal="left"/>
    </xf>
    <xf numFmtId="208" fontId="91" fillId="0" borderId="0" xfId="1" applyNumberFormat="1" applyFont="1" applyFill="1"/>
    <xf numFmtId="208" fontId="18" fillId="0" borderId="0" xfId="1" applyNumberFormat="1" applyFont="1" applyFill="1"/>
    <xf numFmtId="208" fontId="18" fillId="0" borderId="0" xfId="1" applyNumberFormat="1" applyFont="1"/>
    <xf numFmtId="208" fontId="18" fillId="0" borderId="0" xfId="2" applyNumberFormat="1"/>
    <xf numFmtId="207" fontId="91" fillId="0" borderId="0" xfId="3" applyNumberFormat="1" applyFont="1" applyFill="1" applyAlignment="1">
      <alignment horizontal="left"/>
    </xf>
    <xf numFmtId="37" fontId="18" fillId="0" borderId="0" xfId="3" applyFill="1"/>
    <xf numFmtId="37" fontId="21" fillId="0" borderId="0" xfId="3" applyFont="1" applyFill="1"/>
    <xf numFmtId="37" fontId="20" fillId="0" borderId="0" xfId="2" applyFont="1" applyAlignment="1" applyProtection="1">
      <alignment horizontal="center"/>
    </xf>
  </cellXfs>
  <cellStyles count="2003">
    <cellStyle name="_x0013_" xfId="4"/>
    <cellStyle name="$1000s (0)" xfId="5"/>
    <cellStyle name="?? [0]_??" xfId="6"/>
    <cellStyle name="??_?.????" xfId="7"/>
    <cellStyle name="_ Captial" xfId="8"/>
    <cellStyle name="_ Captial 2" xfId="9"/>
    <cellStyle name="_ Captial_Actuals" xfId="10"/>
    <cellStyle name="_ Captial_Actuals 2" xfId="11"/>
    <cellStyle name="_ Captial_Actuals to UI" xfId="12"/>
    <cellStyle name="_ Captial_Actuals to UI 2" xfId="13"/>
    <cellStyle name="_ Captial_Actuals to UI_PPOWER" xfId="14"/>
    <cellStyle name="_ Captial_Actuals_PPOWER" xfId="15"/>
    <cellStyle name="_ Captial_Capital Actuals" xfId="16"/>
    <cellStyle name="_ Captial_Capital Actuals 2" xfId="17"/>
    <cellStyle name="_ Captial_Capital Actuals_PPOWER" xfId="18"/>
    <cellStyle name="_ Captial_Cash" xfId="19"/>
    <cellStyle name="_ Captial_Cash 2" xfId="20"/>
    <cellStyle name="_ Captial_Cash_PPOWER" xfId="21"/>
    <cellStyle name="_ Captial_Consolidated" xfId="22"/>
    <cellStyle name="_ Captial_Consolidated 2" xfId="23"/>
    <cellStyle name="_ Captial_Consolidated_PPOWER" xfId="24"/>
    <cellStyle name="_ Captial_Entity Actuals" xfId="25"/>
    <cellStyle name="_ Captial_Entity Actuals 2" xfId="26"/>
    <cellStyle name="_ Captial_Entity Actuals_PPOWER" xfId="27"/>
    <cellStyle name="_ Captial_Hold Com" xfId="28"/>
    <cellStyle name="_ Captial_Hold Com 2" xfId="29"/>
    <cellStyle name="_ Captial_Hold Com_PPOWER" xfId="30"/>
    <cellStyle name="_ Captial_Mapping" xfId="31"/>
    <cellStyle name="_ Captial_Mapping 2" xfId="32"/>
    <cellStyle name="_ Captial_Mapping_PPOWER" xfId="33"/>
    <cellStyle name="_ Captial_OGP" xfId="34"/>
    <cellStyle name="_ Captial_OGP 2" xfId="35"/>
    <cellStyle name="_ Captial_OGP_PPOWER" xfId="36"/>
    <cellStyle name="_ Captial_PPOWER" xfId="37"/>
    <cellStyle name="_ Captial_ROIC Goal" xfId="38"/>
    <cellStyle name="_ Captial_ROIC Goal 2" xfId="39"/>
    <cellStyle name="_ Captial_ROIC Goal_PPOWER" xfId="40"/>
    <cellStyle name="_10 Klondike and Thalman" xfId="41"/>
    <cellStyle name="_10 Klondike and Thalman 2" xfId="42"/>
    <cellStyle name="_10 Klondike and Thalman_PPOWER" xfId="43"/>
    <cellStyle name="_1Pg for Cliff" xfId="44"/>
    <cellStyle name="_1Pg for Cliff 2" xfId="45"/>
    <cellStyle name="_1Pg for Cliff_PPOWER" xfId="46"/>
    <cellStyle name="_2003 Plan Summary" xfId="47"/>
    <cellStyle name="_2003 Plan Summary 2" xfId="48"/>
    <cellStyle name="_2003 Plan Summary_PPOWER" xfId="49"/>
    <cellStyle name="_2005" xfId="50"/>
    <cellStyle name="_2005 2" xfId="51"/>
    <cellStyle name="_2005 Final SC Generation Budget (version10) - hardcode" xfId="52"/>
    <cellStyle name="_2005 Final SC Generation Budget (version10) - hardcode 2" xfId="53"/>
    <cellStyle name="_2005 Final SC Generation Budget (version10) - hardcode_PPOWER" xfId="54"/>
    <cellStyle name="_2005 Preliminary GEM Budget (version2)-hardcode" xfId="55"/>
    <cellStyle name="_2005 Preliminary GEM Budget (version2)-hardcode 2" xfId="56"/>
    <cellStyle name="_2005 Preliminary GEM Budget (version2)-hardcode_PPOWER" xfId="57"/>
    <cellStyle name="_2005_PPOWER" xfId="58"/>
    <cellStyle name="_2006 Budget Master Template" xfId="59"/>
    <cellStyle name="_2006 Budget Master Template 2" xfId="60"/>
    <cellStyle name="_2006 Budget Master Template_PPOWER" xfId="61"/>
    <cellStyle name="_2008 Monthly Budget" xfId="62"/>
    <cellStyle name="_2008 Plant PL_TM1" xfId="63"/>
    <cellStyle name="_2008 Plant PL_TM1 2" xfId="64"/>
    <cellStyle name="_2008 Plant PL_TM1_PPOWER" xfId="65"/>
    <cellStyle name="_2008 Swaps" xfId="66"/>
    <cellStyle name="_2008 Swaps 2" xfId="67"/>
    <cellStyle name="_2008 Swaps_PPOWER" xfId="68"/>
    <cellStyle name="_2009" xfId="69"/>
    <cellStyle name="_2009 2" xfId="70"/>
    <cellStyle name="_2009 Monthly Budget" xfId="71"/>
    <cellStyle name="_2009_PPOWER" xfId="72"/>
    <cellStyle name="_2011" xfId="73"/>
    <cellStyle name="_2011 2" xfId="74"/>
    <cellStyle name="_2011_PPOWER" xfId="75"/>
    <cellStyle name="_2015" xfId="76"/>
    <cellStyle name="_2015 2" xfId="77"/>
    <cellStyle name="_2015_PPOWER" xfId="78"/>
    <cellStyle name="_A&amp;G" xfId="79"/>
    <cellStyle name="_A&amp;G &amp; Int. Allocation" xfId="80"/>
    <cellStyle name="_A&amp;G &amp; Int. Allocation 2" xfId="81"/>
    <cellStyle name="_A&amp;G &amp; Int. Allocation_PPOWER" xfId="82"/>
    <cellStyle name="_A&amp;G, Int &amp; IDC, Dep &amp; Capex" xfId="83"/>
    <cellStyle name="_A&amp;G, Int &amp; IDC, Dep &amp; Capex 2" xfId="84"/>
    <cellStyle name="_A&amp;G, Int &amp; IDC, Dep &amp; Capex_PPOWER" xfId="85"/>
    <cellStyle name="_A&amp;G_D&amp;R Breakout - Forecast" xfId="86"/>
    <cellStyle name="_Actuals" xfId="87"/>
    <cellStyle name="_Actuals 2" xfId="88"/>
    <cellStyle name="_Actuals Interface" xfId="89"/>
    <cellStyle name="_Actuals Interface 2" xfId="90"/>
    <cellStyle name="_Actuals Interface_PPOWER" xfId="91"/>
    <cellStyle name="_Actuals to UI" xfId="92"/>
    <cellStyle name="_Actuals_A&amp;G" xfId="93"/>
    <cellStyle name="_Actuals_A&amp;G 2" xfId="94"/>
    <cellStyle name="_Actuals_A&amp;G_PPOWER" xfId="95"/>
    <cellStyle name="_Actuals_Actuals to UI" xfId="96"/>
    <cellStyle name="_Actuals_Actuals to UI 2" xfId="97"/>
    <cellStyle name="_Actuals_Actuals to UI_PPOWER" xfId="98"/>
    <cellStyle name="_Actuals_Aug" xfId="99"/>
    <cellStyle name="_Actuals_Aug 2" xfId="100"/>
    <cellStyle name="_Actuals_Aug_PPOWER" xfId="101"/>
    <cellStyle name="_Actuals_Blank Template" xfId="102"/>
    <cellStyle name="_Actuals_Blank Template_D&amp;R Breakout - Forecast" xfId="103"/>
    <cellStyle name="_Actuals_Consolidated" xfId="104"/>
    <cellStyle name="_Actuals_Consolidated 2" xfId="105"/>
    <cellStyle name="_Actuals_Consolidated_PPOWER" xfId="106"/>
    <cellStyle name="_Actuals_D&amp;R Breakout" xfId="107"/>
    <cellStyle name="_Actuals_D&amp;R Breakout - Forecast" xfId="108"/>
    <cellStyle name="_Actuals_D&amp;R Breakout - Forecast 2" xfId="109"/>
    <cellStyle name="_Actuals_D&amp;R Breakout - Forecast_PPOWER" xfId="110"/>
    <cellStyle name="_Actuals_D&amp;R Breakout 2" xfId="111"/>
    <cellStyle name="_Actuals_D&amp;R Breakout_PPOWER" xfId="112"/>
    <cellStyle name="_Actuals_Data 4" xfId="113"/>
    <cellStyle name="_Actuals_Data 4_D&amp;R Breakout - Forecast" xfId="114"/>
    <cellStyle name="_Actuals_Details - Dec Actuals" xfId="115"/>
    <cellStyle name="_Actuals_Details - Dec Actuals 2" xfId="116"/>
    <cellStyle name="_Actuals_Details - Dec Actuals_PPOWER" xfId="117"/>
    <cellStyle name="_Actuals_Details - Jan Actuals" xfId="118"/>
    <cellStyle name="_Actuals_Details - Jan Actuals 2" xfId="119"/>
    <cellStyle name="_Actuals_Details - Jan Actuals_PPOWER" xfId="120"/>
    <cellStyle name="_Actuals_Entity Actuals" xfId="121"/>
    <cellStyle name="_Actuals_Entity Actuals 2" xfId="122"/>
    <cellStyle name="_Actuals_Entity Actuals_PPOWER" xfId="123"/>
    <cellStyle name="_Actuals_Goal Monitoring" xfId="124"/>
    <cellStyle name="_Actuals_Goal Monitoring_D&amp;R Breakout - Forecast" xfId="125"/>
    <cellStyle name="_Actuals_Insert - Mod14" xfId="126"/>
    <cellStyle name="_Actuals_Insert - Mod14_D&amp;R Breakout - Forecast" xfId="127"/>
    <cellStyle name="_Actuals_Insert Sheet" xfId="128"/>
    <cellStyle name="_Actuals_Insert Sheet_D&amp;R Breakout - Forecast" xfId="129"/>
    <cellStyle name="_Actuals_Jan" xfId="130"/>
    <cellStyle name="_Actuals_Jan_Aug" xfId="131"/>
    <cellStyle name="_Actuals_Jan_D&amp;R Breakout - Forecast" xfId="132"/>
    <cellStyle name="_Actuals_Jan_D&amp;R Breakout - Forecast_1" xfId="133"/>
    <cellStyle name="_Actuals_Jan_Jul" xfId="134"/>
    <cellStyle name="_Actuals_Jan_Labels" xfId="135"/>
    <cellStyle name="_Actuals_Jan_Labels 2" xfId="136"/>
    <cellStyle name="_Actuals_Jan_Labels_PPOWER" xfId="137"/>
    <cellStyle name="_Actuals_Jan_Mar" xfId="138"/>
    <cellStyle name="_Actuals_Jul" xfId="139"/>
    <cellStyle name="_Actuals_Jul 2" xfId="140"/>
    <cellStyle name="_Actuals_Jul_PPOWER" xfId="141"/>
    <cellStyle name="_Actuals_Labels" xfId="142"/>
    <cellStyle name="_Actuals_Mapping" xfId="143"/>
    <cellStyle name="_Actuals_Mapping 2" xfId="144"/>
    <cellStyle name="_Actuals_Mapping_PPOWER" xfId="145"/>
    <cellStyle name="_Actuals_Mar" xfId="146"/>
    <cellStyle name="_Actuals_Mar 2" xfId="147"/>
    <cellStyle name="_Actuals_Mar_PPOWER" xfId="148"/>
    <cellStyle name="_Actuals_Mod 16 Feb Actuals - Working" xfId="149"/>
    <cellStyle name="_Actuals_Mod 16 Feb Actuals - Working 2" xfId="150"/>
    <cellStyle name="_Actuals_Mod 16 Feb Actuals - Working_PPOWER" xfId="151"/>
    <cellStyle name="_Actuals_Net Income" xfId="152"/>
    <cellStyle name="_Actuals_Net Income - April" xfId="153"/>
    <cellStyle name="_Actuals_Net Income - April 2" xfId="154"/>
    <cellStyle name="_Actuals_Net Income - April_PPOWER" xfId="155"/>
    <cellStyle name="_Actuals_Net Income - June" xfId="156"/>
    <cellStyle name="_Actuals_Net Income - June 2" xfId="157"/>
    <cellStyle name="_Actuals_Net Income - June_PPOWER" xfId="158"/>
    <cellStyle name="_Actuals_Net Income 2" xfId="159"/>
    <cellStyle name="_Actuals_Net Income YTD" xfId="160"/>
    <cellStyle name="_Actuals_Net Income YTD 2" xfId="161"/>
    <cellStyle name="_Actuals_Net Income YTD_PPOWER" xfId="162"/>
    <cellStyle name="_Actuals_Net Income_PPOWER" xfId="163"/>
    <cellStyle name="_Actuals_Net Income-Aug" xfId="164"/>
    <cellStyle name="_Actuals_Net Income-Aug 2" xfId="165"/>
    <cellStyle name="_Actuals_Net Income-Aug_PPOWER" xfId="166"/>
    <cellStyle name="_Actuals_Net Income-Oct" xfId="167"/>
    <cellStyle name="_Actuals_Net Income-Oct 2" xfId="168"/>
    <cellStyle name="_Actuals_Net Income-Oct_PPOWER" xfId="169"/>
    <cellStyle name="_Actuals_OGP" xfId="170"/>
    <cellStyle name="_Actuals_OGP 2" xfId="171"/>
    <cellStyle name="_Actuals_OGP_PPOWER" xfId="172"/>
    <cellStyle name="_Actuals_Plant Data" xfId="173"/>
    <cellStyle name="_Actuals_Plant Data_D&amp;R Breakout - Forecast" xfId="174"/>
    <cellStyle name="_Actuals_PPOWER" xfId="175"/>
    <cellStyle name="_Actuals_Presentation Data" xfId="176"/>
    <cellStyle name="_Actuals_Presentation Data_D&amp;R Breakout - Forecast" xfId="177"/>
    <cellStyle name="_Actuals_Q1 SPC Estimate - Jan YTD" xfId="178"/>
    <cellStyle name="_Actuals_Q1 SPC Estimate - Jan YTD_D&amp;R Breakout - Forecast" xfId="179"/>
    <cellStyle name="_Actuals_Reforecast Analysis Tool - Sept Update  vs Budget" xfId="180"/>
    <cellStyle name="_Actuals_Reforecast Analysis Tool - Sept Update  vs Budget_D&amp;R Breakout - Forecast" xfId="181"/>
    <cellStyle name="_Actuals_ROIC" xfId="182"/>
    <cellStyle name="_Actuals_ROIC 2" xfId="183"/>
    <cellStyle name="_Actuals_ROIC Goal" xfId="184"/>
    <cellStyle name="_Actuals_ROIC Goal_D&amp;R Breakout - Forecast" xfId="185"/>
    <cellStyle name="_Actuals_ROIC_PPOWER" xfId="186"/>
    <cellStyle name="_Actuals_Summary" xfId="187"/>
    <cellStyle name="_Actuals_Summary 2" xfId="188"/>
    <cellStyle name="_Actuals_Summary_PPOWER" xfId="189"/>
    <cellStyle name="_Actuals_upsides - downsides" xfId="190"/>
    <cellStyle name="_Actuals_upsides - downsides 2" xfId="191"/>
    <cellStyle name="_Actuals_upsides - downsides_PPOWER" xfId="192"/>
    <cellStyle name="_Actuals_YTD SPC" xfId="193"/>
    <cellStyle name="_Actuals_YTD SPC 2" xfId="194"/>
    <cellStyle name="_Actuals_YTD SPC_PPOWER" xfId="195"/>
    <cellStyle name="_Adjustments" xfId="196"/>
    <cellStyle name="_Adjustments 2" xfId="197"/>
    <cellStyle name="_Adjustments_PPOWER" xfId="198"/>
    <cellStyle name="_Admin" xfId="199"/>
    <cellStyle name="_Admin 2" xfId="200"/>
    <cellStyle name="_Admin_PPOWER" xfId="201"/>
    <cellStyle name="_Aggregate" xfId="202"/>
    <cellStyle name="_Aggregate 2" xfId="203"/>
    <cellStyle name="_Aggregate_PPOWER" xfId="204"/>
    <cellStyle name="_AL Synfuel" xfId="205"/>
    <cellStyle name="_AL Synfuel 2" xfId="206"/>
    <cellStyle name="_AL Synfuel_PPOWER" xfId="207"/>
    <cellStyle name="_Alabama" xfId="208"/>
    <cellStyle name="_Alabama 2" xfId="209"/>
    <cellStyle name="_Alabama_PPOWER" xfId="210"/>
    <cellStyle name="_Analysis" xfId="211"/>
    <cellStyle name="_Analysis 2" xfId="212"/>
    <cellStyle name="_Analysis 2007 vs 2007 View2" xfId="213"/>
    <cellStyle name="_Analysis 2007 vs 2007 View2 2" xfId="214"/>
    <cellStyle name="_Analysis 2007 vs 2007 View2_PPOWER" xfId="215"/>
    <cellStyle name="_Analysis Engine" xfId="216"/>
    <cellStyle name="_Analysis Engine - Read Only" xfId="217"/>
    <cellStyle name="_Analysis Engine - Read Only 2" xfId="218"/>
    <cellStyle name="_Analysis Engine - Read Only_PPOWER" xfId="219"/>
    <cellStyle name="_Analysis Engine 2" xfId="220"/>
    <cellStyle name="_Analysis Engine_PPOWER" xfId="221"/>
    <cellStyle name="_Analysis of Budget vs. October Strat NI v2 (BHWALDIN)" xfId="222"/>
    <cellStyle name="_Analysis of Budget vs. October Strat NI v2 (BHWALDIN) 2" xfId="223"/>
    <cellStyle name="_Analysis of Budget vs. October Strat NI v2 (BHWALDIN)_PPOWER" xfId="224"/>
    <cellStyle name="_Analysis_1" xfId="225"/>
    <cellStyle name="_Analysis_1 2" xfId="226"/>
    <cellStyle name="_Analysis_1_PPOWER" xfId="227"/>
    <cellStyle name="_Analysis_PPOWER" xfId="228"/>
    <cellStyle name="_Apr" xfId="229"/>
    <cellStyle name="_Apr 06 Plant PL" xfId="230"/>
    <cellStyle name="_Apr 06 Plant PL 2" xfId="231"/>
    <cellStyle name="_Apr 06 Plant PL_PPOWER" xfId="232"/>
    <cellStyle name="_Apr 2" xfId="233"/>
    <cellStyle name="_Apr PY" xfId="234"/>
    <cellStyle name="_Apr PY 2" xfId="235"/>
    <cellStyle name="_Apr PY_PPOWER" xfId="236"/>
    <cellStyle name="_Apr_PPOWER" xfId="237"/>
    <cellStyle name="_Archer TD 1000MW 05-15-00" xfId="238"/>
    <cellStyle name="_Archer TD 1000MW 05-15-00 2" xfId="239"/>
    <cellStyle name="_Archer TD 1000MW 05-15-00_PPOWER" xfId="240"/>
    <cellStyle name="_Aug" xfId="241"/>
    <cellStyle name="_Aug 2" xfId="242"/>
    <cellStyle name="_Aug PY" xfId="243"/>
    <cellStyle name="_Aug PY 2" xfId="244"/>
    <cellStyle name="_Aug PY_PPOWER" xfId="245"/>
    <cellStyle name="_Aug_Labels" xfId="246"/>
    <cellStyle name="_Aug_PPOWER" xfId="247"/>
    <cellStyle name="_August05 vs 04 Variance Expl-Summary" xfId="248"/>
    <cellStyle name="_August05 vs 04 Variance Expl-Summary_D&amp;R Breakout - Forecast" xfId="249"/>
    <cellStyle name="_August05 vs 04 Variance Expl-Summary_EMC Surplus Deficit" xfId="250"/>
    <cellStyle name="_August05 vs 04 Variance Expl-Summary_Summary" xfId="251"/>
    <cellStyle name="_August05 vs 04 Variance Expl-Summary_Summary_1" xfId="252"/>
    <cellStyle name="_August05 vs 04 Variance Expl-Summary_Sur-Def Summary" xfId="253"/>
    <cellStyle name="_Bates Forum 06 Data" xfId="254"/>
    <cellStyle name="_Bayonne Breakage" xfId="255"/>
    <cellStyle name="_Bayonne Breakage 2" xfId="256"/>
    <cellStyle name="_Bayonne Breakage_PPOWER" xfId="257"/>
    <cellStyle name="_Bayonne Restructure 2-9-01" xfId="258"/>
    <cellStyle name="_Bayonne Restructure 2-9-01 2" xfId="259"/>
    <cellStyle name="_Bayonne Restructure 2-9-01_PPOWER" xfId="260"/>
    <cellStyle name="_Bayonne Restructuring 10-17" xfId="261"/>
    <cellStyle name="_Bayonne Restructuring 10-17 2" xfId="262"/>
    <cellStyle name="_Bayonne Restructuring 10-17_PPOWER" xfId="263"/>
    <cellStyle name="_Bayonne Restructuring 11-15" xfId="264"/>
    <cellStyle name="_Bayonne Restructuring 11-15 2" xfId="265"/>
    <cellStyle name="_Bayonne Restructuring 11-15_PPOWER" xfId="266"/>
    <cellStyle name="_Bayonne Restructuring 1-19" xfId="267"/>
    <cellStyle name="_Bayonne Restructuring 1-19 2" xfId="268"/>
    <cellStyle name="_Bayonne Restructuring 1-19_PPOWER" xfId="269"/>
    <cellStyle name="_Blue Ridge" xfId="270"/>
    <cellStyle name="_Blue Ridge 2" xfId="271"/>
    <cellStyle name="_Blue Ridge_PPOWER" xfId="272"/>
    <cellStyle name="_Book13" xfId="273"/>
    <cellStyle name="_Book13 2" xfId="274"/>
    <cellStyle name="_Book13_PPOWER" xfId="275"/>
    <cellStyle name="_Book2" xfId="276"/>
    <cellStyle name="_Book2 2" xfId="277"/>
    <cellStyle name="_Book2_PPOWER" xfId="278"/>
    <cellStyle name="_Book3" xfId="279"/>
    <cellStyle name="_Book3 2" xfId="280"/>
    <cellStyle name="_Book3_PPOWER" xfId="281"/>
    <cellStyle name="_Book4" xfId="282"/>
    <cellStyle name="_Book4 2" xfId="283"/>
    <cellStyle name="_Book4_PPOWER" xfId="284"/>
    <cellStyle name="_Book9" xfId="285"/>
    <cellStyle name="_Book9 2" xfId="286"/>
    <cellStyle name="_Book9_PPOWER" xfId="287"/>
    <cellStyle name="_BR" xfId="288"/>
    <cellStyle name="_BR 2" xfId="289"/>
    <cellStyle name="_BR_PPOWER" xfId="290"/>
    <cellStyle name="_Breakpoints" xfId="291"/>
    <cellStyle name="_Breakpoints 2" xfId="292"/>
    <cellStyle name="_Breakpoints_PPOWER" xfId="293"/>
    <cellStyle name="_Budget" xfId="294"/>
    <cellStyle name="_Budget 2" xfId="295"/>
    <cellStyle name="_Budget Book" xfId="296"/>
    <cellStyle name="_Budget Book 2" xfId="297"/>
    <cellStyle name="_Budget Book_PPOWER" xfId="298"/>
    <cellStyle name="_Budget vs. Actual - May 04 Prelim" xfId="299"/>
    <cellStyle name="_Budget vs. Actual - May 04 Prelim 2" xfId="300"/>
    <cellStyle name="_Budget vs. Actual - May 04 Prelim_PPOWER" xfId="301"/>
    <cellStyle name="_Budget_PPOWER" xfId="302"/>
    <cellStyle name="_Budget+Reforecast" xfId="303"/>
    <cellStyle name="_Calculations" xfId="304"/>
    <cellStyle name="_Calculations 2" xfId="305"/>
    <cellStyle name="_Calculations_PPOWER" xfId="306"/>
    <cellStyle name="_Camden Debt Breakage" xfId="307"/>
    <cellStyle name="_Camden Debt Breakage 2" xfId="308"/>
    <cellStyle name="_Camden Debt Breakage_PPOWER" xfId="309"/>
    <cellStyle name="_Camden_Bayonne Restructure 6-06-01" xfId="310"/>
    <cellStyle name="_Camden_Bayonne Restructure 6-06-01 2" xfId="311"/>
    <cellStyle name="_Camden_Bayonne Restructure 6-06-01_PPOWER" xfId="312"/>
    <cellStyle name="_Camden_Bayonne Restructure 7-06-01" xfId="313"/>
    <cellStyle name="_Camden_Bayonne Restructure 7-06-01 2" xfId="314"/>
    <cellStyle name="_Camden_Bayonne Restructure 7-06-01_PPOWER" xfId="315"/>
    <cellStyle name="_Camden_Bayonne Restructure 7-2-01" xfId="316"/>
    <cellStyle name="_Camden_Bayonne Restructure 7-2-01 2" xfId="317"/>
    <cellStyle name="_Camden_Bayonne Restructure 7-2-01_PPOWER" xfId="318"/>
    <cellStyle name="_Capacity" xfId="319"/>
    <cellStyle name="_Capacity 2" xfId="320"/>
    <cellStyle name="_Capacity Factor &amp; Gas Price Analysis 06" xfId="321"/>
    <cellStyle name="_Capacity Factor &amp; Gas Price Analysis 06_D&amp;R Breakout - Forecast" xfId="322"/>
    <cellStyle name="_Capacity Revenues" xfId="323"/>
    <cellStyle name="_Capacity Revenues 2" xfId="324"/>
    <cellStyle name="_Capacity Revenues_1" xfId="325"/>
    <cellStyle name="_Capacity Revenues_1 2" xfId="326"/>
    <cellStyle name="_Capacity Revenues_1_PPOWER" xfId="327"/>
    <cellStyle name="_Capacity Revenues_PPOWER" xfId="328"/>
    <cellStyle name="_Capacity_PPOWER" xfId="329"/>
    <cellStyle name="_Capex" xfId="330"/>
    <cellStyle name="_Capex 2" xfId="331"/>
    <cellStyle name="_CapEx Details" xfId="332"/>
    <cellStyle name="_CapEx Details_D&amp;R Breakout - Forecast" xfId="333"/>
    <cellStyle name="_Capex_PPOWER" xfId="334"/>
    <cellStyle name="_Capital Actuals" xfId="335"/>
    <cellStyle name="_Capital Actuals 2" xfId="336"/>
    <cellStyle name="_Capital Actuals_1" xfId="337"/>
    <cellStyle name="_Capital Actuals_PPOWER" xfId="338"/>
    <cellStyle name="_Cash" xfId="339"/>
    <cellStyle name="_Cash 2" xfId="340"/>
    <cellStyle name="_Cash_PPOWER" xfId="341"/>
    <cellStyle name="_Category Analysis" xfId="342"/>
    <cellStyle name="_Category Analysis 2" xfId="343"/>
    <cellStyle name="_Category Analysis_PPOWER" xfId="344"/>
    <cellStyle name="_CBIV v11" xfId="345"/>
    <cellStyle name="_CBIV v11 2" xfId="346"/>
    <cellStyle name="_CBIV v11_PPOWER" xfId="347"/>
    <cellStyle name="_CBIV v6" xfId="348"/>
    <cellStyle name="_CBIV v6 2" xfId="349"/>
    <cellStyle name="_CBIV v6_PPOWER" xfId="350"/>
    <cellStyle name="_Consolidated" xfId="351"/>
    <cellStyle name="_Consolidated Summary - Portfolio_v12" xfId="352"/>
    <cellStyle name="_Consolidated Summary - Portfolio_v12 2" xfId="353"/>
    <cellStyle name="_Consolidated Summary - Portfolio_v12_PPOWER" xfId="354"/>
    <cellStyle name="_Consolidated_D&amp;R Breakout - Forecast" xfId="355"/>
    <cellStyle name="_Contracts" xfId="356"/>
    <cellStyle name="_Contracts 2" xfId="357"/>
    <cellStyle name="_Contracts_PPOWER" xfId="358"/>
    <cellStyle name="_Control" xfId="359"/>
    <cellStyle name="_Control 2" xfId="360"/>
    <cellStyle name="_Control_PPOWER" xfId="361"/>
    <cellStyle name="_Copy of Energy Analysis 2008" xfId="362"/>
    <cellStyle name="_Copy of Energy Analysis 2008 2" xfId="363"/>
    <cellStyle name="_Copy of Energy Analysis 2008_PPOWER" xfId="364"/>
    <cellStyle name="_Corp" xfId="365"/>
    <cellStyle name="_Corp 2" xfId="366"/>
    <cellStyle name="_Corp_PPOWER" xfId="367"/>
    <cellStyle name="_x0013__Cost Summary" xfId="368"/>
    <cellStyle name="_x0013__Cost Summary_PPOWER" xfId="369"/>
    <cellStyle name="_Credit Ratings Chart" xfId="370"/>
    <cellStyle name="_Credit Ratings Chart 2" xfId="371"/>
    <cellStyle name="_Credit Ratings Chart_PPOWER" xfId="372"/>
    <cellStyle name="_CUBS Sur-Def" xfId="373"/>
    <cellStyle name="_CUBS Sur-Def_EMC Surplus Deficit" xfId="374"/>
    <cellStyle name="_CUBS Sur-Def_Summary" xfId="375"/>
    <cellStyle name="_CUBS Sur-Def_Summary_1" xfId="376"/>
    <cellStyle name="_CUBS Sur-Def_Sur-Def Summary" xfId="377"/>
    <cellStyle name="_D&amp;R Breakout" xfId="378"/>
    <cellStyle name="_D&amp;R Breakout - Forecast" xfId="379"/>
    <cellStyle name="_D&amp;R Breakout_D&amp;R Breakout - Forecast" xfId="380"/>
    <cellStyle name="_Dahlberg 1-10" xfId="381"/>
    <cellStyle name="_Dahlberg 1-10 2" xfId="382"/>
    <cellStyle name="_Dahlberg 1-10_PPOWER" xfId="383"/>
    <cellStyle name="_Dahlberg 1-10_v40_Base Yr Shifted" xfId="384"/>
    <cellStyle name="_Dahlberg 1-10_v40_Base Yr Shifted 2" xfId="385"/>
    <cellStyle name="_Dahlberg 1-10_v40_Base Yr Shifted ver1" xfId="386"/>
    <cellStyle name="_Dahlberg 1-10_v40_Base Yr Shifted ver1 2" xfId="387"/>
    <cellStyle name="_Dahlberg 1-10_v40_Base Yr Shifted ver1_PPOWER" xfId="388"/>
    <cellStyle name="_Dahlberg 1-10_v40_Base Yr Shifted_PPOWER" xfId="389"/>
    <cellStyle name="_DAHLBERG 1-7" xfId="390"/>
    <cellStyle name="_DAHLBERG 1-7 2" xfId="391"/>
    <cellStyle name="_DAHLBERG 1-7_1" xfId="392"/>
    <cellStyle name="_DAHLBERG 1-7_1 2" xfId="393"/>
    <cellStyle name="_DAHLBERG 1-7_1_PPOWER" xfId="394"/>
    <cellStyle name="_DAHLBERG 1-7_PPOWER" xfId="395"/>
    <cellStyle name="_Data" xfId="396"/>
    <cellStyle name="_Data 2" xfId="397"/>
    <cellStyle name="_Data 4" xfId="398"/>
    <cellStyle name="_Data 4 2" xfId="399"/>
    <cellStyle name="_Data 4_PPOWER" xfId="400"/>
    <cellStyle name="_Data_PPOWER" xfId="401"/>
    <cellStyle name="_Deal template 1 pg overview 05 06 15" xfId="402"/>
    <cellStyle name="_Deal template 1 pg overview 05 06 15 2" xfId="403"/>
    <cellStyle name="_Deal template 1 pg overview 05 06 15_PPOWER" xfId="404"/>
    <cellStyle name="_Dec" xfId="405"/>
    <cellStyle name="_Dec 2" xfId="406"/>
    <cellStyle name="_Dec PY" xfId="407"/>
    <cellStyle name="_Dec PY 2" xfId="408"/>
    <cellStyle name="_Dec PY_PPOWER" xfId="409"/>
    <cellStyle name="_Dec_PPOWER" xfId="410"/>
    <cellStyle name="_December 2006 Eng Margins Thousands" xfId="411"/>
    <cellStyle name="_December 2006 Eng Margins Thousands 2" xfId="412"/>
    <cellStyle name="_December 2006 Eng Margins Thousands_PPOWER" xfId="413"/>
    <cellStyle name="_Dell with sensitivity" xfId="414"/>
    <cellStyle name="_Dell with sensitivity 2" xfId="415"/>
    <cellStyle name="_Dell with sensitivity_Documentation" xfId="416"/>
    <cellStyle name="_Dell with sensitivity_Documentation 2" xfId="417"/>
    <cellStyle name="_Dell with sensitivity_Documentation_PPOWER" xfId="418"/>
    <cellStyle name="_Dell with sensitivity_Econ&amp;Emiss" xfId="419"/>
    <cellStyle name="_Dell with sensitivity_Econ&amp;Emiss 2" xfId="420"/>
    <cellStyle name="_Dell with sensitivity_Econ&amp;Emiss_PPOWER" xfId="421"/>
    <cellStyle name="_Dell with sensitivity_Graphs2" xfId="422"/>
    <cellStyle name="_Dell with sensitivity_Graphs2 2" xfId="423"/>
    <cellStyle name="_Dell with sensitivity_Graphs2_PPOWER" xfId="424"/>
    <cellStyle name="_Dell with sensitivity_PPOWER" xfId="425"/>
    <cellStyle name="_Dell with sensitivity_Unit Data" xfId="426"/>
    <cellStyle name="_Dell with sensitivity_Unit Data 2" xfId="427"/>
    <cellStyle name="_Dell with sensitivity_Unit Data_1" xfId="428"/>
    <cellStyle name="_Dell with sensitivity_Unit Data_1 2" xfId="429"/>
    <cellStyle name="_Dell with sensitivity_Unit Data_1_PPOWER" xfId="430"/>
    <cellStyle name="_Dell with sensitivity_Unit Data_PPOWER" xfId="431"/>
    <cellStyle name="_Dell_6c_Stdv10_sensitivity sheet" xfId="432"/>
    <cellStyle name="_Dell_6c_Stdv10_sensitivity sheet 2" xfId="433"/>
    <cellStyle name="_Dell_6c_Stdv10_sensitivity sheet_Documentation" xfId="434"/>
    <cellStyle name="_Dell_6c_Stdv10_sensitivity sheet_Documentation 2" xfId="435"/>
    <cellStyle name="_Dell_6c_Stdv10_sensitivity sheet_Documentation_PPOWER" xfId="436"/>
    <cellStyle name="_Dell_6c_Stdv10_sensitivity sheet_Econ&amp;Emiss" xfId="437"/>
    <cellStyle name="_Dell_6c_Stdv10_sensitivity sheet_Econ&amp;Emiss 2" xfId="438"/>
    <cellStyle name="_Dell_6c_Stdv10_sensitivity sheet_Econ&amp;Emiss_PPOWER" xfId="439"/>
    <cellStyle name="_Dell_6c_Stdv10_sensitivity sheet_Graphs2" xfId="440"/>
    <cellStyle name="_Dell_6c_Stdv10_sensitivity sheet_Graphs2 2" xfId="441"/>
    <cellStyle name="_Dell_6c_Stdv10_sensitivity sheet_Graphs2_PPOWER" xfId="442"/>
    <cellStyle name="_Dell_6c_Stdv10_sensitivity sheet_PPOWER" xfId="443"/>
    <cellStyle name="_Dell_6c_Stdv10_sensitivity sheet_Unit Data" xfId="444"/>
    <cellStyle name="_Dell_6c_Stdv10_sensitivity sheet_Unit Data 2" xfId="445"/>
    <cellStyle name="_Dell_6c_Stdv10_sensitivity sheet_Unit Data_1" xfId="446"/>
    <cellStyle name="_Dell_6c_Stdv10_sensitivity sheet_Unit Data_1 2" xfId="447"/>
    <cellStyle name="_Dell_6c_Stdv10_sensitivity sheet_Unit Data_1_PPOWER" xfId="448"/>
    <cellStyle name="_Dell_6c_Stdv10_sensitivity sheet_Unit Data_PPOWER" xfId="449"/>
    <cellStyle name="_Dell_Level_6c" xfId="450"/>
    <cellStyle name="_Dell_Level_6c 2" xfId="451"/>
    <cellStyle name="_Dell_Level_6c_PPOWER" xfId="452"/>
    <cellStyle name="_DeSoto CT" xfId="453"/>
    <cellStyle name="_DeSoto CT 2" xfId="454"/>
    <cellStyle name="_DeSoto CT_PPOWER" xfId="455"/>
    <cellStyle name="_Details" xfId="456"/>
    <cellStyle name="_Details - Dec Actuals" xfId="457"/>
    <cellStyle name="_Details - Dec Actuals 2" xfId="458"/>
    <cellStyle name="_Details - Dec Actuals_1" xfId="459"/>
    <cellStyle name="_Details - Dec Actuals_1_D&amp;R Breakout - Forecast" xfId="460"/>
    <cellStyle name="_Details - Dec Actuals_PPOWER" xfId="461"/>
    <cellStyle name="_Details - Jan Actuals" xfId="462"/>
    <cellStyle name="_Details - Jan Actuals 2" xfId="463"/>
    <cellStyle name="_Details - Jan Actuals_1" xfId="464"/>
    <cellStyle name="_Details - Jan Actuals_1_D&amp;R Breakout - Forecast" xfId="465"/>
    <cellStyle name="_Details - Jan Actuals_PPOWER" xfId="466"/>
    <cellStyle name="_Details - June Actuals" xfId="467"/>
    <cellStyle name="_Details - June Actuals 2" xfId="468"/>
    <cellStyle name="_Details - June Actuals_PPOWER" xfId="469"/>
    <cellStyle name="_Details 2" xfId="470"/>
    <cellStyle name="_Details_PPOWER" xfId="471"/>
    <cellStyle name="_Document" xfId="472"/>
    <cellStyle name="_Document 2" xfId="473"/>
    <cellStyle name="_Document_PPOWER" xfId="474"/>
    <cellStyle name="_Documentation" xfId="475"/>
    <cellStyle name="_Documentation 2" xfId="476"/>
    <cellStyle name="_Documentation_PPOWER" xfId="477"/>
    <cellStyle name="_EA View of Budget" xfId="478"/>
    <cellStyle name="_EA View of Budget 2" xfId="479"/>
    <cellStyle name="_EA View of Budget_PPOWER" xfId="480"/>
    <cellStyle name="_x0013__ECCR Exp Paul" xfId="481"/>
    <cellStyle name="_x0013__ECCR EXPENSES Paul S." xfId="482"/>
    <cellStyle name="_x0013__ECCR EXPENSES Paul S._PPOWER" xfId="483"/>
    <cellStyle name="_x0013__ECCR Revenues Paul S." xfId="484"/>
    <cellStyle name="_x0013__ECCR Revenues Paul S._PPOWER" xfId="485"/>
    <cellStyle name="_Econ&amp;Emiss" xfId="486"/>
    <cellStyle name="_Econ&amp;Emiss 2" xfId="487"/>
    <cellStyle name="_Econ&amp;Emiss_PPOWER" xfId="488"/>
    <cellStyle name="_x0013__Economy Mandy" xfId="489"/>
    <cellStyle name="_ECP Model v30 B" xfId="490"/>
    <cellStyle name="_ECP Model v30 B 2" xfId="491"/>
    <cellStyle name="_ECP Model v30 B_PPOWER" xfId="492"/>
    <cellStyle name="_ECP Model v65" xfId="493"/>
    <cellStyle name="_ECP Model v65 2" xfId="494"/>
    <cellStyle name="_ECP Model v65_PPOWER" xfId="495"/>
    <cellStyle name="_ecp new - Enron buyout 01-05-01" xfId="496"/>
    <cellStyle name="_ecp new - Enron buyout 01-05-01 2" xfId="497"/>
    <cellStyle name="_ecp new - Enron buyout 01-05-01_PPOWER" xfId="498"/>
    <cellStyle name="_ecp new - Enron buyout 04-09-01" xfId="499"/>
    <cellStyle name="_ecp new - Enron buyout 04-09-01 2" xfId="500"/>
    <cellStyle name="_ecp new - Enron buyout 04-09-01_PPOWER" xfId="501"/>
    <cellStyle name="_ecp new 10" xfId="502"/>
    <cellStyle name="_ecp new 10 2" xfId="503"/>
    <cellStyle name="_ecp new 10_PPOWER" xfId="504"/>
    <cellStyle name="_Egy Mrgs 1000s-EA" xfId="505"/>
    <cellStyle name="_Egy Mrgs 1000s-EA 2" xfId="506"/>
    <cellStyle name="_Egy Mrgs 1000s-EA_PPOWER" xfId="507"/>
    <cellStyle name="_Egy Mrgs 1000s-TM1" xfId="508"/>
    <cellStyle name="_Egy Mrgs 1000s-TM1 2" xfId="509"/>
    <cellStyle name="_Egy Mrgs 1000s-TM1_PPOWER" xfId="510"/>
    <cellStyle name="_El Dora1" xfId="511"/>
    <cellStyle name="_El Dora1 2" xfId="512"/>
    <cellStyle name="_El Dora1_PPOWER" xfId="513"/>
    <cellStyle name="_El Dorado - 0100 v2" xfId="514"/>
    <cellStyle name="_El Dorado - 0100 v2 2" xfId="515"/>
    <cellStyle name="_El Dorado - 0100 v2_PPOWER" xfId="516"/>
    <cellStyle name="_El Dorado - 0100 v6" xfId="517"/>
    <cellStyle name="_El Dorado - 0100 v6 2" xfId="518"/>
    <cellStyle name="_El Dorado - 0100 v6_PPOWER" xfId="519"/>
    <cellStyle name="_El Dorado - Bank Version 1-15" xfId="520"/>
    <cellStyle name="_El Dorado - Bank Version 1-15 2" xfId="521"/>
    <cellStyle name="_El Dorado - Bank Version 1-15_PPOWER" xfId="522"/>
    <cellStyle name="_El Dorado 0101 v1 early ops test" xfId="523"/>
    <cellStyle name="_El Dorado 0101 v1 early ops test 2" xfId="524"/>
    <cellStyle name="_El Dorado 0101 v1 early ops test_PPOWER" xfId="525"/>
    <cellStyle name="_El Dorado 1000 v8" xfId="526"/>
    <cellStyle name="_El Dorado 1000 v8 2" xfId="527"/>
    <cellStyle name="_El Dorado 1000 v8_PPOWER" xfId="528"/>
    <cellStyle name="_El Dorado 1100 v1" xfId="529"/>
    <cellStyle name="_El Dorado 1100 v1 2" xfId="530"/>
    <cellStyle name="_El Dorado 1100 v1_PPOWER" xfId="531"/>
    <cellStyle name="_El Dorado 1200 v2 Equity" xfId="532"/>
    <cellStyle name="_El Dorado 1200 v2 Equity 2" xfId="533"/>
    <cellStyle name="_El Dorado 1200 v2 Equity_Documentation" xfId="534"/>
    <cellStyle name="_El Dorado 1200 v2 Equity_Documentation 2" xfId="535"/>
    <cellStyle name="_El Dorado 1200 v2 Equity_Documentation_PPOWER" xfId="536"/>
    <cellStyle name="_El Dorado 1200 v2 Equity_Econ&amp;Emiss" xfId="537"/>
    <cellStyle name="_El Dorado 1200 v2 Equity_Econ&amp;Emiss 2" xfId="538"/>
    <cellStyle name="_El Dorado 1200 v2 Equity_Econ&amp;Emiss_PPOWER" xfId="539"/>
    <cellStyle name="_El Dorado 1200 v2 Equity_Graphs2" xfId="540"/>
    <cellStyle name="_El Dorado 1200 v2 Equity_Graphs2 2" xfId="541"/>
    <cellStyle name="_El Dorado 1200 v2 Equity_Graphs2_PPOWER" xfId="542"/>
    <cellStyle name="_El Dorado 1200 v2 Equity_PPOWER" xfId="543"/>
    <cellStyle name="_El Dorado 1200 v2 Equity_Unit Data" xfId="544"/>
    <cellStyle name="_El Dorado 1200 v2 Equity_Unit Data 2" xfId="545"/>
    <cellStyle name="_El Dorado 1200 v2 Equity_Unit Data_1" xfId="546"/>
    <cellStyle name="_El Dorado 1200 v2 Equity_Unit Data_1 2" xfId="547"/>
    <cellStyle name="_El Dorado 1200 v2 Equity_Unit Data_1_PPOWER" xfId="548"/>
    <cellStyle name="_El Dorado 1200 v2 Equity_Unit Data_PPOWER" xfId="549"/>
    <cellStyle name="_El Dorado 3-15" xfId="550"/>
    <cellStyle name="_El Dorado 3-15 2" xfId="551"/>
    <cellStyle name="_El Dorado 3-15_PPOWER" xfId="552"/>
    <cellStyle name="_El Dorado 3-19" xfId="553"/>
    <cellStyle name="_El Dorado 3-19 2" xfId="554"/>
    <cellStyle name="_El Dorado 3-19_PPOWER" xfId="555"/>
    <cellStyle name="_El Dorado Const Bud 06-08-01 Revised 2" xfId="556"/>
    <cellStyle name="_El Dorado Const Bud 06-08-01 Revised 2 2" xfId="557"/>
    <cellStyle name="_El Dorado Const Bud 06-08-01 Revised 2_PPOWER" xfId="558"/>
    <cellStyle name="_El Dorado Project Model 0900 v2" xfId="559"/>
    <cellStyle name="_El Dorado Project Model 0900 v2 2" xfId="560"/>
    <cellStyle name="_El Dorado Project Model 0900 v2_PPOWER" xfId="561"/>
    <cellStyle name="_El_Do_Gila_2x2000MW_CC_101100_partcov4_17%_100%const" xfId="562"/>
    <cellStyle name="_El_Do_Gila_2x2000MW_CC_101100_partcov4_17%_100%const 2" xfId="563"/>
    <cellStyle name="_El_Do_Gila_2x2000MW_CC_101100_partcov4_17%_100%const_PPOWER" xfId="564"/>
    <cellStyle name="_Embedded Actual" xfId="565"/>
    <cellStyle name="_Embedded Actual 2" xfId="566"/>
    <cellStyle name="_Embedded Actual_PPOWER" xfId="567"/>
    <cellStyle name="_Embedded Goal" xfId="568"/>
    <cellStyle name="_Embedded Goal 2" xfId="569"/>
    <cellStyle name="_Embedded Goal_PPOWER" xfId="570"/>
    <cellStyle name="_EMC (Car) -  Rev yy-mm-dd - dev 20" xfId="571"/>
    <cellStyle name="_EMC (Car) -  Rev yy-mm-dd - dev 20 2" xfId="572"/>
    <cellStyle name="_EMC (Car) -  Rev yy-mm-dd - dev 20_PPOWER" xfId="573"/>
    <cellStyle name="_EMC Forecast -  Rev yy-mm-dd - dev 21" xfId="574"/>
    <cellStyle name="_EMC Forecast -  Rev yy-mm-dd - dev 21 2" xfId="575"/>
    <cellStyle name="_EMC Forecast -  Rev yy-mm-dd - dev 21_PPOWER" xfId="576"/>
    <cellStyle name="_x0013__EMC Surplus Deficit" xfId="577"/>
    <cellStyle name="_x0013__EMC Surplus Deficit 2" xfId="578"/>
    <cellStyle name="_x0013__EMC Surplus Deficit_PPOWER" xfId="579"/>
    <cellStyle name="_EMC11 Resources for Energy Budget 091707" xfId="580"/>
    <cellStyle name="_EMC11 Resources for Energy Budget 091707 2" xfId="581"/>
    <cellStyle name="_EMC11 Resources for Energy Budget 091707_PPOWER" xfId="582"/>
    <cellStyle name="_EMCCapacity Template - Rev 2009 - 9-11-08 - dev 2B" xfId="583"/>
    <cellStyle name="_EMCCapacity Template - Rev 2009 - 9-11-08 - dev 2B 2" xfId="584"/>
    <cellStyle name="_EMCCapacity Template - Rev 2009 - 9-11-08 - dev 2B_PPOWER" xfId="585"/>
    <cellStyle name="_EMCCapRevs" xfId="586"/>
    <cellStyle name="_EMCCapRevs 2" xfId="587"/>
    <cellStyle name="_EMCCapRevs_PPOWER" xfId="588"/>
    <cellStyle name="_Energy Margin" xfId="589"/>
    <cellStyle name="_Energy Margin_EMC Surplus Deficit" xfId="590"/>
    <cellStyle name="_Energy Margin_Summary" xfId="591"/>
    <cellStyle name="_Energy Margin_Summary_1" xfId="592"/>
    <cellStyle name="_Energy Margin_Sur-Def Summary" xfId="593"/>
    <cellStyle name="_Energy Solutions" xfId="594"/>
    <cellStyle name="_Energy Solutions 2" xfId="595"/>
    <cellStyle name="_Energy Solutions_PPOWER" xfId="596"/>
    <cellStyle name="_Entity Actuals" xfId="597"/>
    <cellStyle name="_Entity Actuals_D&amp;R Breakout - Forecast" xfId="598"/>
    <cellStyle name="_Entity10" xfId="599"/>
    <cellStyle name="_Entity10 2" xfId="600"/>
    <cellStyle name="_Entity10_PPOWER" xfId="601"/>
    <cellStyle name="_Entity11" xfId="602"/>
    <cellStyle name="_Entity11 2" xfId="603"/>
    <cellStyle name="_Entity11_PPOWER" xfId="604"/>
    <cellStyle name="_Entity19" xfId="605"/>
    <cellStyle name="_Entity19 2" xfId="606"/>
    <cellStyle name="_Entity19_PPOWER" xfId="607"/>
    <cellStyle name="_Entity20" xfId="608"/>
    <cellStyle name="_Entity20 2" xfId="609"/>
    <cellStyle name="_Entity20_PPOWER" xfId="610"/>
    <cellStyle name="_Entity21" xfId="611"/>
    <cellStyle name="_Entity21 2" xfId="612"/>
    <cellStyle name="_Entity21_PPOWER" xfId="613"/>
    <cellStyle name="_Entity25" xfId="614"/>
    <cellStyle name="_Entity25 2" xfId="615"/>
    <cellStyle name="_Entity25_PPOWER" xfId="616"/>
    <cellStyle name="_Entity26" xfId="617"/>
    <cellStyle name="_Entity26 2" xfId="618"/>
    <cellStyle name="_Entity26_PPOWER" xfId="619"/>
    <cellStyle name="_Entity8" xfId="620"/>
    <cellStyle name="_Entity8 2" xfId="621"/>
    <cellStyle name="_Entity8_PPOWER" xfId="622"/>
    <cellStyle name="_EU" xfId="623"/>
    <cellStyle name="_EU 2" xfId="624"/>
    <cellStyle name="_EU_PPOWER" xfId="625"/>
    <cellStyle name="_Example" xfId="626"/>
    <cellStyle name="_Example_D&amp;R Breakout - Forecast" xfId="627"/>
    <cellStyle name="_Expansion - Strategy 2003 vs Strategy 2004" xfId="628"/>
    <cellStyle name="_Expansion - Strategy 2003 vs Strategy 2004 2" xfId="629"/>
    <cellStyle name="_Expansion - Strategy 2003 vs Strategy 2004_PPOWER" xfId="630"/>
    <cellStyle name="_Feb" xfId="631"/>
    <cellStyle name="_Feb 2" xfId="632"/>
    <cellStyle name="_Feb PY" xfId="633"/>
    <cellStyle name="_Feb PY 2" xfId="634"/>
    <cellStyle name="_Feb PY_PPOWER" xfId="635"/>
    <cellStyle name="_Feb_PPOWER" xfId="636"/>
    <cellStyle name="_FFR" xfId="637"/>
    <cellStyle name="_FFR 2" xfId="638"/>
    <cellStyle name="_FFR_PPOWER" xfId="639"/>
    <cellStyle name="_Franklin 3 breakout" xfId="640"/>
    <cellStyle name="_Franklin Unit 1" xfId="641"/>
    <cellStyle name="_Franklin Unit 1 2" xfId="642"/>
    <cellStyle name="_Franklin Unit 1_PPOWER" xfId="643"/>
    <cellStyle name="_Generation Actual" xfId="644"/>
    <cellStyle name="_Generation Actual 2" xfId="645"/>
    <cellStyle name="_Generation Actual_PPOWER" xfId="646"/>
    <cellStyle name="_Generic 1" xfId="647"/>
    <cellStyle name="_Generic 1 2" xfId="648"/>
    <cellStyle name="_Generic 1_PPOWER" xfId="649"/>
    <cellStyle name="_Georgia" xfId="650"/>
    <cellStyle name="_Georgia 2" xfId="651"/>
    <cellStyle name="_Georgia_PPOWER" xfId="652"/>
    <cellStyle name="_Gila River - Bank Version 12-16" xfId="653"/>
    <cellStyle name="_Gila River - Bank Version 12-16 2" xfId="654"/>
    <cellStyle name="_Gila River - Bank Version 12-16_PPOWER" xfId="655"/>
    <cellStyle name="_Gila River 062600 v1" xfId="656"/>
    <cellStyle name="_Gila River 062600 v1 2" xfId="657"/>
    <cellStyle name="_Gila River 062600 v1_PPOWER" xfId="658"/>
    <cellStyle name="_Gila River 2-13.xls Chart 1149" xfId="659"/>
    <cellStyle name="_Gila River 2-13.xls Chart 1149 2" xfId="660"/>
    <cellStyle name="_Gila River 2-13.xls Chart 1149_PPOWER" xfId="661"/>
    <cellStyle name="_Gila River 3-29_25yr" xfId="662"/>
    <cellStyle name="_Gila River 3-29_25yr 2" xfId="663"/>
    <cellStyle name="_Gila River 3-29_25yr_PPOWER" xfId="664"/>
    <cellStyle name="_Goal Metrics" xfId="665"/>
    <cellStyle name="_Goal Metrics 2" xfId="666"/>
    <cellStyle name="_Goal Metrics_PPOWER" xfId="667"/>
    <cellStyle name="_Goal Monitoring" xfId="668"/>
    <cellStyle name="_Goal Monitoring 2" xfId="669"/>
    <cellStyle name="_Goal Monitoring 2005 Lite" xfId="670"/>
    <cellStyle name="_Goal Monitoring 2005 Lite 2" xfId="671"/>
    <cellStyle name="_Goal Monitoring 2005 Lite_PPOWER" xfId="672"/>
    <cellStyle name="_Goal Monitoring_PPOWER" xfId="673"/>
    <cellStyle name="_Goal Report v1" xfId="674"/>
    <cellStyle name="_Goal Report v1 2" xfId="675"/>
    <cellStyle name="_Goal Report v1_PPOWER" xfId="676"/>
    <cellStyle name="_Graphs2" xfId="677"/>
    <cellStyle name="_Graphs2 2" xfId="678"/>
    <cellStyle name="_Graphs2_PPOWER" xfId="679"/>
    <cellStyle name="_Guidance Change" xfId="680"/>
    <cellStyle name="_Guidance Change 2" xfId="681"/>
    <cellStyle name="_Guidance Change_PPOWER" xfId="682"/>
    <cellStyle name="_Gulf" xfId="683"/>
    <cellStyle name="_Gulf 2" xfId="684"/>
    <cellStyle name="_Gulf_PPOWER" xfId="685"/>
    <cellStyle name="_Hamakua_refinance_042301" xfId="686"/>
    <cellStyle name="_Hamakua_refinance_042301 2" xfId="687"/>
    <cellStyle name="_Hamakua_refinance_042301_PPOWER" xfId="688"/>
    <cellStyle name="_Hog - Bainbridge Breakout" xfId="689"/>
    <cellStyle name="_Hog - Bainbridge Breakout 2" xfId="690"/>
    <cellStyle name="_Hog - Bainbridge Breakout_PPOWER" xfId="691"/>
    <cellStyle name="_Hold Com" xfId="692"/>
    <cellStyle name="_Hold Com_ Captial" xfId="693"/>
    <cellStyle name="_Hold Com_ Captial_Actuals" xfId="694"/>
    <cellStyle name="_Hold Com_ Captial_Actuals to UI" xfId="695"/>
    <cellStyle name="_Hold Com_ Captial_Actuals_D&amp;R Breakout - Forecast" xfId="696"/>
    <cellStyle name="_Hold Com_ Captial_Capital Actuals" xfId="697"/>
    <cellStyle name="_Hold Com_ Captial_Capital Actuals 2" xfId="698"/>
    <cellStyle name="_Hold Com_ Captial_Capital Actuals_PPOWER" xfId="699"/>
    <cellStyle name="_Hold Com_ Captial_Cash" xfId="700"/>
    <cellStyle name="_Hold Com_ Captial_Cash 2" xfId="701"/>
    <cellStyle name="_Hold Com_ Captial_Cash_PPOWER" xfId="702"/>
    <cellStyle name="_Hold Com_ Captial_Consolidated" xfId="703"/>
    <cellStyle name="_Hold Com_ Captial_D&amp;R Breakout - Forecast" xfId="704"/>
    <cellStyle name="_Hold Com_ Captial_Entity Actuals" xfId="705"/>
    <cellStyle name="_Hold Com_ Captial_Hold Com" xfId="706"/>
    <cellStyle name="_Hold Com_ Captial_Hold Com_D&amp;R Breakout - Forecast" xfId="707"/>
    <cellStyle name="_Hold Com_ Captial_Mapping" xfId="708"/>
    <cellStyle name="_Hold Com_ Captial_Mapping 2" xfId="709"/>
    <cellStyle name="_Hold Com_ Captial_Mapping_PPOWER" xfId="710"/>
    <cellStyle name="_Hold Com_ Captial_OGP" xfId="711"/>
    <cellStyle name="_Hold Com_ Captial_ROIC Goal" xfId="712"/>
    <cellStyle name="_Hold Com_ Captial_ROIC Goal 2" xfId="713"/>
    <cellStyle name="_Hold Com_ Captial_ROIC Goal_PPOWER" xfId="714"/>
    <cellStyle name="_Hold Com_A&amp;G &amp; Int. Allocation" xfId="715"/>
    <cellStyle name="_Hold Com_A&amp;G &amp; Int. Allocation 2" xfId="716"/>
    <cellStyle name="_Hold Com_A&amp;G &amp; Int. Allocation_PPOWER" xfId="717"/>
    <cellStyle name="_Hold Com_A&amp;G, Int &amp; IDC, Dep &amp; Capex" xfId="718"/>
    <cellStyle name="_Hold Com_A&amp;G, Int &amp; IDC, Dep &amp; Capex_D&amp;R Breakout - Forecast" xfId="719"/>
    <cellStyle name="_Hold Com_Book2" xfId="720"/>
    <cellStyle name="_Hold Com_Book2_D&amp;R Breakout - Forecast" xfId="721"/>
    <cellStyle name="_Hold Com_Capital Actuals" xfId="722"/>
    <cellStyle name="_Hold Com_Capital Actuals_D&amp;R Breakout - Forecast" xfId="723"/>
    <cellStyle name="_Hold Com_Cash" xfId="724"/>
    <cellStyle name="_Hold Com_Credit Ratings Chart" xfId="725"/>
    <cellStyle name="_Hold Com_Credit Ratings Chart_D&amp;R Breakout - Forecast" xfId="726"/>
    <cellStyle name="_Hold Com_D&amp;R Breakout - Forecast" xfId="727"/>
    <cellStyle name="_Hold Com_Details" xfId="728"/>
    <cellStyle name="_Hold Com_Details - Dec Actuals" xfId="729"/>
    <cellStyle name="_Hold Com_Details - Dec Actuals 2" xfId="730"/>
    <cellStyle name="_Hold Com_Details - Dec Actuals_PPOWER" xfId="731"/>
    <cellStyle name="_Hold Com_Details - Jan Actuals" xfId="732"/>
    <cellStyle name="_Hold Com_Details - Jan Actuals 2" xfId="733"/>
    <cellStyle name="_Hold Com_Details - Jan Actuals_PPOWER" xfId="734"/>
    <cellStyle name="_Hold Com_Details - June Actuals" xfId="735"/>
    <cellStyle name="_Hold Com_Details - June Actuals 2" xfId="736"/>
    <cellStyle name="_Hold Com_Details - June Actuals_PPOWER" xfId="737"/>
    <cellStyle name="_Hold Com_Details 2" xfId="738"/>
    <cellStyle name="_Hold Com_Details_PPOWER" xfId="739"/>
    <cellStyle name="_Hold Com_Goal Metrics" xfId="740"/>
    <cellStyle name="_Hold Com_Goal Metrics 2" xfId="741"/>
    <cellStyle name="_Hold Com_Goal Metrics_PPOWER" xfId="742"/>
    <cellStyle name="_Hold Com_Guidance Change" xfId="743"/>
    <cellStyle name="_Hold Com_Hog - Bainbridge Breakout" xfId="744"/>
    <cellStyle name="_Hold Com_Hog - Bainbridge Breakout 2" xfId="745"/>
    <cellStyle name="_Hold Com_Hog - Bainbridge Breakout_PPOWER" xfId="746"/>
    <cellStyle name="_Hold Com_Mod 16 Feb Actuals - Working" xfId="747"/>
    <cellStyle name="_Hold Com_Mod 16 Feb Actuals - Working_D&amp;R Breakout - Forecast" xfId="748"/>
    <cellStyle name="_Hold Com_MWs update for captest" xfId="749"/>
    <cellStyle name="_Hold Com_Net Income" xfId="750"/>
    <cellStyle name="_Hold Com_Net Income - Allocation" xfId="751"/>
    <cellStyle name="_Hold Com_Net Income - Allocation_D&amp;R Breakout - Forecast" xfId="752"/>
    <cellStyle name="_Hold Com_Net Income - April" xfId="753"/>
    <cellStyle name="_Hold Com_Net Income - June" xfId="754"/>
    <cellStyle name="_Hold Com_Net Income YTD" xfId="755"/>
    <cellStyle name="_Hold Com_Net Income_D&amp;R Breakout - Forecast" xfId="756"/>
    <cellStyle name="_Hold Com_Net Income-Aug" xfId="757"/>
    <cellStyle name="_Hold Com_Net Income-Oct" xfId="758"/>
    <cellStyle name="_Hold Com_NI by Month" xfId="759"/>
    <cellStyle name="_Hold Com_NI by Month_D&amp;R Breakout - Forecast" xfId="760"/>
    <cellStyle name="_Hold Com_Nov Data" xfId="761"/>
    <cellStyle name="_Hold Com_Nov Data_D&amp;R Breakout - Forecast" xfId="762"/>
    <cellStyle name="_Hold Com_Operating Income" xfId="763"/>
    <cellStyle name="_Hold Com_Operating Income_D&amp;R Breakout - Forecast" xfId="764"/>
    <cellStyle name="_Hold Com_Plant Goals 2007 May (April Actuals) - Tot O&amp;M only - new look" xfId="765"/>
    <cellStyle name="_Hold Com_Presentation Data" xfId="766"/>
    <cellStyle name="_Hold Com_Presentation Data - Jan Fanning" xfId="767"/>
    <cellStyle name="_Hold Com_Presentation Data - Jan Fanning 2" xfId="768"/>
    <cellStyle name="_Hold Com_Presentation Data - Jan Fanning_PPOWER" xfId="769"/>
    <cellStyle name="_Hold Com_Presentation Data 2" xfId="770"/>
    <cellStyle name="_Hold Com_Presentation Data_PPOWER" xfId="771"/>
    <cellStyle name="_Hold Com_Report" xfId="772"/>
    <cellStyle name="_Hold Com_Report_D&amp;R Breakout - Forecast" xfId="773"/>
    <cellStyle name="_Hold Com_ROIC" xfId="774"/>
    <cellStyle name="_Hold Com_ROIC Goal" xfId="775"/>
    <cellStyle name="_Hold Com_ROIC Goal 2" xfId="776"/>
    <cellStyle name="_Hold Com_ROIC Goal_PPOWER" xfId="777"/>
    <cellStyle name="_Hold Com_SLide 1 - NI" xfId="778"/>
    <cellStyle name="_Hold Com_SLide 1 - NI_D&amp;R Breakout - Forecast" xfId="779"/>
    <cellStyle name="_Hold Com_SPC 2006 Sept Update - w A&amp;G w BS" xfId="780"/>
    <cellStyle name="_Hold Com_SPC 2006 Sept Update - w A&amp;G w BS_D&amp;R Breakout - Forecast" xfId="781"/>
    <cellStyle name="_Hold Com_SPC Critical Mass" xfId="782"/>
    <cellStyle name="_Hold Com_SPC Critical Mass 2" xfId="783"/>
    <cellStyle name="_Hold Com_SPC Critical Mass_PPOWER" xfId="784"/>
    <cellStyle name="_Hold Com_SPC Forum Data" xfId="785"/>
    <cellStyle name="_Hold Com_SPC Forum Data_D&amp;R Breakout - Forecast" xfId="786"/>
    <cellStyle name="_Hold Com_Strategy Case Summary" xfId="787"/>
    <cellStyle name="_Hold Com_Strategy Case Summary_D&amp;R Breakout - Forecast" xfId="788"/>
    <cellStyle name="_Hold Com_Summary" xfId="789"/>
    <cellStyle name="_Hold Com_Summary_D&amp;R Breakout - Forecast" xfId="790"/>
    <cellStyle name="_Hold Com_Tornado Diagrams" xfId="791"/>
    <cellStyle name="_Hold Com_Tornado Diagrams_D&amp;R Breakout - Forecast" xfId="792"/>
    <cellStyle name="_Hold Com_Updated November CFO - Summary" xfId="793"/>
    <cellStyle name="_Hold Com_Updated November CFO - Summary_D&amp;R Breakout - Forecast" xfId="794"/>
    <cellStyle name="_Hold Com_upsides - downsides" xfId="795"/>
    <cellStyle name="_Illinois 111100 v1" xfId="796"/>
    <cellStyle name="_Illinois 111100 v1 2" xfId="797"/>
    <cellStyle name="_Illinois 111100 v1_PPOWER" xfId="798"/>
    <cellStyle name="_Income Statement_WCC_090104" xfId="799"/>
    <cellStyle name="_Income Statement_WCC_090104 2" xfId="800"/>
    <cellStyle name="_Income Statement_WCC_090104_PPOWER" xfId="801"/>
    <cellStyle name="_Income Statement_WCC_final" xfId="802"/>
    <cellStyle name="_Income Statement_WCC_final 2" xfId="803"/>
    <cellStyle name="_Income Statement_WCC_final_PPOWER" xfId="804"/>
    <cellStyle name="_Inputs" xfId="805"/>
    <cellStyle name="_Inputs 2" xfId="806"/>
    <cellStyle name="_Inputs_PPOWER" xfId="807"/>
    <cellStyle name="_Insert - Mod14" xfId="808"/>
    <cellStyle name="_Insert - Mod14 2" xfId="809"/>
    <cellStyle name="_Insert - Mod14_PPOWER" xfId="810"/>
    <cellStyle name="_Insert Sheet" xfId="811"/>
    <cellStyle name="_Insert Sheet 2" xfId="812"/>
    <cellStyle name="_Insert Sheet_PPOWER" xfId="813"/>
    <cellStyle name="_Jan" xfId="814"/>
    <cellStyle name="_Jan 2" xfId="815"/>
    <cellStyle name="_Jan PY" xfId="816"/>
    <cellStyle name="_Jan PY 2" xfId="817"/>
    <cellStyle name="_Jan PY_PPOWER" xfId="818"/>
    <cellStyle name="_Jan_1" xfId="819"/>
    <cellStyle name="_Jan_Draft Energy Margin Report 2009" xfId="820"/>
    <cellStyle name="_Jan_PPOWER" xfId="821"/>
    <cellStyle name="_Jeff Weathers Requirements historical breakdown 090707" xfId="822"/>
    <cellStyle name="_Jul" xfId="823"/>
    <cellStyle name="_Jul 2" xfId="824"/>
    <cellStyle name="_Jul PY" xfId="825"/>
    <cellStyle name="_Jul PY 2" xfId="826"/>
    <cellStyle name="_Jul PY_PPOWER" xfId="827"/>
    <cellStyle name="_Jul_Labels" xfId="828"/>
    <cellStyle name="_Jul_PPOWER" xfId="829"/>
    <cellStyle name="_Jun" xfId="830"/>
    <cellStyle name="_Jun 2" xfId="831"/>
    <cellStyle name="_Jun PY" xfId="832"/>
    <cellStyle name="_Jun PY 2" xfId="833"/>
    <cellStyle name="_Jun PY_PPOWER" xfId="834"/>
    <cellStyle name="_Jun_PPOWER" xfId="835"/>
    <cellStyle name="_Labels" xfId="836"/>
    <cellStyle name="_Labels 2" xfId="837"/>
    <cellStyle name="_Labels_PPOWER" xfId="838"/>
    <cellStyle name="_x0013__Liaison" xfId="839"/>
    <cellStyle name="_Load Resource and SOR Data to Southern 092704" xfId="840"/>
    <cellStyle name="_Load Resource and SOR Data to Southern 092704 2" xfId="841"/>
    <cellStyle name="_Load Resource and SOR Data to Southern 092704_PPOWER" xfId="842"/>
    <cellStyle name="_Loan Draw Schedule" xfId="843"/>
    <cellStyle name="_Loan Draw Schedule 2" xfId="844"/>
    <cellStyle name="_Loan Draw Schedule_PPOWER" xfId="845"/>
    <cellStyle name="_Mapping" xfId="846"/>
    <cellStyle name="_Mapping 2" xfId="847"/>
    <cellStyle name="_Mapping_PPOWER" xfId="848"/>
    <cellStyle name="_Mar" xfId="849"/>
    <cellStyle name="_Mar 2" xfId="850"/>
    <cellStyle name="_Mar PY" xfId="851"/>
    <cellStyle name="_Mar PY 2" xfId="852"/>
    <cellStyle name="_Mar PY_PPOWER" xfId="853"/>
    <cellStyle name="_Mar_1" xfId="854"/>
    <cellStyle name="_Mar_PPOWER" xfId="855"/>
    <cellStyle name="_May" xfId="856"/>
    <cellStyle name="_May 2" xfId="857"/>
    <cellStyle name="_May PY" xfId="858"/>
    <cellStyle name="_May PY 2" xfId="859"/>
    <cellStyle name="_May PY_PPOWER" xfId="860"/>
    <cellStyle name="_May_PPOWER" xfId="861"/>
    <cellStyle name="_MGMT REPT MAP" xfId="862"/>
    <cellStyle name="_MGMT REPT MAP 2" xfId="863"/>
    <cellStyle name="_MGMT REPT MAP_PPOWER" xfId="864"/>
    <cellStyle name="_Mississippi" xfId="865"/>
    <cellStyle name="_Mississippi 2" xfId="866"/>
    <cellStyle name="_Mississippi_PPOWER" xfId="867"/>
    <cellStyle name="_Missouri 0502 v6_TPS_PPA" xfId="868"/>
    <cellStyle name="_Missouri 0502 v6_TPS_PPA 2" xfId="869"/>
    <cellStyle name="_Missouri 0502 v6_TPS_PPA_PPOWER" xfId="870"/>
    <cellStyle name="_Mod 14" xfId="871"/>
    <cellStyle name="_Mod 14_D&amp;R Breakout - Forecast" xfId="872"/>
    <cellStyle name="_Mod 16 Feb Actuals - Working" xfId="873"/>
    <cellStyle name="_Mod 16 Feb Actuals - Working_D&amp;R Breakout - Forecast" xfId="874"/>
    <cellStyle name="_x0013__MONTHLY DATA" xfId="875"/>
    <cellStyle name="_x0013__MONTHLY DATA_1" xfId="876"/>
    <cellStyle name="_Multiple" xfId="877"/>
    <cellStyle name="_Multiple 2" xfId="878"/>
    <cellStyle name="_MultipleSpace" xfId="879"/>
    <cellStyle name="_MultipleSpace 2" xfId="880"/>
    <cellStyle name="_MWS on the Ground" xfId="881"/>
    <cellStyle name="_MWS on the Ground 2" xfId="882"/>
    <cellStyle name="_MWS on the Ground_PPOWER" xfId="883"/>
    <cellStyle name="_MWs update for captest" xfId="884"/>
    <cellStyle name="_MWs update for captest 2" xfId="885"/>
    <cellStyle name="_MWs update for captest_PPOWER" xfId="886"/>
    <cellStyle name="_Net Income" xfId="887"/>
    <cellStyle name="_Net Income - Allocation" xfId="888"/>
    <cellStyle name="_Net Income - Allocation 2" xfId="889"/>
    <cellStyle name="_Net Income - Allocation_PPOWER" xfId="890"/>
    <cellStyle name="_Net Income - April" xfId="891"/>
    <cellStyle name="_Net Income - June" xfId="892"/>
    <cellStyle name="_Net Income - May" xfId="893"/>
    <cellStyle name="_Net Income - May 2" xfId="894"/>
    <cellStyle name="_Net Income - May_PPOWER" xfId="895"/>
    <cellStyle name="_Net Income 2" xfId="896"/>
    <cellStyle name="_Net Income YTD" xfId="897"/>
    <cellStyle name="_Net Income_1" xfId="898"/>
    <cellStyle name="_Net Income_1_D&amp;R Breakout - Forecast" xfId="899"/>
    <cellStyle name="_Net Income_PPOWER" xfId="900"/>
    <cellStyle name="_Net Income-Aug" xfId="901"/>
    <cellStyle name="_Net Income-Oct" xfId="902"/>
    <cellStyle name="_New Capacity Determination_actual" xfId="903"/>
    <cellStyle name="_New Capacity Determination_actual 2" xfId="904"/>
    <cellStyle name="_New Capacity Determination_actual_PPOWER" xfId="905"/>
    <cellStyle name="_New Case" xfId="906"/>
    <cellStyle name="_New Case 2" xfId="907"/>
    <cellStyle name="_New Case_PPOWER" xfId="908"/>
    <cellStyle name="_New Load Forecast" xfId="909"/>
    <cellStyle name="_New Load Forecast 2" xfId="910"/>
    <cellStyle name="_New Load Forecast_PPOWER" xfId="911"/>
    <cellStyle name="_NI by Month" xfId="912"/>
    <cellStyle name="_NI by Month 2" xfId="913"/>
    <cellStyle name="_NI by Month_1" xfId="914"/>
    <cellStyle name="_NI by Month_PPOWER" xfId="915"/>
    <cellStyle name="_Non OpCo Earnings needed 9-26-05 for SCG" xfId="916"/>
    <cellStyle name="_Non OpCo Earnings needed 9-26-05 for SCG 2" xfId="917"/>
    <cellStyle name="_Non OpCo Earnings needed 9-26-05 for SCG_PPOWER" xfId="918"/>
    <cellStyle name="_Nov" xfId="919"/>
    <cellStyle name="_Nov 2" xfId="920"/>
    <cellStyle name="_Nov Data" xfId="921"/>
    <cellStyle name="_Nov Data 2" xfId="922"/>
    <cellStyle name="_Nov Data_PPOWER" xfId="923"/>
    <cellStyle name="_Nov PY" xfId="924"/>
    <cellStyle name="_Nov PY 2" xfId="925"/>
    <cellStyle name="_Nov PY_PPOWER" xfId="926"/>
    <cellStyle name="_Nov_PPOWER" xfId="927"/>
    <cellStyle name="_O&amp;M" xfId="928"/>
    <cellStyle name="_O&amp;M_D&amp;R Breakout - Forecast" xfId="929"/>
    <cellStyle name="_OCG" xfId="930"/>
    <cellStyle name="_OCG 2" xfId="931"/>
    <cellStyle name="_OCG_PPOWER" xfId="932"/>
    <cellStyle name="_Oct" xfId="933"/>
    <cellStyle name="_Oct 2" xfId="934"/>
    <cellStyle name="_Oct PY" xfId="935"/>
    <cellStyle name="_Oct PY 2" xfId="936"/>
    <cellStyle name="_Oct PY_PPOWER" xfId="937"/>
    <cellStyle name="_Oct_PPOWER" xfId="938"/>
    <cellStyle name="_October Strategy vs 2003 Expected" xfId="939"/>
    <cellStyle name="_October Strategy vs 2003 Expected 2" xfId="940"/>
    <cellStyle name="_October Strategy vs 2003 Expected_PPOWER" xfId="941"/>
    <cellStyle name="_OGP" xfId="942"/>
    <cellStyle name="_Oleander" xfId="943"/>
    <cellStyle name="_Oleander 2" xfId="944"/>
    <cellStyle name="_Oleander 2005" xfId="945"/>
    <cellStyle name="_Oleander 2005 2" xfId="946"/>
    <cellStyle name="_Oleander 2005_PPOWER" xfId="947"/>
    <cellStyle name="_Oleander_PPOWER" xfId="948"/>
    <cellStyle name="_OM COMPARE" xfId="949"/>
    <cellStyle name="_OM COMPARE 2" xfId="950"/>
    <cellStyle name="_OM COMPARE_PPOWER" xfId="951"/>
    <cellStyle name="_Oneta 052200 v1" xfId="952"/>
    <cellStyle name="_Oneta 052200 v1 2" xfId="953"/>
    <cellStyle name="_Oneta 052200 v1_PPOWER" xfId="954"/>
    <cellStyle name="_Oneta 061300" xfId="955"/>
    <cellStyle name="_Oneta 061300 2" xfId="956"/>
    <cellStyle name="_Oneta 061300_PPOWER" xfId="957"/>
    <cellStyle name="_Operating Income" xfId="958"/>
    <cellStyle name="_Operating Income 2" xfId="959"/>
    <cellStyle name="_Operating Income_PPOWER" xfId="960"/>
    <cellStyle name="_Other Inputs" xfId="961"/>
    <cellStyle name="_Other Inputs 2" xfId="962"/>
    <cellStyle name="_Other Inputs_A&amp;G, Int &amp; IDC, Dep &amp; Capex" xfId="963"/>
    <cellStyle name="_Other Inputs_A&amp;G, Int &amp; IDC, Dep &amp; Capex 2" xfId="964"/>
    <cellStyle name="_Other Inputs_A&amp;G, Int &amp; IDC, Dep &amp; Capex_PPOWER" xfId="965"/>
    <cellStyle name="_Other Inputs_Budget Book" xfId="966"/>
    <cellStyle name="_Other Inputs_Budget Book 2" xfId="967"/>
    <cellStyle name="_Other Inputs_Budget Book_PPOWER" xfId="968"/>
    <cellStyle name="_Other Inputs_CapEx Details" xfId="969"/>
    <cellStyle name="_Other Inputs_CapEx Details 2" xfId="970"/>
    <cellStyle name="_Other Inputs_CapEx Details_PPOWER" xfId="971"/>
    <cellStyle name="_Other Inputs_Capital" xfId="972"/>
    <cellStyle name="_Other Inputs_Capital 2" xfId="973"/>
    <cellStyle name="_Other Inputs_Capital_PPOWER" xfId="974"/>
    <cellStyle name="_Other Inputs_Data 4" xfId="975"/>
    <cellStyle name="_Other Inputs_Data 4 2" xfId="976"/>
    <cellStyle name="_Other Inputs_Data 4_PPOWER" xfId="977"/>
    <cellStyle name="_Other Inputs_Details" xfId="978"/>
    <cellStyle name="_Other Inputs_Details - July Actuals" xfId="979"/>
    <cellStyle name="_Other Inputs_Details - July Actuals 2" xfId="980"/>
    <cellStyle name="_Other Inputs_Details - July Actuals_PPOWER" xfId="981"/>
    <cellStyle name="_Other Inputs_Details - June Actuals" xfId="982"/>
    <cellStyle name="_Other Inputs_Details - June Actuals 2" xfId="983"/>
    <cellStyle name="_Other Inputs_Details - June Actuals_PPOWER" xfId="984"/>
    <cellStyle name="_Other Inputs_Details 2" xfId="985"/>
    <cellStyle name="_Other Inputs_Details_PPOWER" xfId="986"/>
    <cellStyle name="_Other Inputs_Embedded Actual" xfId="987"/>
    <cellStyle name="_Other Inputs_Embedded Actual 2" xfId="988"/>
    <cellStyle name="_Other Inputs_Embedded Actual_PPOWER" xfId="989"/>
    <cellStyle name="_Other Inputs_Embedded Goal" xfId="990"/>
    <cellStyle name="_Other Inputs_Embedded Goal 2" xfId="991"/>
    <cellStyle name="_Other Inputs_Embedded Goal_PPOWER" xfId="992"/>
    <cellStyle name="_Other Inputs_Goal Monitoring 2005 Lite" xfId="993"/>
    <cellStyle name="_Other Inputs_Goal Monitoring 2005 Lite 2" xfId="994"/>
    <cellStyle name="_Other Inputs_Goal Monitoring 2005 Lite_PPOWER" xfId="995"/>
    <cellStyle name="_Other Inputs_Mod 14" xfId="996"/>
    <cellStyle name="_Other Inputs_Mod 14 2" xfId="997"/>
    <cellStyle name="_Other Inputs_Mod 14_PPOWER" xfId="998"/>
    <cellStyle name="_Other Inputs_MTM June" xfId="999"/>
    <cellStyle name="_Other Inputs_MTM June 2" xfId="1000"/>
    <cellStyle name="_Other Inputs_MTM June_PPOWER" xfId="1001"/>
    <cellStyle name="_Other Inputs_MWs update for captest" xfId="1002"/>
    <cellStyle name="_Other Inputs_MWs update for captest 2" xfId="1003"/>
    <cellStyle name="_Other Inputs_MWs update for captest_PPOWER" xfId="1004"/>
    <cellStyle name="_Other Inputs_Notes August - Davids Way" xfId="1005"/>
    <cellStyle name="_Other Inputs_Notes August - Davids Way 2" xfId="1006"/>
    <cellStyle name="_Other Inputs_Notes August - Davids Way_PPOWER" xfId="1007"/>
    <cellStyle name="_Other Inputs_Nov Data" xfId="1008"/>
    <cellStyle name="_Other Inputs_Nov Data 2" xfId="1009"/>
    <cellStyle name="_Other Inputs_Nov Data_PPOWER" xfId="1010"/>
    <cellStyle name="_Other Inputs_Overall questions 2, &amp; 3" xfId="1011"/>
    <cellStyle name="_Other Inputs_Overall questions 2, &amp; 3 2" xfId="1012"/>
    <cellStyle name="_Other Inputs_Overall questions 2, &amp; 3_PPOWER" xfId="1013"/>
    <cellStyle name="_Other Inputs_Plant Goals" xfId="1014"/>
    <cellStyle name="_Other Inputs_Plant Goals 2" xfId="1015"/>
    <cellStyle name="_Other Inputs_Plant Goals_PPOWER" xfId="1016"/>
    <cellStyle name="_Other Inputs_PPOWER" xfId="1017"/>
    <cellStyle name="_Other Inputs_SCGen Qtrly" xfId="1018"/>
    <cellStyle name="_Other Inputs_SCGen Qtrly 2" xfId="1019"/>
    <cellStyle name="_Other Inputs_SCGen Qtrly_PPOWER" xfId="1020"/>
    <cellStyle name="_Other Inputs_Sheet1" xfId="1021"/>
    <cellStyle name="_Other Inputs_Sheet1 2" xfId="1022"/>
    <cellStyle name="_Other Inputs_Sheet1_PPOWER" xfId="1023"/>
    <cellStyle name="_Other Inputs_Slide 1b - Capital" xfId="1024"/>
    <cellStyle name="_Other Inputs_Slide 1b - Capital 2" xfId="1025"/>
    <cellStyle name="_Other Inputs_Slide 1b - Capital_PPOWER" xfId="1026"/>
    <cellStyle name="_Other Inputs_Slide 2 - YTD Performance" xfId="1027"/>
    <cellStyle name="_Other Inputs_Slide 2 - YTD Performance 2" xfId="1028"/>
    <cellStyle name="_Other Inputs_Slide 2 - YTD Performance_PPOWER" xfId="1029"/>
    <cellStyle name="_Other Inputs_Slide 3 - Full Year Outlook" xfId="1030"/>
    <cellStyle name="_Other Inputs_Slide 3 - Full Year Outlook 2" xfId="1031"/>
    <cellStyle name="_Other Inputs_Slide 3 - Full Year Outlook_PPOWER" xfId="1032"/>
    <cellStyle name="_Other Inputs_Sources&amp;Uses (2)" xfId="1033"/>
    <cellStyle name="_Other Inputs_Sources&amp;Uses (2) 2" xfId="1034"/>
    <cellStyle name="_Other Inputs_Sources&amp;Uses (2)_PPOWER" xfId="1035"/>
    <cellStyle name="_Other Inputs_SPC Contracts-revised" xfId="1036"/>
    <cellStyle name="_Other Inputs_SPC Contracts-revised 2" xfId="1037"/>
    <cellStyle name="_Other Inputs_SPC Contracts-revised_PPOWER" xfId="1038"/>
    <cellStyle name="_Other Inputs_SPC Contr-NonContr YTD" xfId="1039"/>
    <cellStyle name="_Other Inputs_SPC Contr-NonContr YTD 2" xfId="1040"/>
    <cellStyle name="_Other Inputs_SPC Contr-NonContr YTD_PPOWER" xfId="1041"/>
    <cellStyle name="_Other Inputs_SPC Current Case" xfId="1042"/>
    <cellStyle name="_Other Inputs_SPC Current Case 2" xfId="1043"/>
    <cellStyle name="_Other Inputs_SPC Current Case_PPOWER" xfId="1044"/>
    <cellStyle name="_Other Inputs_SPC Previous Case" xfId="1045"/>
    <cellStyle name="_Other Inputs_SPC Previous Case 2" xfId="1046"/>
    <cellStyle name="_Other Inputs_SPC Previous Case_PPOWER" xfId="1047"/>
    <cellStyle name="_Other Inputs_YTD SPC" xfId="1048"/>
    <cellStyle name="_Other Inputs_YTD SPC 2" xfId="1049"/>
    <cellStyle name="_Other Inputs_YTD SPC_PPOWER" xfId="1050"/>
    <cellStyle name="_Overall questions 2, &amp; 3" xfId="1051"/>
    <cellStyle name="_Overall questions 2, &amp; 3 2" xfId="1052"/>
    <cellStyle name="_Overall questions 2, &amp; 3_PPOWER" xfId="1053"/>
    <cellStyle name="_Own_vs_Lease_Sept 2004 Match FPL Scenario " xfId="1054"/>
    <cellStyle name="_Own_vs_Lease_Sept 2004 Match FPL Scenario  2" xfId="1055"/>
    <cellStyle name="_Own_vs_Lease_Sept 2004 Match FPL Scenario _PPOWER" xfId="1056"/>
    <cellStyle name="_P&amp;L Inputs" xfId="1057"/>
    <cellStyle name="_P&amp;L Inputs 2" xfId="1058"/>
    <cellStyle name="_P&amp;L Inputs_PPOWER" xfId="1059"/>
    <cellStyle name="_P3 v40_Franklin3" xfId="1060"/>
    <cellStyle name="_P3 v40_Franklin3 2" xfId="1061"/>
    <cellStyle name="_P3 v40_Franklin3_PPOWER" xfId="1062"/>
    <cellStyle name="_P3 v41_Franklin1_CaseK assetmgt" xfId="1063"/>
    <cellStyle name="_P3 v41_Franklin1_CaseK assetmgt 2" xfId="1064"/>
    <cellStyle name="_P3 v41_Franklin1_CaseK assetmgt_PPOWER" xfId="1065"/>
    <cellStyle name="_P3 v41_Franklin2_CaseK assetmgt" xfId="1066"/>
    <cellStyle name="_P3 v41_Franklin2_CaseK assetmgt 2" xfId="1067"/>
    <cellStyle name="_P3 v41_Franklin2_CaseK assetmgt_PPOWER" xfId="1068"/>
    <cellStyle name="_P3v41_Harris1-BaseYrShift_CaseK assetmgt" xfId="1069"/>
    <cellStyle name="_P3v41_Harris1-BaseYrShift_CaseK assetmgt 2" xfId="1070"/>
    <cellStyle name="_P3v41_Harris1-BaseYrShift_CaseK assetmgt_PPOWER" xfId="1071"/>
    <cellStyle name="_P3v41_Harris2-BaseYrShift_CaseK assetmgt" xfId="1072"/>
    <cellStyle name="_P3v41_Harris2-BaseYrShift_CaseK assetmgt 2" xfId="1073"/>
    <cellStyle name="_P3v41_Harris2-BaseYrShift_CaseK assetmgt_PPOWER" xfId="1074"/>
    <cellStyle name="_Pied" xfId="1075"/>
    <cellStyle name="_Pied 2" xfId="1076"/>
    <cellStyle name="_Pied_PPOWER" xfId="1077"/>
    <cellStyle name="_Piedmont" xfId="1078"/>
    <cellStyle name="_Piedmont 2" xfId="1079"/>
    <cellStyle name="_Piedmont_PPOWER" xfId="1080"/>
    <cellStyle name="_Plant Goals" xfId="1081"/>
    <cellStyle name="_Plant Goals 2007 May (April Actuals) - Tot O&amp;M only - new look" xfId="1082"/>
    <cellStyle name="_Plant Goals_D&amp;R Breakout - Forecast" xfId="1083"/>
    <cellStyle name="_Plant PL 2004 - modified 2" xfId="1084"/>
    <cellStyle name="_Plant PL 2004 - modified 2_D&amp;R Breakout - Forecast" xfId="1085"/>
    <cellStyle name="_Plant_PL" xfId="1086"/>
    <cellStyle name="_Plant_PL_D&amp;R Breakout - Forecast" xfId="1087"/>
    <cellStyle name="_PPA Curve Analysis" xfId="1088"/>
    <cellStyle name="_PPA Curve Analysis 2" xfId="1089"/>
    <cellStyle name="_PPA Curve Analysis_PPOWER" xfId="1090"/>
    <cellStyle name="_Presentation Data" xfId="1091"/>
    <cellStyle name="_Presentation Data - Jan Fanning" xfId="1092"/>
    <cellStyle name="_Presentation Data - Jan Fanning 2" xfId="1093"/>
    <cellStyle name="_Presentation Data - Jan Fanning_PPOWER" xfId="1094"/>
    <cellStyle name="_Presentation Data 2" xfId="1095"/>
    <cellStyle name="_Presentation Data_PPOWER" xfId="1096"/>
    <cellStyle name="_Proforma_249U_7-29_SPFP_CC09-EMC" xfId="1097"/>
    <cellStyle name="_Proforma_249U_7-29_SPFP_CC09-EMC 2" xfId="1098"/>
    <cellStyle name="_Proforma_249U_7-29_SPFP_CC09-EMC_PPOWER" xfId="1099"/>
    <cellStyle name="_Project Model Form Links" xfId="1100"/>
    <cellStyle name="_Project Model Form Links 2" xfId="1101"/>
    <cellStyle name="_Project Model Form Links_PPOWER" xfId="1102"/>
    <cellStyle name="_Q1 SPC Estimate - Jan YTD" xfId="1103"/>
    <cellStyle name="_Q1 SPC Estimate - Jan YTD 2" xfId="1104"/>
    <cellStyle name="_Q1 SPC Estimate - Jan YTD_PPOWER" xfId="1105"/>
    <cellStyle name="_Q3 Estimate - vs. Q2 Guidance" xfId="1106"/>
    <cellStyle name="_Q3 Estimate - vs. Q2 Guidance_D&amp;R Breakout - Forecast" xfId="1107"/>
    <cellStyle name="_Qtr 2 Earnings Analysis SPC" xfId="1108"/>
    <cellStyle name="_Qtr 2 Earnings Analysis SPC 2" xfId="1109"/>
    <cellStyle name="_Qtr 2 Earnings Analysis SPC_PPOWER" xfId="1110"/>
    <cellStyle name="_Rating Agency Analysis v2" xfId="1111"/>
    <cellStyle name="_Rating Agency Analysis v2 2" xfId="1112"/>
    <cellStyle name="_Rating Agency Analysis v2_PPOWER" xfId="1113"/>
    <cellStyle name="_x0013__RECOVERY2006 Paul S." xfId="1114"/>
    <cellStyle name="_x0013__RECOVERY2006 Paul S._PPOWER" xfId="1115"/>
    <cellStyle name="_REM" xfId="1116"/>
    <cellStyle name="_REM 2" xfId="1117"/>
    <cellStyle name="_REM PY" xfId="1118"/>
    <cellStyle name="_REM PY 2" xfId="1119"/>
    <cellStyle name="_REM PY_PPOWER" xfId="1120"/>
    <cellStyle name="_REM_PPOWER" xfId="1121"/>
    <cellStyle name="_Report" xfId="1122"/>
    <cellStyle name="_Report 2" xfId="1123"/>
    <cellStyle name="_Report_PPOWER" xfId="1124"/>
    <cellStyle name="_ResourceTableCap_mmm_TargYear - mm-dd-yyyy - dev 6" xfId="1125"/>
    <cellStyle name="_ResourceTableCap_mmm_TargYear - mm-dd-yyyy - dev 6 2" xfId="1126"/>
    <cellStyle name="_ResourceTableCap_mmm_TargYear - mm-dd-yyyy - dev 6_PPOWER" xfId="1127"/>
    <cellStyle name="_ROIC" xfId="1128"/>
    <cellStyle name="_ROIC Goal" xfId="1129"/>
    <cellStyle name="_ROIC Goal 2" xfId="1130"/>
    <cellStyle name="_ROIC Goal_1" xfId="1131"/>
    <cellStyle name="_ROIC Goal_1 2" xfId="1132"/>
    <cellStyle name="_ROIC Goal_1_PPOWER" xfId="1133"/>
    <cellStyle name="_ROIC Goal_PPOWER" xfId="1134"/>
    <cellStyle name="_Ruth" xfId="1135"/>
    <cellStyle name="_Ruth 2" xfId="1136"/>
    <cellStyle name="_Ruth_PPOWER" xfId="1137"/>
    <cellStyle name="_RW Add-In" xfId="1138"/>
    <cellStyle name="_RW Add-In 2" xfId="1139"/>
    <cellStyle name="_RW Add-In_PPOWER" xfId="1140"/>
    <cellStyle name="_Savannah" xfId="1141"/>
    <cellStyle name="_Savannah 2" xfId="1142"/>
    <cellStyle name="_Savannah_PPOWER" xfId="1143"/>
    <cellStyle name="_SC Generation Actuals - TM1 - 05-DEC - hardcode for MM" xfId="1144"/>
    <cellStyle name="_SC Generation Actuals - TM1 - 05-DEC - hardcode for MM 2" xfId="1145"/>
    <cellStyle name="_SC Generation Actuals - TM1 - 05-DEC - hardcode for MM_PPOWER" xfId="1146"/>
    <cellStyle name="_Scenario" xfId="1147"/>
    <cellStyle name="_Scenario 2" xfId="1148"/>
    <cellStyle name="_Scenario_PPOWER" xfId="1149"/>
    <cellStyle name="_SCGen Qtrly" xfId="1150"/>
    <cellStyle name="_SCGen Qtrly 2" xfId="1151"/>
    <cellStyle name="_SCGen Qtrly_PPOWER" xfId="1152"/>
    <cellStyle name="_SCS&amp;SoNuc" xfId="1153"/>
    <cellStyle name="_SCS&amp;SoNuc 2" xfId="1154"/>
    <cellStyle name="_SCS&amp;SoNuc_PPOWER" xfId="1155"/>
    <cellStyle name="_SEF Capital Corp - Total" xfId="1156"/>
    <cellStyle name="_SEF Capital Corp - Total 2" xfId="1157"/>
    <cellStyle name="_SEF Capital Corp - Total_PPOWER" xfId="1158"/>
    <cellStyle name="_SEGCO" xfId="1159"/>
    <cellStyle name="_SEGCO 2" xfId="1160"/>
    <cellStyle name="_SEGCO_PPOWER" xfId="1161"/>
    <cellStyle name="_Sep" xfId="1162"/>
    <cellStyle name="_Sep 2" xfId="1163"/>
    <cellStyle name="_Sep PY" xfId="1164"/>
    <cellStyle name="_Sep PY 2" xfId="1165"/>
    <cellStyle name="_Sep PY_PPOWER" xfId="1166"/>
    <cellStyle name="_Sep_PPOWER" xfId="1167"/>
    <cellStyle name="_Sept Case (2)" xfId="1168"/>
    <cellStyle name="_Sept Case (2)_D&amp;R Breakout - Forecast" xfId="1169"/>
    <cellStyle name="_Sheet1" xfId="1170"/>
    <cellStyle name="_Sheet1 2" xfId="1171"/>
    <cellStyle name="_Sheet1_1" xfId="1172"/>
    <cellStyle name="_Sheet1_1 2" xfId="1173"/>
    <cellStyle name="_Sheet1_1_PPOWER" xfId="1174"/>
    <cellStyle name="_Sheet1_Act vs Bud- TM1" xfId="1175"/>
    <cellStyle name="_Sheet1_Act vs Bud- TM1 2" xfId="1176"/>
    <cellStyle name="_Sheet1_Act vs Bud- TM1_PPOWER" xfId="1177"/>
    <cellStyle name="_Sheet1_Draft Energy Margin Report 2009" xfId="1178"/>
    <cellStyle name="_Sheet1_Draft Energy Margin Report 2009 2" xfId="1179"/>
    <cellStyle name="_Sheet1_Draft Energy Margin Report 2009_PPOWER" xfId="1180"/>
    <cellStyle name="_Sheet1_Improved! Yellow Report" xfId="1181"/>
    <cellStyle name="_Sheet1_Improved! Yellow Report 2" xfId="1182"/>
    <cellStyle name="_Sheet1_Improved! Yellow Report_PPOWER" xfId="1183"/>
    <cellStyle name="_Sheet1_Overall questions 2, &amp; 3" xfId="1184"/>
    <cellStyle name="_Sheet1_Overall questions 2, &amp; 3 2" xfId="1185"/>
    <cellStyle name="_Sheet1_Overall questions 2, &amp; 3_PPOWER" xfId="1186"/>
    <cellStyle name="_Sheet1_PPOWER" xfId="1187"/>
    <cellStyle name="_Sheet1_Sheet1" xfId="1188"/>
    <cellStyle name="_Sheet1_Sheet1 2" xfId="1189"/>
    <cellStyle name="_Sheet1_Sheet1_PPOWER" xfId="1190"/>
    <cellStyle name="_Sheet1_SPC Contracts-revised" xfId="1191"/>
    <cellStyle name="_Sheet1_SPC Contracts-revised 2" xfId="1192"/>
    <cellStyle name="_Sheet1_SPC Contracts-revised_PPOWER" xfId="1193"/>
    <cellStyle name="_Sheet1_Summary" xfId="1194"/>
    <cellStyle name="_Sheet1_Summary 2" xfId="1195"/>
    <cellStyle name="_Sheet1_Summary_PPOWER" xfId="1196"/>
    <cellStyle name="_Sheet2" xfId="1197"/>
    <cellStyle name="_Sheet2 2" xfId="1198"/>
    <cellStyle name="_Sheet2_PPOWER" xfId="1199"/>
    <cellStyle name="_Sheet3" xfId="1200"/>
    <cellStyle name="_Sheet3 2" xfId="1201"/>
    <cellStyle name="_Sheet3_PPOWER" xfId="1202"/>
    <cellStyle name="_SLide 1 - NI" xfId="1203"/>
    <cellStyle name="_SLide 1 - NI 2" xfId="1204"/>
    <cellStyle name="_SLide 1 - NI_PPOWER" xfId="1205"/>
    <cellStyle name="_Slide 2" xfId="1206"/>
    <cellStyle name="_Slide 2 - YTD Performance" xfId="1207"/>
    <cellStyle name="_Slide 2 - YTD Performance_D&amp;R Breakout - Forecast" xfId="1208"/>
    <cellStyle name="_Slide 2 2" xfId="1209"/>
    <cellStyle name="_Slide 2_PPOWER" xfId="1210"/>
    <cellStyle name="_Slide 3 - Full Year Outlook" xfId="1211"/>
    <cellStyle name="_Slide 3 - Full Year Outlook_D&amp;R Breakout - Forecast" xfId="1212"/>
    <cellStyle name="_SMD" xfId="1213"/>
    <cellStyle name="_SMD 2" xfId="1214"/>
    <cellStyle name="_SMD_PPOWER" xfId="1215"/>
    <cellStyle name="_So LINC" xfId="1216"/>
    <cellStyle name="_So LINC 2" xfId="1217"/>
    <cellStyle name="_So LINC_PPOWER" xfId="1218"/>
    <cellStyle name="_So Power" xfId="1219"/>
    <cellStyle name="_So Power 2" xfId="1220"/>
    <cellStyle name="_So Power_PPOWER" xfId="1221"/>
    <cellStyle name="_So Railcar" xfId="1222"/>
    <cellStyle name="_So Railcar 2" xfId="1223"/>
    <cellStyle name="_So Railcar_PPOWER" xfId="1224"/>
    <cellStyle name="_So Telecom" xfId="1225"/>
    <cellStyle name="_So Telecom 2" xfId="1226"/>
    <cellStyle name="_So Telecom_PPOWER" xfId="1227"/>
    <cellStyle name="_SOCO Gas" xfId="1228"/>
    <cellStyle name="_SOCO Gas 2" xfId="1229"/>
    <cellStyle name="_SOCO Gas_PPOWER" xfId="1230"/>
    <cellStyle name="_SoCo Rail" xfId="1231"/>
    <cellStyle name="_SoCo Rail 2" xfId="1232"/>
    <cellStyle name="_SoCo Rail_PPOWER" xfId="1233"/>
    <cellStyle name="_SOR History Jan-June" xfId="1234"/>
    <cellStyle name="_SOR History Jan-June 2" xfId="1235"/>
    <cellStyle name="_SOR History Jan-June_PPOWER" xfId="1236"/>
    <cellStyle name="_SPC 2006 Sept Update - w A&amp;G w BS" xfId="1237"/>
    <cellStyle name="_SPC 2006 Sept Update - w A&amp;G w BS 2" xfId="1238"/>
    <cellStyle name="_SPC 2006 Sept Update - w A&amp;G w BS_PPOWER" xfId="1239"/>
    <cellStyle name="_SPC Contracts" xfId="1240"/>
    <cellStyle name="_SPC Contracts 2" xfId="1241"/>
    <cellStyle name="_SPC Contracts_1" xfId="1242"/>
    <cellStyle name="_SPC Contracts_1 2" xfId="1243"/>
    <cellStyle name="_SPC Contracts_1_PPOWER" xfId="1244"/>
    <cellStyle name="_SPC Contracts_PPOWER" xfId="1245"/>
    <cellStyle name="_SPC Contracts-revised" xfId="1246"/>
    <cellStyle name="_SPC Contracts-revised 2" xfId="1247"/>
    <cellStyle name="_SPC Contracts-revised_PPOWER" xfId="1248"/>
    <cellStyle name="_SPC Contr-NonContr YTD" xfId="1249"/>
    <cellStyle name="_SPC Contr-NonContr YTD_D&amp;R Breakout - Forecast" xfId="1250"/>
    <cellStyle name="_SPC Corporate" xfId="1251"/>
    <cellStyle name="_SPC Corporate_1" xfId="1252"/>
    <cellStyle name="_SPC Corporate_1 2" xfId="1253"/>
    <cellStyle name="_SPC Corporate_1_PPOWER" xfId="1254"/>
    <cellStyle name="_SPC Corporate_D&amp;R Breakout - Forecast" xfId="1255"/>
    <cellStyle name="_SPC Critical Mass" xfId="1256"/>
    <cellStyle name="_SPC Critical Mass 2" xfId="1257"/>
    <cellStyle name="_SPC Critical Mass_PPOWER" xfId="1258"/>
    <cellStyle name="_SPC Expansion Plan 2006 092906" xfId="1259"/>
    <cellStyle name="_SPC Expansion Plan 2006 092906 2" xfId="1260"/>
    <cellStyle name="_SPC Expansion Plan 2006 092906_PPOWER" xfId="1261"/>
    <cellStyle name="_SPC Forum Data" xfId="1262"/>
    <cellStyle name="_SPC Forum Data 2" xfId="1263"/>
    <cellStyle name="_SPC Forum Data_PPOWER" xfId="1264"/>
    <cellStyle name="_SPC Resource Balance 092204" xfId="1265"/>
    <cellStyle name="_SPC Resource Balance 092204 2" xfId="1266"/>
    <cellStyle name="_SPC Resource Balance 092204_PPOWER" xfId="1267"/>
    <cellStyle name="_Standard" xfId="1268"/>
    <cellStyle name="_Standard 2" xfId="1269"/>
    <cellStyle name="_Standard_PPOWER" xfId="1270"/>
    <cellStyle name="_StantonA P3 v40 1on1 assetmgt" xfId="1271"/>
    <cellStyle name="_StantonA P3 v40 1on1 assetmgt 2" xfId="1272"/>
    <cellStyle name="_StantonA P3 v40 1on1 assetmgt_PPOWER" xfId="1273"/>
    <cellStyle name="_Strategy Case Summary" xfId="1274"/>
    <cellStyle name="_Strategy Case Summary 2" xfId="1275"/>
    <cellStyle name="_Strategy Case Summary_PPOWER" xfId="1276"/>
    <cellStyle name="_Study" xfId="1277"/>
    <cellStyle name="_Study 2" xfId="1278"/>
    <cellStyle name="_Study_PPOWER" xfId="1279"/>
    <cellStyle name="_Subi's View of Trading" xfId="1280"/>
    <cellStyle name="_Subi's View of Trading 2" xfId="1281"/>
    <cellStyle name="_Subi's View of Trading_PPOWER" xfId="1282"/>
    <cellStyle name="_Summary" xfId="1283"/>
    <cellStyle name="_x0013__Summary" xfId="1284"/>
    <cellStyle name="_Summary (Con)" xfId="1285"/>
    <cellStyle name="_Summary (Con) 2" xfId="1286"/>
    <cellStyle name="_Summary (Con)_PPOWER" xfId="1287"/>
    <cellStyle name="_Summary 2" xfId="1288"/>
    <cellStyle name="_x0013__Summary 2" xfId="1289"/>
    <cellStyle name="_Summary_1" xfId="1290"/>
    <cellStyle name="_Summary_1_D&amp;R Breakout - Forecast" xfId="1291"/>
    <cellStyle name="_Summary_PPOWER" xfId="1292"/>
    <cellStyle name="_x0013__Summary_PPOWER" xfId="1293"/>
    <cellStyle name="_Tables" xfId="1294"/>
    <cellStyle name="_Tables 2" xfId="1295"/>
    <cellStyle name="_Tables_PPOWER" xfId="1296"/>
    <cellStyle name="_TECO Combined Return Analysis NEW 01-23-01" xfId="1297"/>
    <cellStyle name="_TECO Combined Return Analysis NEW 01-23-01 2" xfId="1298"/>
    <cellStyle name="_TECO Combined Return Analysis NEW 01-23-01_PPOWER" xfId="1299"/>
    <cellStyle name="_Teco Fuel Pro Forma 10-29-20011" xfId="1300"/>
    <cellStyle name="_Teco Fuel Pro Forma 10-29-20011 2" xfId="1301"/>
    <cellStyle name="_Teco Fuel Pro Forma 10-29-20011_PPOWER" xfId="1302"/>
    <cellStyle name="_Teco Fuel Pro Forma 10-31-2001" xfId="1303"/>
    <cellStyle name="_Teco Fuel Pro Forma 10-31-2001 2" xfId="1304"/>
    <cellStyle name="_Teco Fuel Pro Forma 10-31-2001_PPOWER" xfId="1305"/>
    <cellStyle name="_TIE Consolidated 09-18-00 c2 Teco" xfId="1306"/>
    <cellStyle name="_TIE Consolidated 09-18-00 c2 Teco 2" xfId="1307"/>
    <cellStyle name="_TIE Consolidated 09-18-00 c2 Teco_PPOWER" xfId="1308"/>
    <cellStyle name="_Tornado Diagram (2)" xfId="1309"/>
    <cellStyle name="_Tornado Diagram (2)_D&amp;R Breakout - Forecast" xfId="1310"/>
    <cellStyle name="_Tornado Diagrams" xfId="1311"/>
    <cellStyle name="_Tornado Diagrams 2" xfId="1312"/>
    <cellStyle name="_Tornado Diagrams_PPOWER" xfId="1313"/>
    <cellStyle name="_TOTAL YEAR" xfId="1314"/>
    <cellStyle name="_TOTAL YEAR 2" xfId="1315"/>
    <cellStyle name="_TOTAL YEAR PY" xfId="1316"/>
    <cellStyle name="_TOTAL YEAR PY 2" xfId="1317"/>
    <cellStyle name="_TOTAL YEAR PY_PPOWER" xfId="1318"/>
    <cellStyle name="_TOTAL YEAR_PPOWER" xfId="1319"/>
    <cellStyle name="_Trading floor Embedded" xfId="1320"/>
    <cellStyle name="_Trading floor Embedded_D&amp;R Breakout - Forecast" xfId="1321"/>
    <cellStyle name="_UI Interface" xfId="1322"/>
    <cellStyle name="_UI Interface 2" xfId="1323"/>
    <cellStyle name="_UI Interface_PPOWER" xfId="1324"/>
    <cellStyle name="_Unexplained" xfId="1325"/>
    <cellStyle name="_Unexplained 2" xfId="1326"/>
    <cellStyle name="_Unexplained_PPOWER" xfId="1327"/>
    <cellStyle name="_Unit Data" xfId="1328"/>
    <cellStyle name="_Unit Data 2" xfId="1329"/>
    <cellStyle name="_Unit Data_1" xfId="1330"/>
    <cellStyle name="_Unit Data_1 2" xfId="1331"/>
    <cellStyle name="_Unit Data_1_PPOWER" xfId="1332"/>
    <cellStyle name="_Unit Data_Capacity Revenues" xfId="1333"/>
    <cellStyle name="_Unit Data_Capacity Revenues 2" xfId="1334"/>
    <cellStyle name="_Unit Data_Capacity Revenues_PPOWER" xfId="1335"/>
    <cellStyle name="_Unit Data_Hog - Bainbridge Breakout" xfId="1336"/>
    <cellStyle name="_Unit Data_Hog - Bainbridge Breakout 2" xfId="1337"/>
    <cellStyle name="_Unit Data_Hog - Bainbridge Breakout_PPOWER" xfId="1338"/>
    <cellStyle name="_Unit Data_PPOWER" xfId="1339"/>
    <cellStyle name="_Unit Data_Sheet1" xfId="1340"/>
    <cellStyle name="_Unit Data_Sheet1 2" xfId="1341"/>
    <cellStyle name="_Unit Data_Sheet1_PPOWER" xfId="1342"/>
    <cellStyle name="_UnitMaker_WCC" xfId="1343"/>
    <cellStyle name="_UnitMaker_WCC 2" xfId="1344"/>
    <cellStyle name="_UnitMaker_WCC_PPOWER" xfId="1345"/>
    <cellStyle name="_UnitMaker-NCEMC_Nuclear (version 1)" xfId="1346"/>
    <cellStyle name="_UnitMaker-NCEMC_Nuclear (version 1) 2" xfId="1347"/>
    <cellStyle name="_UnitMaker-NCEMC_Nuclear (version 1)_PPOWER" xfId="1348"/>
    <cellStyle name="_unitopchk-CaseI-pmpa hr" xfId="1349"/>
    <cellStyle name="_unitopchk-CaseI-pmpa hr 2" xfId="1350"/>
    <cellStyle name="_unitopchk-CaseI-pmpa hr_PPOWER" xfId="1351"/>
    <cellStyle name="_Updated November CFO - Summary" xfId="1352"/>
    <cellStyle name="_Updated November CFO - Summary 2" xfId="1353"/>
    <cellStyle name="_Updated November CFO - Summary_PPOWER" xfId="1354"/>
    <cellStyle name="_Upgrade valuation 1.00.21" xfId="1355"/>
    <cellStyle name="_Upgrade valuation 1.00.21 2" xfId="1356"/>
    <cellStyle name="_Upgrade valuation 1.00.21_PPOWER" xfId="1357"/>
    <cellStyle name="_upsides - downsides" xfId="1358"/>
    <cellStyle name="_Wansley v42 asset mgt changes" xfId="1359"/>
    <cellStyle name="_Wansley v42 asset mgt changes 2" xfId="1360"/>
    <cellStyle name="_Wansley v42 asset mgt changes_PPOWER" xfId="1361"/>
    <cellStyle name="_WCC Resources" xfId="1362"/>
    <cellStyle name="_WCC Resources 2" xfId="1363"/>
    <cellStyle name="_WCC Resources_PPOWER" xfId="1364"/>
    <cellStyle name="_WCE CP" xfId="1365"/>
    <cellStyle name="_WCE CP 2" xfId="1366"/>
    <cellStyle name="_WCE CP_PPOWER" xfId="1367"/>
    <cellStyle name="_West Michigan 0800 v1 test" xfId="1368"/>
    <cellStyle name="_West Michigan 0800 v1 test 2" xfId="1369"/>
    <cellStyle name="_West Michigan 0800 v1 test_PPOWER" xfId="1370"/>
    <cellStyle name="_YELLOW CAT MAP" xfId="1371"/>
    <cellStyle name="_YELLOW CAT MAP (New)" xfId="1372"/>
    <cellStyle name="_YELLOW CAT MAP (New) 2" xfId="1373"/>
    <cellStyle name="_YELLOW CAT MAP (New)_PPOWER" xfId="1374"/>
    <cellStyle name="_YELLOW CAT MAP 2" xfId="1375"/>
    <cellStyle name="_YELLOW CAT MAP_PPOWER" xfId="1376"/>
    <cellStyle name="_Yellow Reports July 05" xfId="1377"/>
    <cellStyle name="_Yellow Reports July 05_D&amp;R Breakout - Forecast" xfId="1378"/>
    <cellStyle name="_YTD" xfId="1379"/>
    <cellStyle name="_YTD PY" xfId="1380"/>
    <cellStyle name="_YTD SPC" xfId="1381"/>
    <cellStyle name="_YTD SPC_D&amp;R Breakout - Forecast" xfId="1382"/>
    <cellStyle name="’Ê‰Ý [0.00]_Area" xfId="1383"/>
    <cellStyle name="’Ê‰Ý_Area" xfId="1384"/>
    <cellStyle name="•W_Area" xfId="1385"/>
    <cellStyle name="1000s (0)" xfId="1386"/>
    <cellStyle name="20% - Accent1 10" xfId="1387"/>
    <cellStyle name="20% - Accent1 11" xfId="1388"/>
    <cellStyle name="20% - Accent1 12" xfId="1389"/>
    <cellStyle name="20% - Accent1 13" xfId="1390"/>
    <cellStyle name="20% - Accent1 14" xfId="1391"/>
    <cellStyle name="20% - Accent1 15" xfId="1392"/>
    <cellStyle name="20% - Accent1 16" xfId="1393"/>
    <cellStyle name="20% - Accent1 17" xfId="1394"/>
    <cellStyle name="20% - Accent1 18" xfId="1395"/>
    <cellStyle name="20% - Accent1 19" xfId="1396"/>
    <cellStyle name="20% - Accent1 2" xfId="1397"/>
    <cellStyle name="20% - Accent1 20" xfId="1398"/>
    <cellStyle name="20% - Accent1 21" xfId="1399"/>
    <cellStyle name="20% - Accent1 22" xfId="1400"/>
    <cellStyle name="20% - Accent1 23" xfId="1401"/>
    <cellStyle name="20% - Accent1 3" xfId="1402"/>
    <cellStyle name="20% - Accent1 4" xfId="1403"/>
    <cellStyle name="20% - Accent1 5" xfId="1404"/>
    <cellStyle name="20% - Accent1 6" xfId="1405"/>
    <cellStyle name="20% - Accent1 7" xfId="1406"/>
    <cellStyle name="20% - Accent1 8" xfId="1407"/>
    <cellStyle name="20% - Accent1 9" xfId="1408"/>
    <cellStyle name="20% - Accent2 10" xfId="1409"/>
    <cellStyle name="20% - Accent2 11" xfId="1410"/>
    <cellStyle name="20% - Accent2 12" xfId="1411"/>
    <cellStyle name="20% - Accent2 13" xfId="1412"/>
    <cellStyle name="20% - Accent2 14" xfId="1413"/>
    <cellStyle name="20% - Accent2 15" xfId="1414"/>
    <cellStyle name="20% - Accent2 16" xfId="1415"/>
    <cellStyle name="20% - Accent2 17" xfId="1416"/>
    <cellStyle name="20% - Accent2 18" xfId="1417"/>
    <cellStyle name="20% - Accent2 19" xfId="1418"/>
    <cellStyle name="20% - Accent2 2" xfId="1419"/>
    <cellStyle name="20% - Accent2 20" xfId="1420"/>
    <cellStyle name="20% - Accent2 21" xfId="1421"/>
    <cellStyle name="20% - Accent2 22" xfId="1422"/>
    <cellStyle name="20% - Accent2 23" xfId="1423"/>
    <cellStyle name="20% - Accent2 3" xfId="1424"/>
    <cellStyle name="20% - Accent2 4" xfId="1425"/>
    <cellStyle name="20% - Accent2 5" xfId="1426"/>
    <cellStyle name="20% - Accent2 6" xfId="1427"/>
    <cellStyle name="20% - Accent2 7" xfId="1428"/>
    <cellStyle name="20% - Accent2 8" xfId="1429"/>
    <cellStyle name="20% - Accent2 9" xfId="1430"/>
    <cellStyle name="20% - Accent3 10" xfId="1431"/>
    <cellStyle name="20% - Accent3 11" xfId="1432"/>
    <cellStyle name="20% - Accent3 12" xfId="1433"/>
    <cellStyle name="20% - Accent3 13" xfId="1434"/>
    <cellStyle name="20% - Accent3 14" xfId="1435"/>
    <cellStyle name="20% - Accent3 15" xfId="1436"/>
    <cellStyle name="20% - Accent3 16" xfId="1437"/>
    <cellStyle name="20% - Accent3 17" xfId="1438"/>
    <cellStyle name="20% - Accent3 18" xfId="1439"/>
    <cellStyle name="20% - Accent3 19" xfId="1440"/>
    <cellStyle name="20% - Accent3 2" xfId="1441"/>
    <cellStyle name="20% - Accent3 20" xfId="1442"/>
    <cellStyle name="20% - Accent3 21" xfId="1443"/>
    <cellStyle name="20% - Accent3 22" xfId="1444"/>
    <cellStyle name="20% - Accent3 23" xfId="1445"/>
    <cellStyle name="20% - Accent3 3" xfId="1446"/>
    <cellStyle name="20% - Accent3 4" xfId="1447"/>
    <cellStyle name="20% - Accent3 5" xfId="1448"/>
    <cellStyle name="20% - Accent3 6" xfId="1449"/>
    <cellStyle name="20% - Accent3 7" xfId="1450"/>
    <cellStyle name="20% - Accent3 8" xfId="1451"/>
    <cellStyle name="20% - Accent3 9" xfId="1452"/>
    <cellStyle name="20% - Accent4 10" xfId="1453"/>
    <cellStyle name="20% - Accent4 11" xfId="1454"/>
    <cellStyle name="20% - Accent4 12" xfId="1455"/>
    <cellStyle name="20% - Accent4 13" xfId="1456"/>
    <cellStyle name="20% - Accent4 14" xfId="1457"/>
    <cellStyle name="20% - Accent4 15" xfId="1458"/>
    <cellStyle name="20% - Accent4 16" xfId="1459"/>
    <cellStyle name="20% - Accent4 17" xfId="1460"/>
    <cellStyle name="20% - Accent4 18" xfId="1461"/>
    <cellStyle name="20% - Accent4 19" xfId="1462"/>
    <cellStyle name="20% - Accent4 2" xfId="1463"/>
    <cellStyle name="20% - Accent4 20" xfId="1464"/>
    <cellStyle name="20% - Accent4 21" xfId="1465"/>
    <cellStyle name="20% - Accent4 22" xfId="1466"/>
    <cellStyle name="20% - Accent4 23" xfId="1467"/>
    <cellStyle name="20% - Accent4 3" xfId="1468"/>
    <cellStyle name="20% - Accent4 4" xfId="1469"/>
    <cellStyle name="20% - Accent4 5" xfId="1470"/>
    <cellStyle name="20% - Accent4 6" xfId="1471"/>
    <cellStyle name="20% - Accent4 7" xfId="1472"/>
    <cellStyle name="20% - Accent4 8" xfId="1473"/>
    <cellStyle name="20% - Accent4 9" xfId="1474"/>
    <cellStyle name="20% - Accent5 10" xfId="1475"/>
    <cellStyle name="20% - Accent5 11" xfId="1476"/>
    <cellStyle name="20% - Accent5 12" xfId="1477"/>
    <cellStyle name="20% - Accent5 13" xfId="1478"/>
    <cellStyle name="20% - Accent5 14" xfId="1479"/>
    <cellStyle name="20% - Accent5 15" xfId="1480"/>
    <cellStyle name="20% - Accent5 16" xfId="1481"/>
    <cellStyle name="20% - Accent5 17" xfId="1482"/>
    <cellStyle name="20% - Accent5 18" xfId="1483"/>
    <cellStyle name="20% - Accent5 19" xfId="1484"/>
    <cellStyle name="20% - Accent5 2" xfId="1485"/>
    <cellStyle name="20% - Accent5 20" xfId="1486"/>
    <cellStyle name="20% - Accent5 21" xfId="1487"/>
    <cellStyle name="20% - Accent5 22" xfId="1488"/>
    <cellStyle name="20% - Accent5 23" xfId="1489"/>
    <cellStyle name="20% - Accent5 3" xfId="1490"/>
    <cellStyle name="20% - Accent5 4" xfId="1491"/>
    <cellStyle name="20% - Accent5 5" xfId="1492"/>
    <cellStyle name="20% - Accent5 6" xfId="1493"/>
    <cellStyle name="20% - Accent5 7" xfId="1494"/>
    <cellStyle name="20% - Accent5 8" xfId="1495"/>
    <cellStyle name="20% - Accent5 9" xfId="1496"/>
    <cellStyle name="20% - Accent6 10" xfId="1497"/>
    <cellStyle name="20% - Accent6 11" xfId="1498"/>
    <cellStyle name="20% - Accent6 12" xfId="1499"/>
    <cellStyle name="20% - Accent6 13" xfId="1500"/>
    <cellStyle name="20% - Accent6 14" xfId="1501"/>
    <cellStyle name="20% - Accent6 15" xfId="1502"/>
    <cellStyle name="20% - Accent6 16" xfId="1503"/>
    <cellStyle name="20% - Accent6 17" xfId="1504"/>
    <cellStyle name="20% - Accent6 18" xfId="1505"/>
    <cellStyle name="20% - Accent6 19" xfId="1506"/>
    <cellStyle name="20% - Accent6 2" xfId="1507"/>
    <cellStyle name="20% - Accent6 20" xfId="1508"/>
    <cellStyle name="20% - Accent6 21" xfId="1509"/>
    <cellStyle name="20% - Accent6 22" xfId="1510"/>
    <cellStyle name="20% - Accent6 23" xfId="1511"/>
    <cellStyle name="20% - Accent6 3" xfId="1512"/>
    <cellStyle name="20% - Accent6 4" xfId="1513"/>
    <cellStyle name="20% - Accent6 5" xfId="1514"/>
    <cellStyle name="20% - Accent6 6" xfId="1515"/>
    <cellStyle name="20% - Accent6 7" xfId="1516"/>
    <cellStyle name="20% - Accent6 8" xfId="1517"/>
    <cellStyle name="20% - Accent6 9" xfId="1518"/>
    <cellStyle name="40% - Accent1 10" xfId="1519"/>
    <cellStyle name="40% - Accent1 11" xfId="1520"/>
    <cellStyle name="40% - Accent1 12" xfId="1521"/>
    <cellStyle name="40% - Accent1 13" xfId="1522"/>
    <cellStyle name="40% - Accent1 14" xfId="1523"/>
    <cellStyle name="40% - Accent1 15" xfId="1524"/>
    <cellStyle name="40% - Accent1 16" xfId="1525"/>
    <cellStyle name="40% - Accent1 17" xfId="1526"/>
    <cellStyle name="40% - Accent1 18" xfId="1527"/>
    <cellStyle name="40% - Accent1 19" xfId="1528"/>
    <cellStyle name="40% - Accent1 2" xfId="1529"/>
    <cellStyle name="40% - Accent1 20" xfId="1530"/>
    <cellStyle name="40% - Accent1 21" xfId="1531"/>
    <cellStyle name="40% - Accent1 22" xfId="1532"/>
    <cellStyle name="40% - Accent1 23" xfId="1533"/>
    <cellStyle name="40% - Accent1 3" xfId="1534"/>
    <cellStyle name="40% - Accent1 4" xfId="1535"/>
    <cellStyle name="40% - Accent1 5" xfId="1536"/>
    <cellStyle name="40% - Accent1 6" xfId="1537"/>
    <cellStyle name="40% - Accent1 7" xfId="1538"/>
    <cellStyle name="40% - Accent1 8" xfId="1539"/>
    <cellStyle name="40% - Accent1 9" xfId="1540"/>
    <cellStyle name="40% - Accent2 10" xfId="1541"/>
    <cellStyle name="40% - Accent2 11" xfId="1542"/>
    <cellStyle name="40% - Accent2 12" xfId="1543"/>
    <cellStyle name="40% - Accent2 13" xfId="1544"/>
    <cellStyle name="40% - Accent2 14" xfId="1545"/>
    <cellStyle name="40% - Accent2 15" xfId="1546"/>
    <cellStyle name="40% - Accent2 16" xfId="1547"/>
    <cellStyle name="40% - Accent2 17" xfId="1548"/>
    <cellStyle name="40% - Accent2 18" xfId="1549"/>
    <cellStyle name="40% - Accent2 19" xfId="1550"/>
    <cellStyle name="40% - Accent2 2" xfId="1551"/>
    <cellStyle name="40% - Accent2 20" xfId="1552"/>
    <cellStyle name="40% - Accent2 21" xfId="1553"/>
    <cellStyle name="40% - Accent2 22" xfId="1554"/>
    <cellStyle name="40% - Accent2 23" xfId="1555"/>
    <cellStyle name="40% - Accent2 3" xfId="1556"/>
    <cellStyle name="40% - Accent2 4" xfId="1557"/>
    <cellStyle name="40% - Accent2 5" xfId="1558"/>
    <cellStyle name="40% - Accent2 6" xfId="1559"/>
    <cellStyle name="40% - Accent2 7" xfId="1560"/>
    <cellStyle name="40% - Accent2 8" xfId="1561"/>
    <cellStyle name="40% - Accent2 9" xfId="1562"/>
    <cellStyle name="40% - Accent3 10" xfId="1563"/>
    <cellStyle name="40% - Accent3 11" xfId="1564"/>
    <cellStyle name="40% - Accent3 12" xfId="1565"/>
    <cellStyle name="40% - Accent3 13" xfId="1566"/>
    <cellStyle name="40% - Accent3 14" xfId="1567"/>
    <cellStyle name="40% - Accent3 15" xfId="1568"/>
    <cellStyle name="40% - Accent3 16" xfId="1569"/>
    <cellStyle name="40% - Accent3 17" xfId="1570"/>
    <cellStyle name="40% - Accent3 18" xfId="1571"/>
    <cellStyle name="40% - Accent3 19" xfId="1572"/>
    <cellStyle name="40% - Accent3 2" xfId="1573"/>
    <cellStyle name="40% - Accent3 20" xfId="1574"/>
    <cellStyle name="40% - Accent3 21" xfId="1575"/>
    <cellStyle name="40% - Accent3 22" xfId="1576"/>
    <cellStyle name="40% - Accent3 23" xfId="1577"/>
    <cellStyle name="40% - Accent3 3" xfId="1578"/>
    <cellStyle name="40% - Accent3 4" xfId="1579"/>
    <cellStyle name="40% - Accent3 5" xfId="1580"/>
    <cellStyle name="40% - Accent3 6" xfId="1581"/>
    <cellStyle name="40% - Accent3 7" xfId="1582"/>
    <cellStyle name="40% - Accent3 8" xfId="1583"/>
    <cellStyle name="40% - Accent3 9" xfId="1584"/>
    <cellStyle name="40% - Accent4 10" xfId="1585"/>
    <cellStyle name="40% - Accent4 11" xfId="1586"/>
    <cellStyle name="40% - Accent4 12" xfId="1587"/>
    <cellStyle name="40% - Accent4 13" xfId="1588"/>
    <cellStyle name="40% - Accent4 14" xfId="1589"/>
    <cellStyle name="40% - Accent4 15" xfId="1590"/>
    <cellStyle name="40% - Accent4 16" xfId="1591"/>
    <cellStyle name="40% - Accent4 17" xfId="1592"/>
    <cellStyle name="40% - Accent4 18" xfId="1593"/>
    <cellStyle name="40% - Accent4 19" xfId="1594"/>
    <cellStyle name="40% - Accent4 2" xfId="1595"/>
    <cellStyle name="40% - Accent4 20" xfId="1596"/>
    <cellStyle name="40% - Accent4 21" xfId="1597"/>
    <cellStyle name="40% - Accent4 22" xfId="1598"/>
    <cellStyle name="40% - Accent4 23" xfId="1599"/>
    <cellStyle name="40% - Accent4 3" xfId="1600"/>
    <cellStyle name="40% - Accent4 4" xfId="1601"/>
    <cellStyle name="40% - Accent4 5" xfId="1602"/>
    <cellStyle name="40% - Accent4 6" xfId="1603"/>
    <cellStyle name="40% - Accent4 7" xfId="1604"/>
    <cellStyle name="40% - Accent4 8" xfId="1605"/>
    <cellStyle name="40% - Accent4 9" xfId="1606"/>
    <cellStyle name="40% - Accent5 10" xfId="1607"/>
    <cellStyle name="40% - Accent5 11" xfId="1608"/>
    <cellStyle name="40% - Accent5 12" xfId="1609"/>
    <cellStyle name="40% - Accent5 13" xfId="1610"/>
    <cellStyle name="40% - Accent5 14" xfId="1611"/>
    <cellStyle name="40% - Accent5 15" xfId="1612"/>
    <cellStyle name="40% - Accent5 16" xfId="1613"/>
    <cellStyle name="40% - Accent5 17" xfId="1614"/>
    <cellStyle name="40% - Accent5 18" xfId="1615"/>
    <cellStyle name="40% - Accent5 19" xfId="1616"/>
    <cellStyle name="40% - Accent5 2" xfId="1617"/>
    <cellStyle name="40% - Accent5 20" xfId="1618"/>
    <cellStyle name="40% - Accent5 21" xfId="1619"/>
    <cellStyle name="40% - Accent5 22" xfId="1620"/>
    <cellStyle name="40% - Accent5 23" xfId="1621"/>
    <cellStyle name="40% - Accent5 3" xfId="1622"/>
    <cellStyle name="40% - Accent5 4" xfId="1623"/>
    <cellStyle name="40% - Accent5 5" xfId="1624"/>
    <cellStyle name="40% - Accent5 6" xfId="1625"/>
    <cellStyle name="40% - Accent5 7" xfId="1626"/>
    <cellStyle name="40% - Accent5 8" xfId="1627"/>
    <cellStyle name="40% - Accent5 9" xfId="1628"/>
    <cellStyle name="40% - Accent6 10" xfId="1629"/>
    <cellStyle name="40% - Accent6 11" xfId="1630"/>
    <cellStyle name="40% - Accent6 12" xfId="1631"/>
    <cellStyle name="40% - Accent6 13" xfId="1632"/>
    <cellStyle name="40% - Accent6 14" xfId="1633"/>
    <cellStyle name="40% - Accent6 15" xfId="1634"/>
    <cellStyle name="40% - Accent6 16" xfId="1635"/>
    <cellStyle name="40% - Accent6 17" xfId="1636"/>
    <cellStyle name="40% - Accent6 18" xfId="1637"/>
    <cellStyle name="40% - Accent6 19" xfId="1638"/>
    <cellStyle name="40% - Accent6 2" xfId="1639"/>
    <cellStyle name="40% - Accent6 20" xfId="1640"/>
    <cellStyle name="40% - Accent6 21" xfId="1641"/>
    <cellStyle name="40% - Accent6 22" xfId="1642"/>
    <cellStyle name="40% - Accent6 23" xfId="1643"/>
    <cellStyle name="40% - Accent6 3" xfId="1644"/>
    <cellStyle name="40% - Accent6 4" xfId="1645"/>
    <cellStyle name="40% - Accent6 5" xfId="1646"/>
    <cellStyle name="40% - Accent6 6" xfId="1647"/>
    <cellStyle name="40% - Accent6 7" xfId="1648"/>
    <cellStyle name="40% - Accent6 8" xfId="1649"/>
    <cellStyle name="40% - Accent6 9" xfId="1650"/>
    <cellStyle name="60% - Accent1 2" xfId="1651"/>
    <cellStyle name="60% - Accent2 2" xfId="1652"/>
    <cellStyle name="60% - Accent3 2" xfId="1653"/>
    <cellStyle name="60% - Accent4 2" xfId="1654"/>
    <cellStyle name="60% - Accent5 2" xfId="1655"/>
    <cellStyle name="60% - Accent6 2" xfId="1656"/>
    <cellStyle name="Accent1 2" xfId="1657"/>
    <cellStyle name="Accent2 2" xfId="1658"/>
    <cellStyle name="Accent3 2" xfId="1659"/>
    <cellStyle name="Accent4 2" xfId="1660"/>
    <cellStyle name="Accent5 2" xfId="1661"/>
    <cellStyle name="Accent6 2" xfId="1662"/>
    <cellStyle name="active" xfId="1663"/>
    <cellStyle name="Actual Date" xfId="1664"/>
    <cellStyle name="ample" xfId="1665"/>
    <cellStyle name="Bad 2" xfId="1666"/>
    <cellStyle name="BlackStrike" xfId="1667"/>
    <cellStyle name="BlackText" xfId="1668"/>
    <cellStyle name="blank" xfId="1669"/>
    <cellStyle name="blue" xfId="1670"/>
    <cellStyle name="BoldText" xfId="1671"/>
    <cellStyle name="Border Heavy" xfId="1672"/>
    <cellStyle name="Border Thin" xfId="1673"/>
    <cellStyle name="Calc Currency (0)" xfId="1674"/>
    <cellStyle name="Calculation 2" xfId="1675"/>
    <cellStyle name="Check Cell 2" xfId="1676"/>
    <cellStyle name="ColBlue" xfId="1677"/>
    <cellStyle name="ColGreen" xfId="1678"/>
    <cellStyle name="ColRed" xfId="1679"/>
    <cellStyle name="Coltitle" xfId="1680"/>
    <cellStyle name="Comma" xfId="1" builtinId="3"/>
    <cellStyle name="Comma  - Style1" xfId="1681"/>
    <cellStyle name="Comma  - Style2" xfId="1682"/>
    <cellStyle name="Comma  - Style3" xfId="1683"/>
    <cellStyle name="Comma  - Style4" xfId="1684"/>
    <cellStyle name="Comma  - Style5" xfId="1685"/>
    <cellStyle name="Comma  - Style6" xfId="1686"/>
    <cellStyle name="Comma  - Style7" xfId="1687"/>
    <cellStyle name="Comma  - Style8" xfId="1688"/>
    <cellStyle name="Comma (1)" xfId="1689"/>
    <cellStyle name="Comma (2)" xfId="1690"/>
    <cellStyle name="Comma [1]" xfId="1691"/>
    <cellStyle name="Comma [2]" xfId="1692"/>
    <cellStyle name="Comma [3]" xfId="1693"/>
    <cellStyle name="Comma 0" xfId="1694"/>
    <cellStyle name="Comma 2" xfId="1695"/>
    <cellStyle name="Comma 2 2" xfId="1696"/>
    <cellStyle name="Comma 2 2 2" xfId="1697"/>
    <cellStyle name="Comma 2 3" xfId="1698"/>
    <cellStyle name="Comma 2 3 2" xfId="1699"/>
    <cellStyle name="Comma 2 4" xfId="1700"/>
    <cellStyle name="Comma 3" xfId="1701"/>
    <cellStyle name="Comma 3 2" xfId="1702"/>
    <cellStyle name="Comma 4" xfId="1703"/>
    <cellStyle name="Comma0" xfId="1704"/>
    <cellStyle name="Compressed" xfId="1705"/>
    <cellStyle name="Copied" xfId="1706"/>
    <cellStyle name="Currency (0)" xfId="1707"/>
    <cellStyle name="Currency (2)" xfId="1708"/>
    <cellStyle name="Currency [1]" xfId="1709"/>
    <cellStyle name="Currency [2]" xfId="1710"/>
    <cellStyle name="Currency [3]" xfId="1711"/>
    <cellStyle name="Currency 0" xfId="1712"/>
    <cellStyle name="Currency 2" xfId="1713"/>
    <cellStyle name="Currency 2 2" xfId="1714"/>
    <cellStyle name="Currency 2 2 2" xfId="1715"/>
    <cellStyle name="Currency 2 3" xfId="1716"/>
    <cellStyle name="Currency 2 3 2" xfId="1717"/>
    <cellStyle name="Currency 2 4" xfId="1718"/>
    <cellStyle name="Currency0" xfId="1719"/>
    <cellStyle name="Currsmall" xfId="1720"/>
    <cellStyle name="Data Link" xfId="1721"/>
    <cellStyle name="Date" xfId="1722"/>
    <cellStyle name="Date (d-mmm-yy)" xfId="1723"/>
    <cellStyle name="Date Aligned" xfId="1724"/>
    <cellStyle name="Date_Hog - Bainbridge Breakout" xfId="1725"/>
    <cellStyle name="decimal" xfId="1726"/>
    <cellStyle name="Dezimal [0]_Compiling Utility Macros" xfId="1727"/>
    <cellStyle name="Dezimal_Compiling Utility Macros" xfId="1728"/>
    <cellStyle name="Dollar1" xfId="1729"/>
    <cellStyle name="Dotted Line" xfId="1730"/>
    <cellStyle name="Entered" xfId="1731"/>
    <cellStyle name="Euro" xfId="1732"/>
    <cellStyle name="Explanatory Text 2" xfId="1733"/>
    <cellStyle name="F3" xfId="1734"/>
    <cellStyle name="F5" xfId="1735"/>
    <cellStyle name="F6" xfId="1736"/>
    <cellStyle name="F7" xfId="1737"/>
    <cellStyle name="FIELD" xfId="1738"/>
    <cellStyle name="Fin_Acct" xfId="1739"/>
    <cellStyle name="Fixed" xfId="1740"/>
    <cellStyle name="Fixlong" xfId="1741"/>
    <cellStyle name="Footnote" xfId="1742"/>
    <cellStyle name="Formula" xfId="1743"/>
    <cellStyle name="Good 2" xfId="1744"/>
    <cellStyle name="Grey" xfId="1745"/>
    <cellStyle name="hard no." xfId="1746"/>
    <cellStyle name="Hard Percent" xfId="1747"/>
    <cellStyle name="HEADER" xfId="1748"/>
    <cellStyle name="Header1" xfId="1749"/>
    <cellStyle name="Header2" xfId="1750"/>
    <cellStyle name="Heading 1 2" xfId="1751"/>
    <cellStyle name="Heading 2 2" xfId="1752"/>
    <cellStyle name="Heading 3 2" xfId="1753"/>
    <cellStyle name="Heading 4 2" xfId="1754"/>
    <cellStyle name="Heading1" xfId="1755"/>
    <cellStyle name="Heading2" xfId="1756"/>
    <cellStyle name="HIGHLIGHT" xfId="1757"/>
    <cellStyle name="Hyperlink_12mtd o&amp;m_0504" xfId="1758"/>
    <cellStyle name="Input [yellow]" xfId="1759"/>
    <cellStyle name="Input 10" xfId="1760"/>
    <cellStyle name="Input 11" xfId="1761"/>
    <cellStyle name="Input 12" xfId="1762"/>
    <cellStyle name="Input 13" xfId="1763"/>
    <cellStyle name="Input 14" xfId="1764"/>
    <cellStyle name="Input 15" xfId="1765"/>
    <cellStyle name="Input 16" xfId="1766"/>
    <cellStyle name="Input 17" xfId="1767"/>
    <cellStyle name="Input 18" xfId="1768"/>
    <cellStyle name="Input 19" xfId="1769"/>
    <cellStyle name="Input 2" xfId="1770"/>
    <cellStyle name="Input 20" xfId="1771"/>
    <cellStyle name="Input 21" xfId="1772"/>
    <cellStyle name="Input 22" xfId="1773"/>
    <cellStyle name="Input 23" xfId="1774"/>
    <cellStyle name="Input 24" xfId="1775"/>
    <cellStyle name="Input 25" xfId="1776"/>
    <cellStyle name="Input 26" xfId="1777"/>
    <cellStyle name="Input 27" xfId="1778"/>
    <cellStyle name="Input 28" xfId="1779"/>
    <cellStyle name="Input 29" xfId="1780"/>
    <cellStyle name="Input 3" xfId="1781"/>
    <cellStyle name="Input 30" xfId="1782"/>
    <cellStyle name="Input 31" xfId="1783"/>
    <cellStyle name="Input 32" xfId="1784"/>
    <cellStyle name="Input 33" xfId="1785"/>
    <cellStyle name="Input 34" xfId="1786"/>
    <cellStyle name="Input 35" xfId="1787"/>
    <cellStyle name="Input 36" xfId="1788"/>
    <cellStyle name="Input 37" xfId="1789"/>
    <cellStyle name="Input 38" xfId="1790"/>
    <cellStyle name="Input 39" xfId="1791"/>
    <cellStyle name="Input 4" xfId="1792"/>
    <cellStyle name="Input 40" xfId="1793"/>
    <cellStyle name="Input 41" xfId="1794"/>
    <cellStyle name="Input 42" xfId="1795"/>
    <cellStyle name="Input 43" xfId="1796"/>
    <cellStyle name="Input 44" xfId="1797"/>
    <cellStyle name="Input 5" xfId="1798"/>
    <cellStyle name="Input 6" xfId="1799"/>
    <cellStyle name="Input 7" xfId="1800"/>
    <cellStyle name="Input 8" xfId="1801"/>
    <cellStyle name="Input 9" xfId="1802"/>
    <cellStyle name="Input1" xfId="1803"/>
    <cellStyle name="Input2" xfId="1804"/>
    <cellStyle name="Lable8Left" xfId="1805"/>
    <cellStyle name="Linked Cell 2" xfId="1806"/>
    <cellStyle name="Multiple" xfId="1807"/>
    <cellStyle name="Multiple [1]" xfId="1808"/>
    <cellStyle name="Multiple_bkh" xfId="1809"/>
    <cellStyle name="Neutral 2" xfId="1810"/>
    <cellStyle name="No Comma" xfId="1811"/>
    <cellStyle name="no dec" xfId="1812"/>
    <cellStyle name="Normal" xfId="0" builtinId="0"/>
    <cellStyle name="Normal - Style1" xfId="1813"/>
    <cellStyle name="Normal 10" xfId="1814"/>
    <cellStyle name="Normal 10 2" xfId="1815"/>
    <cellStyle name="Normal 102" xfId="1816"/>
    <cellStyle name="Normal 103" xfId="1817"/>
    <cellStyle name="Normal 11" xfId="1818"/>
    <cellStyle name="Normal 12" xfId="1819"/>
    <cellStyle name="Normal 13" xfId="1820"/>
    <cellStyle name="Normal 14" xfId="1821"/>
    <cellStyle name="Normal 15" xfId="1822"/>
    <cellStyle name="Normal 16" xfId="1823"/>
    <cellStyle name="Normal 17" xfId="1824"/>
    <cellStyle name="Normal 18" xfId="1825"/>
    <cellStyle name="Normal 19" xfId="1826"/>
    <cellStyle name="Normal 2" xfId="1827"/>
    <cellStyle name="Normal 2 2" xfId="1828"/>
    <cellStyle name="Normal 2 2 2" xfId="1829"/>
    <cellStyle name="Normal 2 3" xfId="1830"/>
    <cellStyle name="Normal 2 3 2" xfId="1831"/>
    <cellStyle name="Normal 2_02­_11 Budget Deviation" xfId="1832"/>
    <cellStyle name="Normal 20" xfId="1833"/>
    <cellStyle name="Normal 21" xfId="1834"/>
    <cellStyle name="Normal 22" xfId="1835"/>
    <cellStyle name="Normal 23" xfId="1836"/>
    <cellStyle name="Normal 24" xfId="1837"/>
    <cellStyle name="Normal 25" xfId="1838"/>
    <cellStyle name="Normal 26" xfId="1839"/>
    <cellStyle name="Normal 27" xfId="1840"/>
    <cellStyle name="Normal 28" xfId="1841"/>
    <cellStyle name="Normal 29" xfId="1842"/>
    <cellStyle name="Normal 3" xfId="1843"/>
    <cellStyle name="Normal 3 2" xfId="1844"/>
    <cellStyle name="Normal 3 2 2" xfId="1845"/>
    <cellStyle name="Normal 3 3" xfId="1846"/>
    <cellStyle name="Normal 3 4" xfId="1847"/>
    <cellStyle name="Normal 30" xfId="1848"/>
    <cellStyle name="Normal 31" xfId="1849"/>
    <cellStyle name="Normal 32" xfId="1850"/>
    <cellStyle name="Normal 33" xfId="1851"/>
    <cellStyle name="Normal 34" xfId="1852"/>
    <cellStyle name="Normal 35" xfId="1853"/>
    <cellStyle name="Normal 36" xfId="1854"/>
    <cellStyle name="Normal 37" xfId="1855"/>
    <cellStyle name="Normal 38" xfId="1856"/>
    <cellStyle name="Normal 39" xfId="1857"/>
    <cellStyle name="Normal 4" xfId="1858"/>
    <cellStyle name="Normal 4 2" xfId="1859"/>
    <cellStyle name="Normal 40" xfId="1860"/>
    <cellStyle name="Normal 41" xfId="1861"/>
    <cellStyle name="Normal 42" xfId="1862"/>
    <cellStyle name="Normal 43" xfId="1863"/>
    <cellStyle name="Normal 44" xfId="1864"/>
    <cellStyle name="Normal 45" xfId="1865"/>
    <cellStyle name="Normal 46" xfId="1866"/>
    <cellStyle name="Normal 47" xfId="1867"/>
    <cellStyle name="Normal 48" xfId="1868"/>
    <cellStyle name="Normal 49" xfId="1869"/>
    <cellStyle name="Normal 5" xfId="1870"/>
    <cellStyle name="Normal 5 2" xfId="1871"/>
    <cellStyle name="Normal 50" xfId="1872"/>
    <cellStyle name="Normal 51" xfId="1873"/>
    <cellStyle name="Normal 52" xfId="1874"/>
    <cellStyle name="Normal 53" xfId="1875"/>
    <cellStyle name="Normal 54" xfId="1876"/>
    <cellStyle name="Normal 6" xfId="1877"/>
    <cellStyle name="Normal 6 2" xfId="1878"/>
    <cellStyle name="Normal 7" xfId="1879"/>
    <cellStyle name="Normal 7 2" xfId="1880"/>
    <cellStyle name="Normal 8" xfId="1881"/>
    <cellStyle name="Normal 8 2" xfId="1882"/>
    <cellStyle name="Normal 9" xfId="1883"/>
    <cellStyle name="Normal 9 2" xfId="1884"/>
    <cellStyle name="Normal_Unamort ITC" xfId="2"/>
    <cellStyle name="Normal_UPS7_151" xfId="3"/>
    <cellStyle name="NormalHelv" xfId="1885"/>
    <cellStyle name="Note 10" xfId="1886"/>
    <cellStyle name="Note 11" xfId="1887"/>
    <cellStyle name="Note 12" xfId="1888"/>
    <cellStyle name="Note 13" xfId="1889"/>
    <cellStyle name="Note 14" xfId="1890"/>
    <cellStyle name="Note 15" xfId="1891"/>
    <cellStyle name="Note 16" xfId="1892"/>
    <cellStyle name="Note 17" xfId="1893"/>
    <cellStyle name="Note 18" xfId="1894"/>
    <cellStyle name="Note 19" xfId="1895"/>
    <cellStyle name="Note 2" xfId="1896"/>
    <cellStyle name="Note 2 2" xfId="1897"/>
    <cellStyle name="Note 20" xfId="1898"/>
    <cellStyle name="Note 21" xfId="1899"/>
    <cellStyle name="Note 22" xfId="1900"/>
    <cellStyle name="Note 23" xfId="1901"/>
    <cellStyle name="Note 24" xfId="1902"/>
    <cellStyle name="Note 3" xfId="1903"/>
    <cellStyle name="Note 4" xfId="1904"/>
    <cellStyle name="Note 5" xfId="1905"/>
    <cellStyle name="Note 6" xfId="1906"/>
    <cellStyle name="Note 7" xfId="1907"/>
    <cellStyle name="Note 8" xfId="1908"/>
    <cellStyle name="Note 9" xfId="1909"/>
    <cellStyle name="Num1" xfId="1910"/>
    <cellStyle name="Num1Blue" xfId="1911"/>
    <cellStyle name="number" xfId="1912"/>
    <cellStyle name="Œ…‹æØ‚è [0.00]_Area" xfId="1913"/>
    <cellStyle name="Œ…‹æØ‚è_Area" xfId="1914"/>
    <cellStyle name="OHnplode" xfId="1915"/>
    <cellStyle name="Output 2" xfId="1916"/>
    <cellStyle name="OUTPUT AMOUNTS" xfId="1917"/>
    <cellStyle name="Output Amounts 2" xfId="1918"/>
    <cellStyle name="OUTPUT COLUMN HEADINGS" xfId="1919"/>
    <cellStyle name="Output Column Headings 2" xfId="1920"/>
    <cellStyle name="OUTPUT LINE ITEMS" xfId="1921"/>
    <cellStyle name="Output Line Items 2" xfId="1922"/>
    <cellStyle name="OUTPUT REPORT HEADING" xfId="1923"/>
    <cellStyle name="Output Report Heading 2" xfId="1924"/>
    <cellStyle name="OUTPUT REPORT TITLE" xfId="1925"/>
    <cellStyle name="Output Report Title 2" xfId="1926"/>
    <cellStyle name="Page Heading Large" xfId="1927"/>
    <cellStyle name="Page Heading Small" xfId="1928"/>
    <cellStyle name="Page Number" xfId="1929"/>
    <cellStyle name="pct_sub" xfId="1930"/>
    <cellStyle name="Percent (1)" xfId="1931"/>
    <cellStyle name="Percent (2)" xfId="1932"/>
    <cellStyle name="Percent [.00%]" xfId="1933"/>
    <cellStyle name="Percent [1]" xfId="1934"/>
    <cellStyle name="Percent [2]" xfId="1935"/>
    <cellStyle name="Percent 2" xfId="1936"/>
    <cellStyle name="Percent 2 2" xfId="1937"/>
    <cellStyle name="Percent 2 2 2" xfId="1938"/>
    <cellStyle name="Percent 2 3" xfId="1939"/>
    <cellStyle name="Percent 3" xfId="1940"/>
    <cellStyle name="Percent 3 2" xfId="1941"/>
    <cellStyle name="Percent Hard" xfId="1942"/>
    <cellStyle name="Percent1" xfId="1943"/>
    <cellStyle name="Percent1Blue" xfId="1944"/>
    <cellStyle name="percentage" xfId="1945"/>
    <cellStyle name="Perlong" xfId="1946"/>
    <cellStyle name="Private" xfId="1947"/>
    <cellStyle name="Private1" xfId="1948"/>
    <cellStyle name="PSChar" xfId="1949"/>
    <cellStyle name="PSDec" xfId="1950"/>
    <cellStyle name="RevList" xfId="1951"/>
    <cellStyle name="Right" xfId="1952"/>
    <cellStyle name="Shaded" xfId="1953"/>
    <cellStyle name="Standard_Anpassen der Amortisation" xfId="1954"/>
    <cellStyle name="STYL0 - Style1" xfId="1955"/>
    <cellStyle name="STYL1 - Style2" xfId="1956"/>
    <cellStyle name="STYL2 - Style3" xfId="1957"/>
    <cellStyle name="STYL3 - Style4" xfId="1958"/>
    <cellStyle name="STYL4 - Style5" xfId="1959"/>
    <cellStyle name="STYL5 - Style6" xfId="1960"/>
    <cellStyle name="STYL6 - Style7" xfId="1961"/>
    <cellStyle name="STYL7 - Style8" xfId="1962"/>
    <cellStyle name="Style 1" xfId="1963"/>
    <cellStyle name="Style 1 2" xfId="1964"/>
    <cellStyle name="Subtotal" xfId="1965"/>
    <cellStyle name="Summary" xfId="1966"/>
    <cellStyle name="t" xfId="1967"/>
    <cellStyle name="Table Col Head" xfId="1968"/>
    <cellStyle name="Table Head" xfId="1969"/>
    <cellStyle name="Table Head Aligned" xfId="1970"/>
    <cellStyle name="Table Head Blue" xfId="1971"/>
    <cellStyle name="Table Head Green" xfId="1972"/>
    <cellStyle name="Table Sub Head" xfId="1973"/>
    <cellStyle name="Table Title" xfId="1974"/>
    <cellStyle name="Table Units" xfId="1975"/>
    <cellStyle name="TableBase" xfId="1976"/>
    <cellStyle name="TableHead" xfId="1977"/>
    <cellStyle name="Text" xfId="1978"/>
    <cellStyle name="Text - Wrap &amp; Centered" xfId="1979"/>
    <cellStyle name="Tim" xfId="1980"/>
    <cellStyle name="Time" xfId="1981"/>
    <cellStyle name="Title 2" xfId="1982"/>
    <cellStyle name="Title8" xfId="1983"/>
    <cellStyle name="Topline" xfId="1984"/>
    <cellStyle name="Total 2" xfId="1985"/>
    <cellStyle name="UNLocked" xfId="1986"/>
    <cellStyle name="Unprot" xfId="1987"/>
    <cellStyle name="Unprot$" xfId="1988"/>
    <cellStyle name="Unprotect" xfId="1989"/>
    <cellStyle name="Update" xfId="1990"/>
    <cellStyle name="Währung [0]_Compiling Utility Macros" xfId="1991"/>
    <cellStyle name="Währung_Compiling Utility Macros" xfId="1992"/>
    <cellStyle name="Warning Text 2" xfId="1993"/>
    <cellStyle name="WhitePattern" xfId="1994"/>
    <cellStyle name="WhitePattern1" xfId="1995"/>
    <cellStyle name="WhiteText" xfId="1996"/>
    <cellStyle name="Year" xfId="1997"/>
    <cellStyle name="콤마 [0]_2월 3주차" xfId="1998"/>
    <cellStyle name="콤마_VERA" xfId="1999"/>
    <cellStyle name="표준_VERA" xfId="2000"/>
    <cellStyle name="通貨 [0.00]_Cost Recovery Statement - Consolidated" xfId="2001"/>
    <cellStyle name="通貨_Cost Recovery Statement - Consolidated" xfId="200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E/ROE/2013/12%20-%20December/Surveillance%20Reports/12_2013%20Budget%20Deviation%20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PG10a%20Oct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hbanks\Local%20Settings\Temporary%20Internet%20Files\OLK15\JV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groups\FPC%20Accounting\Operating%20Report\2003\Mar2003\March%202003%20OR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 Surveillance"/>
      <sheetName val="Clauses-Reports"/>
      <sheetName val="BASE RATES"/>
      <sheetName val="ECCR"/>
      <sheetName val="Detailed"/>
      <sheetName val="STDCOST Rate"/>
      <sheetName val="Pref Stk"/>
      <sheetName val="37mil"/>
      <sheetName val="3.93mil"/>
      <sheetName val="42mil"/>
      <sheetName val="32.55M"/>
      <sheetName val="29.075M"/>
      <sheetName val="65.4 mil"/>
      <sheetName val="Fuel Sheet"/>
      <sheetName val="Cost Summary"/>
      <sheetName val="UPSSALES"/>
      <sheetName val="Comp Sales"/>
      <sheetName val="Financial Book Outs"/>
      <sheetName val="Econ Develop"/>
      <sheetName val="Gross Receipts"/>
      <sheetName val="PPOWER"/>
      <sheetName val="Scherer GA ITC"/>
      <sheetName val="Unamort ITC"/>
      <sheetName val="12MTD O&amp;M NOI"/>
      <sheetName val="Payroll Factors"/>
      <sheetName val="Pension and Insurance Cap"/>
      <sheetName val="Liaison"/>
      <sheetName val="Sofia Liasion"/>
      <sheetName val="Capacity_Mandy"/>
      <sheetName val="Capacity Rev Mandy"/>
      <sheetName val="Advanced Int Mandy"/>
      <sheetName val="Interch.Analysis Mandy"/>
      <sheetName val="ECRC O&amp;M Mandy"/>
      <sheetName val="ECRC Rev Req Mandy."/>
      <sheetName val="ECRC Recovery Bal. Mandy"/>
      <sheetName val="ECRC Revenue Mandy"/>
      <sheetName val="RECOVERY2006 Paul S."/>
      <sheetName val="ECCR Revenues Paul S."/>
      <sheetName val="ECCR EXPENSES Paul S."/>
      <sheetName val="ECCR Pyrll OH"/>
      <sheetName val="FERC CREC Charlotte"/>
      <sheetName val="Schedule Charlotte"/>
      <sheetName val="CRFACTOR Charlotte"/>
      <sheetName val="Wholesale Charlotte"/>
      <sheetName val="Wholesale Alloc Charlotte"/>
      <sheetName val="Data Total Charlotte"/>
      <sheetName val="REVENUELoc"/>
      <sheetName val="Sch 4"/>
      <sheetName val="Sch 5"/>
      <sheetName val="Sch 10 Sht 1"/>
      <sheetName val="Sch 10-A"/>
      <sheetName val="Sch 11 Sht 1"/>
      <sheetName val="Sch 13"/>
      <sheetName val="Sch 16"/>
      <sheetName val="Sch 60"/>
      <sheetName val="Sch 60 Supp 2"/>
      <sheetName val="CASPR Totals - CM"/>
      <sheetName val="Stats"/>
      <sheetName val="Bud Input"/>
      <sheetName val="Budge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2"/>
      <sheetName val="Feb02"/>
      <sheetName val="Mar02"/>
      <sheetName val="Apr02"/>
      <sheetName val="May02"/>
      <sheetName val="Jun02"/>
      <sheetName val="Jul02"/>
      <sheetName val="Aug02"/>
      <sheetName val="Sep02"/>
      <sheetName val="Oct02"/>
      <sheetName val="Nov02"/>
      <sheetName val="Dec02"/>
      <sheetName val="1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2032"/>
      <sheetName val="West Georgia"/>
      <sheetName val="TieLine Energy"/>
      <sheetName val="INVOICE"/>
      <sheetName val="Check sheet"/>
      <sheetName val="Economy"/>
      <sheetName val="UPS Capacity"/>
      <sheetName val="UPS ENERGY"/>
      <sheetName val="Sold Capacity Options"/>
      <sheetName val="Purchased Capacity Options"/>
      <sheetName val="EMISSION_ALLOW"/>
      <sheetName val="AEC_BRMC"/>
      <sheetName val="GULF_TERR"/>
      <sheetName val="INTER_ACT"/>
      <sheetName val="Sch 15"/>
      <sheetName val="Trigger"/>
      <sheetName val="INTCHG_ANLYS"/>
      <sheetName val="FERC_447"/>
      <sheetName val="FERC_555"/>
      <sheetName val="Adv Interchange"/>
      <sheetName val="Competitve Analysis"/>
      <sheetName val="Sch 16"/>
      <sheetName val="Page8ab"/>
      <sheetName val="Capacity"/>
      <sheetName val="Wheeling"/>
      <sheetName val="Dahlberg"/>
      <sheetName val="yrpg7"/>
      <sheetName val="yrpg8"/>
      <sheetName val="yrpg8ab"/>
      <sheetName val="yrintanlys"/>
      <sheetName val="Income Statement"/>
      <sheetName val="TF Profit &amp; Loss"/>
      <sheetName val="Template"/>
      <sheetName val="UPS Income St"/>
      <sheetName val="Wholesale2000"/>
      <sheetName val="Page 1"/>
      <sheetName val="Sch 10, 1 of 2"/>
      <sheetName val="Sch 10, 2 of 2"/>
      <sheetName val="Sch 10-A"/>
      <sheetName val="Page 4"/>
      <sheetName val="Sch 13"/>
      <sheetName val="Page 6"/>
      <sheetName val="Cost of Service"/>
      <sheetName val="Tax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4"/>
      <sheetName val="Sch 4 Sup"/>
      <sheetName val="Sch 4-A"/>
      <sheetName val="Sch 5"/>
      <sheetName val="Sch 10 Sht 1"/>
      <sheetName val="Sch 10 Sht 2"/>
      <sheetName val="Sch 10-A"/>
      <sheetName val="Sch 11 Sht 1"/>
      <sheetName val="Sch 11 Sht 2"/>
      <sheetName val="Sch 13"/>
      <sheetName val="Sch 14"/>
      <sheetName val="Sch 15"/>
      <sheetName val="Sch 16"/>
      <sheetName val="Sch 16-A"/>
      <sheetName val="Sch 16-B"/>
      <sheetName val="Sch 18"/>
      <sheetName val="Sch 21"/>
      <sheetName val="Sch 21-A"/>
      <sheetName val="Sch 22"/>
      <sheetName val="Sch 24"/>
      <sheetName val="Sch 26"/>
      <sheetName val="Sch 36"/>
      <sheetName val="Sch 38"/>
      <sheetName val="Sch 38-A"/>
      <sheetName val="Sch 39"/>
      <sheetName val="Sch 43"/>
      <sheetName val="Sch 46"/>
      <sheetName val="Sch 51"/>
      <sheetName val="Sch 53"/>
      <sheetName val="Sch 57"/>
      <sheetName val="Sch 58"/>
      <sheetName val="Sch 60"/>
      <sheetName val="Sch 60 Sup"/>
      <sheetName val="Sch 60 Sup 2"/>
      <sheetName val="Sch 60-A Sht 1"/>
      <sheetName val="Sch 60-A Sht 2"/>
      <sheetName val="Sch 60-A Sht 3"/>
      <sheetName val="Sch 61"/>
      <sheetName val="Sch 62"/>
      <sheetName val="Sch 71"/>
      <sheetName val="Sch 71-A"/>
      <sheetName val="Sch 71-B"/>
      <sheetName val="Sch 71-C"/>
      <sheetName val="Sch 72"/>
      <sheetName val="Sch 75"/>
      <sheetName val="Sch 75-A"/>
      <sheetName val="Sch 75-B"/>
      <sheetName val="Sch 63"/>
      <sheetName val="Sch 73"/>
      <sheetName val="Sch 75A Mar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26">
    <tabColor rgb="FF92D050"/>
    <pageSetUpPr fitToPage="1"/>
  </sheetPr>
  <dimension ref="A1:H79"/>
  <sheetViews>
    <sheetView tabSelected="1" defaultGridColor="0" colorId="22" zoomScale="70" zoomScaleNormal="70" zoomScaleSheetLayoutView="75" workbookViewId="0">
      <selection activeCell="I18" sqref="I18"/>
    </sheetView>
  </sheetViews>
  <sheetFormatPr defaultColWidth="20.28515625" defaultRowHeight="15"/>
  <cols>
    <col min="1" max="1" width="13.5703125" style="9" customWidth="1"/>
    <col min="2" max="2" width="18.42578125" style="3" bestFit="1" customWidth="1"/>
    <col min="3" max="3" width="18" style="3" bestFit="1" customWidth="1"/>
    <col min="4" max="4" width="17.85546875" style="3" bestFit="1" customWidth="1"/>
    <col min="5" max="5" width="17.85546875" style="3" customWidth="1"/>
    <col min="6" max="6" width="31.140625" style="3" customWidth="1"/>
    <col min="7" max="16384" width="20.28515625" style="3"/>
  </cols>
  <sheetData>
    <row r="1" spans="1:7">
      <c r="B1" s="1"/>
      <c r="C1" s="1"/>
      <c r="D1" s="2"/>
      <c r="E1" s="2"/>
      <c r="F1" s="1"/>
    </row>
    <row r="2" spans="1:7" ht="15.75">
      <c r="A2" s="18" t="s">
        <v>0</v>
      </c>
      <c r="B2" s="18"/>
      <c r="C2" s="18"/>
      <c r="D2" s="18"/>
      <c r="E2" s="18"/>
      <c r="F2" s="18"/>
      <c r="G2" s="4"/>
    </row>
    <row r="3" spans="1:7" ht="15.75">
      <c r="A3" s="18" t="s">
        <v>4</v>
      </c>
      <c r="B3" s="18"/>
      <c r="C3" s="18"/>
      <c r="D3" s="18"/>
      <c r="E3" s="18"/>
      <c r="F3" s="18"/>
      <c r="G3" s="4"/>
    </row>
    <row r="4" spans="1:7" ht="15.75">
      <c r="A4" s="18" t="s">
        <v>8</v>
      </c>
      <c r="B4" s="18"/>
      <c r="C4" s="18" t="s">
        <v>7</v>
      </c>
      <c r="D4" s="18"/>
      <c r="E4" s="18"/>
      <c r="F4" s="18"/>
    </row>
    <row r="5" spans="1:7">
      <c r="B5" s="5" t="s">
        <v>1</v>
      </c>
      <c r="C5" s="5" t="s">
        <v>2</v>
      </c>
      <c r="D5" s="5" t="s">
        <v>3</v>
      </c>
      <c r="E5" s="5" t="s">
        <v>5</v>
      </c>
      <c r="F5" s="5" t="s">
        <v>6</v>
      </c>
    </row>
    <row r="6" spans="1:7">
      <c r="B6" s="1"/>
      <c r="C6" s="1"/>
      <c r="D6" s="1"/>
      <c r="E6" s="1"/>
      <c r="F6" s="1"/>
    </row>
    <row r="7" spans="1:7" s="16" customFormat="1">
      <c r="A7" s="15">
        <v>41640</v>
      </c>
      <c r="B7" s="11">
        <v>0</v>
      </c>
      <c r="C7" s="11">
        <v>700000</v>
      </c>
      <c r="D7" s="12">
        <f>B7+C7</f>
        <v>700000</v>
      </c>
      <c r="E7" s="11">
        <v>700000</v>
      </c>
      <c r="F7" s="12">
        <f>D7-E7</f>
        <v>0</v>
      </c>
    </row>
    <row r="8" spans="1:7" s="16" customFormat="1">
      <c r="A8" s="15">
        <v>41671</v>
      </c>
      <c r="B8" s="12">
        <f>D7</f>
        <v>700000</v>
      </c>
      <c r="C8" s="11">
        <v>3100000</v>
      </c>
      <c r="D8" s="12">
        <f t="shared" ref="D8:D40" si="0">B8+C8</f>
        <v>3800000</v>
      </c>
      <c r="E8" s="11">
        <v>3800000</v>
      </c>
      <c r="F8" s="12">
        <f>D8-E8</f>
        <v>0</v>
      </c>
    </row>
    <row r="9" spans="1:7" s="16" customFormat="1">
      <c r="A9" s="15">
        <v>41699</v>
      </c>
      <c r="B9" s="12">
        <f t="shared" ref="B9:B40" si="1">D8</f>
        <v>3800000</v>
      </c>
      <c r="C9" s="11">
        <v>2400000</v>
      </c>
      <c r="D9" s="12">
        <f t="shared" si="0"/>
        <v>6200000</v>
      </c>
      <c r="E9" s="11">
        <v>6200000</v>
      </c>
      <c r="F9" s="12">
        <f>D9-E9</f>
        <v>0</v>
      </c>
    </row>
    <row r="10" spans="1:7" s="16" customFormat="1">
      <c r="A10" s="15">
        <v>41730</v>
      </c>
      <c r="B10" s="12">
        <f t="shared" si="1"/>
        <v>6200000</v>
      </c>
      <c r="C10" s="11">
        <v>-760000</v>
      </c>
      <c r="D10" s="12">
        <f t="shared" si="0"/>
        <v>5440000</v>
      </c>
      <c r="E10" s="11">
        <v>5440000</v>
      </c>
      <c r="F10" s="12">
        <f>D10-E10</f>
        <v>0</v>
      </c>
    </row>
    <row r="11" spans="1:7" s="16" customFormat="1">
      <c r="A11" s="15">
        <v>41760</v>
      </c>
      <c r="B11" s="12">
        <f t="shared" si="1"/>
        <v>5440000</v>
      </c>
      <c r="C11" s="11">
        <v>0</v>
      </c>
      <c r="D11" s="12">
        <f t="shared" si="0"/>
        <v>5440000</v>
      </c>
      <c r="E11" s="11">
        <v>5440000</v>
      </c>
      <c r="F11" s="12">
        <f>D11-E11</f>
        <v>0</v>
      </c>
    </row>
    <row r="12" spans="1:7" s="16" customFormat="1">
      <c r="A12" s="15">
        <v>41791</v>
      </c>
      <c r="B12" s="12">
        <f t="shared" si="1"/>
        <v>5440000</v>
      </c>
      <c r="C12" s="11">
        <v>0</v>
      </c>
      <c r="D12" s="12">
        <f t="shared" si="0"/>
        <v>5440000</v>
      </c>
      <c r="E12" s="11">
        <v>5440000</v>
      </c>
      <c r="F12" s="12">
        <f t="shared" ref="F12:F16" si="2">D12-E12</f>
        <v>0</v>
      </c>
    </row>
    <row r="13" spans="1:7" s="16" customFormat="1">
      <c r="A13" s="15">
        <v>41821</v>
      </c>
      <c r="B13" s="12">
        <f t="shared" si="1"/>
        <v>5440000</v>
      </c>
      <c r="C13" s="11">
        <v>0</v>
      </c>
      <c r="D13" s="12">
        <f t="shared" si="0"/>
        <v>5440000</v>
      </c>
      <c r="E13" s="11">
        <v>5440000</v>
      </c>
      <c r="F13" s="12">
        <f t="shared" si="2"/>
        <v>0</v>
      </c>
    </row>
    <row r="14" spans="1:7" s="16" customFormat="1">
      <c r="A14" s="15">
        <v>41852</v>
      </c>
      <c r="B14" s="12">
        <f t="shared" si="1"/>
        <v>5440000</v>
      </c>
      <c r="C14" s="11">
        <v>0</v>
      </c>
      <c r="D14" s="12">
        <f t="shared" si="0"/>
        <v>5440000</v>
      </c>
      <c r="E14" s="11">
        <v>5440000</v>
      </c>
      <c r="F14" s="12">
        <f t="shared" si="2"/>
        <v>0</v>
      </c>
    </row>
    <row r="15" spans="1:7" s="16" customFormat="1">
      <c r="A15" s="15">
        <v>41883</v>
      </c>
      <c r="B15" s="12">
        <f t="shared" si="1"/>
        <v>5440000</v>
      </c>
      <c r="C15" s="11">
        <v>0</v>
      </c>
      <c r="D15" s="12">
        <f t="shared" si="0"/>
        <v>5440000</v>
      </c>
      <c r="E15" s="11">
        <v>5440000</v>
      </c>
      <c r="F15" s="12">
        <f t="shared" si="2"/>
        <v>0</v>
      </c>
    </row>
    <row r="16" spans="1:7" s="16" customFormat="1">
      <c r="A16" s="15">
        <v>41913</v>
      </c>
      <c r="B16" s="12">
        <f t="shared" si="1"/>
        <v>5440000</v>
      </c>
      <c r="C16" s="11">
        <v>0</v>
      </c>
      <c r="D16" s="12">
        <f t="shared" si="0"/>
        <v>5440000</v>
      </c>
      <c r="E16" s="11">
        <v>5440000</v>
      </c>
      <c r="F16" s="12">
        <f t="shared" si="2"/>
        <v>0</v>
      </c>
    </row>
    <row r="17" spans="1:7" s="16" customFormat="1">
      <c r="A17" s="15">
        <v>41944</v>
      </c>
      <c r="B17" s="12">
        <f t="shared" si="1"/>
        <v>5440000</v>
      </c>
      <c r="C17" s="11">
        <v>2500000</v>
      </c>
      <c r="D17" s="12">
        <f t="shared" si="0"/>
        <v>7940000</v>
      </c>
      <c r="E17" s="11">
        <v>7940000</v>
      </c>
      <c r="F17" s="12">
        <f t="shared" ref="F17:F18" si="3">D17-E17</f>
        <v>0</v>
      </c>
    </row>
    <row r="18" spans="1:7" s="16" customFormat="1">
      <c r="A18" s="15">
        <v>41974</v>
      </c>
      <c r="B18" s="12">
        <f t="shared" si="1"/>
        <v>7940000</v>
      </c>
      <c r="C18" s="11">
        <f>1900000-1430000</f>
        <v>470000</v>
      </c>
      <c r="D18" s="12">
        <f t="shared" si="0"/>
        <v>8410000</v>
      </c>
      <c r="E18" s="11">
        <v>8410000</v>
      </c>
      <c r="F18" s="12">
        <f t="shared" si="3"/>
        <v>0</v>
      </c>
    </row>
    <row r="19" spans="1:7" s="16" customFormat="1">
      <c r="A19" s="15">
        <v>42005</v>
      </c>
      <c r="B19" s="12">
        <f>D18</f>
        <v>8410000</v>
      </c>
      <c r="C19" s="11">
        <v>15300000</v>
      </c>
      <c r="D19" s="12">
        <f>B19+C19</f>
        <v>23710000</v>
      </c>
      <c r="E19" s="11">
        <v>23710000</v>
      </c>
      <c r="F19" s="12">
        <f>D19-E19</f>
        <v>0</v>
      </c>
    </row>
    <row r="20" spans="1:7" s="16" customFormat="1">
      <c r="A20" s="15">
        <v>42036</v>
      </c>
      <c r="B20" s="12">
        <f>D19</f>
        <v>23710000</v>
      </c>
      <c r="C20" s="11">
        <v>0</v>
      </c>
      <c r="D20" s="12">
        <f t="shared" si="0"/>
        <v>23710000</v>
      </c>
      <c r="E20" s="11">
        <v>23710000</v>
      </c>
      <c r="F20" s="12">
        <f t="shared" ref="F20" si="4">D20-E20</f>
        <v>0</v>
      </c>
    </row>
    <row r="21" spans="1:7" s="16" customFormat="1">
      <c r="A21" s="15">
        <v>42064</v>
      </c>
      <c r="B21" s="12">
        <f t="shared" si="1"/>
        <v>23710000</v>
      </c>
      <c r="C21" s="11">
        <v>4300000</v>
      </c>
      <c r="D21" s="12">
        <f t="shared" si="0"/>
        <v>28010000</v>
      </c>
      <c r="E21" s="11">
        <v>28010000</v>
      </c>
      <c r="F21" s="12">
        <f t="shared" ref="F21:F22" si="5">D21-E21</f>
        <v>0</v>
      </c>
    </row>
    <row r="22" spans="1:7" s="16" customFormat="1">
      <c r="A22" s="15">
        <v>42095</v>
      </c>
      <c r="B22" s="12">
        <f t="shared" si="1"/>
        <v>28010000</v>
      </c>
      <c r="C22" s="11">
        <v>0</v>
      </c>
      <c r="D22" s="12">
        <f t="shared" si="0"/>
        <v>28010000</v>
      </c>
      <c r="E22" s="11">
        <v>28010000</v>
      </c>
      <c r="F22" s="12">
        <f t="shared" si="5"/>
        <v>0</v>
      </c>
    </row>
    <row r="23" spans="1:7" s="16" customFormat="1">
      <c r="A23" s="15">
        <v>42125</v>
      </c>
      <c r="B23" s="12">
        <f t="shared" si="1"/>
        <v>28010000</v>
      </c>
      <c r="C23" s="11">
        <v>0</v>
      </c>
      <c r="D23" s="12">
        <f t="shared" si="0"/>
        <v>28010000</v>
      </c>
      <c r="E23" s="11">
        <v>28010000</v>
      </c>
      <c r="F23" s="12">
        <f>D23-E23</f>
        <v>0</v>
      </c>
    </row>
    <row r="24" spans="1:7" s="16" customFormat="1">
      <c r="A24" s="15">
        <v>42156</v>
      </c>
      <c r="B24" s="12">
        <f t="shared" si="1"/>
        <v>28010000</v>
      </c>
      <c r="C24" s="11">
        <v>0</v>
      </c>
      <c r="D24" s="12">
        <f t="shared" si="0"/>
        <v>28010000</v>
      </c>
      <c r="E24" s="11">
        <v>28010000</v>
      </c>
      <c r="F24" s="12">
        <f t="shared" ref="F24:F39" si="6">D24-E24</f>
        <v>0</v>
      </c>
    </row>
    <row r="25" spans="1:7" s="16" customFormat="1" ht="15.75">
      <c r="A25" s="15">
        <v>42186</v>
      </c>
      <c r="B25" s="12">
        <f t="shared" si="1"/>
        <v>28010000</v>
      </c>
      <c r="C25" s="11">
        <v>0</v>
      </c>
      <c r="D25" s="12">
        <f t="shared" si="0"/>
        <v>28010000</v>
      </c>
      <c r="E25" s="11">
        <v>28010000</v>
      </c>
      <c r="F25" s="12">
        <f t="shared" si="6"/>
        <v>0</v>
      </c>
      <c r="G25" s="17"/>
    </row>
    <row r="26" spans="1:7" s="16" customFormat="1">
      <c r="A26" s="15">
        <v>42217</v>
      </c>
      <c r="B26" s="12">
        <f t="shared" si="1"/>
        <v>28010000</v>
      </c>
      <c r="C26" s="11">
        <f>900000+300000</f>
        <v>1200000</v>
      </c>
      <c r="D26" s="12">
        <f t="shared" si="0"/>
        <v>29210000</v>
      </c>
      <c r="E26" s="11">
        <v>29210000</v>
      </c>
      <c r="F26" s="12">
        <f t="shared" si="6"/>
        <v>0</v>
      </c>
    </row>
    <row r="27" spans="1:7" s="16" customFormat="1">
      <c r="A27" s="15">
        <v>42248</v>
      </c>
      <c r="B27" s="12">
        <f t="shared" si="1"/>
        <v>29210000</v>
      </c>
      <c r="C27" s="11">
        <v>-310000</v>
      </c>
      <c r="D27" s="12">
        <f t="shared" si="0"/>
        <v>28900000</v>
      </c>
      <c r="E27" s="11">
        <v>28900000</v>
      </c>
      <c r="F27" s="12">
        <f t="shared" si="6"/>
        <v>0</v>
      </c>
    </row>
    <row r="28" spans="1:7" s="16" customFormat="1" ht="15.75">
      <c r="A28" s="15">
        <v>42278</v>
      </c>
      <c r="B28" s="12">
        <f t="shared" si="1"/>
        <v>28900000</v>
      </c>
      <c r="C28" s="11">
        <v>-400000</v>
      </c>
      <c r="D28" s="12">
        <f t="shared" si="0"/>
        <v>28500000</v>
      </c>
      <c r="E28" s="11">
        <v>28500000</v>
      </c>
      <c r="F28" s="12">
        <f t="shared" si="6"/>
        <v>0</v>
      </c>
      <c r="G28" s="17"/>
    </row>
    <row r="29" spans="1:7" s="16" customFormat="1">
      <c r="A29" s="15">
        <v>42309</v>
      </c>
      <c r="B29" s="12">
        <f t="shared" si="1"/>
        <v>28500000</v>
      </c>
      <c r="C29" s="11">
        <v>0</v>
      </c>
      <c r="D29" s="12">
        <f t="shared" si="0"/>
        <v>28500000</v>
      </c>
      <c r="E29" s="11">
        <v>28500000</v>
      </c>
      <c r="F29" s="12">
        <f t="shared" si="6"/>
        <v>0</v>
      </c>
    </row>
    <row r="30" spans="1:7" s="16" customFormat="1" ht="15.75">
      <c r="A30" s="15">
        <v>42339</v>
      </c>
      <c r="B30" s="12">
        <f t="shared" si="1"/>
        <v>28500000</v>
      </c>
      <c r="C30" s="11">
        <v>0</v>
      </c>
      <c r="D30" s="12">
        <f t="shared" si="0"/>
        <v>28500000</v>
      </c>
      <c r="E30" s="11">
        <v>28500000</v>
      </c>
      <c r="F30" s="12">
        <f t="shared" si="6"/>
        <v>0</v>
      </c>
      <c r="G30" s="17"/>
    </row>
    <row r="31" spans="1:7" s="16" customFormat="1">
      <c r="A31" s="15">
        <v>42370</v>
      </c>
      <c r="B31" s="12">
        <f t="shared" si="1"/>
        <v>28500000</v>
      </c>
      <c r="C31" s="11">
        <v>3500000</v>
      </c>
      <c r="D31" s="12">
        <f t="shared" si="0"/>
        <v>32000000</v>
      </c>
      <c r="E31" s="11">
        <v>32000000</v>
      </c>
      <c r="F31" s="12">
        <f t="shared" si="6"/>
        <v>0</v>
      </c>
    </row>
    <row r="32" spans="1:7" s="16" customFormat="1" ht="15.75">
      <c r="A32" s="15">
        <v>42401</v>
      </c>
      <c r="B32" s="12">
        <f t="shared" si="1"/>
        <v>32000000</v>
      </c>
      <c r="C32" s="11">
        <v>-70000</v>
      </c>
      <c r="D32" s="12">
        <f t="shared" si="0"/>
        <v>31930000</v>
      </c>
      <c r="E32" s="11">
        <v>31930000</v>
      </c>
      <c r="F32" s="12">
        <f t="shared" si="6"/>
        <v>0</v>
      </c>
      <c r="G32" s="17"/>
    </row>
    <row r="33" spans="1:7" s="16" customFormat="1">
      <c r="A33" s="15">
        <v>42430</v>
      </c>
      <c r="B33" s="12">
        <f t="shared" si="1"/>
        <v>31930000</v>
      </c>
      <c r="C33" s="11">
        <v>2200000</v>
      </c>
      <c r="D33" s="12">
        <f t="shared" si="0"/>
        <v>34130000</v>
      </c>
      <c r="E33" s="11">
        <v>34130000</v>
      </c>
      <c r="F33" s="12">
        <f t="shared" si="6"/>
        <v>0</v>
      </c>
    </row>
    <row r="34" spans="1:7" s="16" customFormat="1" ht="15.75">
      <c r="A34" s="15">
        <v>42461</v>
      </c>
      <c r="B34" s="12">
        <f t="shared" si="1"/>
        <v>34130000</v>
      </c>
      <c r="C34" s="11">
        <f>300000+500000</f>
        <v>800000</v>
      </c>
      <c r="D34" s="12">
        <f t="shared" si="0"/>
        <v>34930000</v>
      </c>
      <c r="E34" s="11">
        <v>34930000</v>
      </c>
      <c r="F34" s="12">
        <f t="shared" si="6"/>
        <v>0</v>
      </c>
      <c r="G34" s="17"/>
    </row>
    <row r="35" spans="1:7" s="16" customFormat="1">
      <c r="A35" s="15">
        <v>42491</v>
      </c>
      <c r="B35" s="12">
        <f t="shared" si="1"/>
        <v>34930000</v>
      </c>
      <c r="C35" s="11">
        <v>0</v>
      </c>
      <c r="D35" s="12">
        <f t="shared" si="0"/>
        <v>34930000</v>
      </c>
      <c r="E35" s="11">
        <v>34930000</v>
      </c>
      <c r="F35" s="12">
        <f t="shared" si="6"/>
        <v>0</v>
      </c>
    </row>
    <row r="36" spans="1:7" s="16" customFormat="1" ht="15.75">
      <c r="A36" s="15">
        <v>42522</v>
      </c>
      <c r="B36" s="12">
        <f t="shared" si="1"/>
        <v>34930000</v>
      </c>
      <c r="C36" s="11">
        <v>0</v>
      </c>
      <c r="D36" s="12">
        <f t="shared" si="0"/>
        <v>34930000</v>
      </c>
      <c r="E36" s="11">
        <v>34930000</v>
      </c>
      <c r="F36" s="12">
        <f t="shared" si="6"/>
        <v>0</v>
      </c>
      <c r="G36" s="17"/>
    </row>
    <row r="37" spans="1:7" s="16" customFormat="1" ht="15.75">
      <c r="A37" s="15">
        <v>42552</v>
      </c>
      <c r="B37" s="12">
        <f t="shared" si="1"/>
        <v>34930000</v>
      </c>
      <c r="C37" s="11">
        <v>0</v>
      </c>
      <c r="D37" s="12">
        <f t="shared" si="0"/>
        <v>34930000</v>
      </c>
      <c r="E37" s="11">
        <v>34930000</v>
      </c>
      <c r="F37" s="12">
        <f t="shared" si="6"/>
        <v>0</v>
      </c>
      <c r="G37" s="17"/>
    </row>
    <row r="38" spans="1:7" s="16" customFormat="1" ht="15.75">
      <c r="A38" s="15">
        <v>42583</v>
      </c>
      <c r="B38" s="12">
        <f t="shared" si="1"/>
        <v>34930000</v>
      </c>
      <c r="C38" s="11">
        <v>-800000</v>
      </c>
      <c r="D38" s="12">
        <f t="shared" si="0"/>
        <v>34130000</v>
      </c>
      <c r="E38" s="11">
        <v>34130000</v>
      </c>
      <c r="F38" s="12">
        <f t="shared" si="6"/>
        <v>0</v>
      </c>
      <c r="G38" s="17"/>
    </row>
    <row r="39" spans="1:7" s="16" customFormat="1">
      <c r="A39" s="15">
        <v>42614</v>
      </c>
      <c r="B39" s="12">
        <f t="shared" si="1"/>
        <v>34130000</v>
      </c>
      <c r="C39" s="11">
        <v>-5630000</v>
      </c>
      <c r="D39" s="12">
        <f t="shared" si="0"/>
        <v>28500000</v>
      </c>
      <c r="E39" s="11">
        <v>28500000</v>
      </c>
      <c r="F39" s="12">
        <f t="shared" si="6"/>
        <v>0</v>
      </c>
    </row>
    <row r="40" spans="1:7" ht="15.75">
      <c r="A40" s="10">
        <v>42644</v>
      </c>
      <c r="B40" s="12">
        <f t="shared" si="1"/>
        <v>28500000</v>
      </c>
      <c r="C40" s="11">
        <v>0</v>
      </c>
      <c r="D40" s="12">
        <f t="shared" si="0"/>
        <v>28500000</v>
      </c>
      <c r="E40" s="11">
        <v>28500000</v>
      </c>
      <c r="F40" s="13"/>
      <c r="G40" s="6"/>
    </row>
    <row r="41" spans="1:7">
      <c r="B41" s="14"/>
      <c r="C41" s="14"/>
      <c r="D41" s="14"/>
      <c r="E41" s="14"/>
      <c r="F41" s="14"/>
    </row>
    <row r="42" spans="1:7">
      <c r="B42" s="14"/>
      <c r="C42" s="14"/>
      <c r="D42" s="14"/>
      <c r="E42" s="14"/>
      <c r="F42" s="14"/>
    </row>
    <row r="43" spans="1:7">
      <c r="B43" s="14"/>
      <c r="C43" s="14"/>
      <c r="D43" s="14"/>
      <c r="E43" s="14"/>
      <c r="F43" s="14"/>
    </row>
    <row r="44" spans="1:7">
      <c r="B44" s="14"/>
      <c r="C44" s="14"/>
      <c r="D44" s="14"/>
      <c r="E44" s="14"/>
      <c r="F44" s="14"/>
    </row>
    <row r="45" spans="1:7">
      <c r="B45" s="14"/>
      <c r="C45" s="14"/>
      <c r="D45" s="14"/>
      <c r="E45" s="14"/>
      <c r="F45" s="14"/>
    </row>
    <row r="46" spans="1:7">
      <c r="B46" s="14"/>
      <c r="C46" s="14"/>
      <c r="D46" s="14"/>
      <c r="E46" s="14"/>
      <c r="F46" s="14"/>
    </row>
    <row r="47" spans="1:7">
      <c r="B47" s="14"/>
      <c r="C47" s="14"/>
      <c r="D47" s="14"/>
      <c r="E47" s="14"/>
      <c r="F47" s="14"/>
    </row>
    <row r="48" spans="1:7">
      <c r="B48" s="14"/>
      <c r="C48" s="14"/>
      <c r="D48" s="14"/>
      <c r="E48" s="14"/>
      <c r="F48" s="14"/>
    </row>
    <row r="49" spans="2:8">
      <c r="B49" s="14"/>
      <c r="C49" s="14"/>
      <c r="D49" s="14"/>
      <c r="E49" s="14"/>
      <c r="F49" s="14"/>
    </row>
    <row r="50" spans="2:8">
      <c r="B50" s="14"/>
      <c r="C50" s="14"/>
      <c r="D50" s="14"/>
      <c r="E50" s="14"/>
      <c r="F50" s="14"/>
    </row>
    <row r="51" spans="2:8">
      <c r="B51" s="14"/>
      <c r="C51" s="14"/>
      <c r="D51" s="14"/>
      <c r="E51" s="14"/>
      <c r="F51" s="14"/>
    </row>
    <row r="52" spans="2:8">
      <c r="B52" s="14"/>
      <c r="C52" s="14"/>
      <c r="D52" s="14"/>
      <c r="E52" s="14"/>
      <c r="F52" s="14"/>
    </row>
    <row r="53" spans="2:8">
      <c r="B53" s="1"/>
      <c r="C53" s="1"/>
      <c r="D53" s="1"/>
      <c r="E53" s="1"/>
      <c r="F53" s="1"/>
    </row>
    <row r="54" spans="2:8">
      <c r="B54" s="1"/>
      <c r="C54" s="1"/>
      <c r="D54" s="1"/>
      <c r="E54" s="1"/>
      <c r="F54" s="1"/>
    </row>
    <row r="55" spans="2:8">
      <c r="B55" s="1"/>
      <c r="C55" s="1"/>
      <c r="D55" s="1"/>
      <c r="E55" s="1"/>
      <c r="F55" s="1"/>
    </row>
    <row r="56" spans="2:8">
      <c r="B56" s="1"/>
      <c r="C56" s="1"/>
      <c r="D56" s="1"/>
      <c r="E56" s="1"/>
      <c r="F56" s="1"/>
    </row>
    <row r="57" spans="2:8">
      <c r="B57" s="1"/>
      <c r="C57" s="1"/>
      <c r="D57" s="1"/>
      <c r="E57" s="1"/>
      <c r="F57" s="1"/>
    </row>
    <row r="58" spans="2:8">
      <c r="B58" s="1"/>
      <c r="C58" s="1"/>
      <c r="D58" s="1"/>
      <c r="E58" s="1"/>
      <c r="F58" s="1"/>
    </row>
    <row r="59" spans="2:8">
      <c r="B59" s="1"/>
      <c r="C59" s="1"/>
      <c r="D59" s="1"/>
      <c r="E59" s="1"/>
      <c r="F59" s="1"/>
    </row>
    <row r="60" spans="2:8">
      <c r="B60" s="1"/>
      <c r="C60" s="1"/>
      <c r="D60" s="1"/>
      <c r="E60" s="1"/>
      <c r="F60" s="1"/>
    </row>
    <row r="61" spans="2:8">
      <c r="B61" s="1"/>
      <c r="C61" s="1"/>
      <c r="D61" s="1"/>
      <c r="E61" s="1"/>
      <c r="F61" s="1"/>
    </row>
    <row r="62" spans="2:8">
      <c r="B62" s="1"/>
      <c r="C62" s="1"/>
      <c r="D62" s="1"/>
      <c r="E62" s="1"/>
      <c r="F62" s="1"/>
    </row>
    <row r="63" spans="2:8">
      <c r="B63" s="1"/>
      <c r="C63" s="1"/>
      <c r="D63" s="1"/>
      <c r="E63" s="1"/>
      <c r="F63" s="1"/>
      <c r="H63" s="7"/>
    </row>
    <row r="64" spans="2:8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8"/>
      <c r="C78" s="8"/>
      <c r="D78" s="1"/>
      <c r="E78" s="1"/>
      <c r="F78" s="1"/>
    </row>
    <row r="79" spans="2:6">
      <c r="F79" s="1"/>
    </row>
  </sheetData>
  <mergeCells count="3">
    <mergeCell ref="A2:F2"/>
    <mergeCell ref="A3:F3"/>
    <mergeCell ref="A4:F4"/>
  </mergeCells>
  <pageMargins left="0.5" right="0.5" top="0.5" bottom="0.55000000000000004" header="0.5" footer="0.5"/>
  <pageSetup scale="82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3" ma:contentTypeDescription="Create a new document." ma:contentTypeScope="" ma:versionID="bb2078a80aea7d18c08b96031e7adcd7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700fd521037c430dadb4a9a96361a94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xjne xmlns="3b2b225c-bba3-4d8f-86c2-6a6ee720f379">
      <UserInfo>
        <DisplayName/>
        <AccountId xsi:nil="true"/>
        <AccountType/>
      </UserInfo>
    </xjne>
    <vsct xmlns="3b2b225c-bba3-4d8f-86c2-6a6ee720f379" xsi:nil="true"/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7483B1EE-3199-47F7-9ED6-E6DF1B4D01FF}"/>
</file>

<file path=customXml/itemProps2.xml><?xml version="1.0" encoding="utf-8"?>
<ds:datastoreItem xmlns:ds="http://schemas.openxmlformats.org/officeDocument/2006/customXml" ds:itemID="{54B929BD-4E27-464D-B809-61E407B1646C}"/>
</file>

<file path=customXml/itemProps3.xml><?xml version="1.0" encoding="utf-8"?>
<ds:datastoreItem xmlns:ds="http://schemas.openxmlformats.org/officeDocument/2006/customXml" ds:itemID="{39E24CBB-C37F-4417-A189-95C4E1AE7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 Asset Other Cost of Removal</vt:lpstr>
      <vt:lpstr>'Reg Asset Other Cost of Removal'!Print_Area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Mason, Josh J.</dc:creator>
  <cp:lastModifiedBy>Plombon, Justin</cp:lastModifiedBy>
  <cp:lastPrinted>2016-12-01T15:33:30Z</cp:lastPrinted>
  <dcterms:created xsi:type="dcterms:W3CDTF">2014-02-17T20:23:17Z</dcterms:created>
  <dcterms:modified xsi:type="dcterms:W3CDTF">2016-12-01T15:34:33Z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856522043</vt:i4>
  </property>
  <property fmtid="{D5CDD505-2E9C-101B-9397-08002B2CF9AE}" pid="3" name="_NewReviewCycle">
    <vt:lpwstr/>
  </property>
  <property fmtid="{D5CDD505-2E9C-101B-9397-08002B2CF9AE}" pid="4" name="_EmailSubject">
    <vt:lpwstr>Jackie:  OPC 4th POD 103</vt:lpwstr>
  </property>
  <property fmtid="{D5CDD505-2E9C-101B-9397-08002B2CF9AE}" pid="5" name="_AuthorEmail">
    <vt:lpwstr>TADAIR@southernco.com</vt:lpwstr>
  </property>
  <property fmtid="{D5CDD505-2E9C-101B-9397-08002B2CF9AE}" pid="6" name="_AuthorEmailDisplayName">
    <vt:lpwstr>Adair, Traci</vt:lpwstr>
  </property>
  <property fmtid="{D5CDD505-2E9C-101B-9397-08002B2CF9AE}" pid="7" name="ContentTypeId">
    <vt:lpwstr>0x010100CCFCB3B24AFDCB40B0CC298408C3F915</vt:lpwstr>
  </property>
  <property fmtid="{D5CDD505-2E9C-101B-9397-08002B2CF9AE}" pid="8" name="_PreviousAdHocReviewCycleID">
    <vt:i4>1760327404</vt:i4>
  </property>
</Properties>
</file>