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 defaultThemeVersion="124226"/>
  <bookViews>
    <workbookView xWindow="0" yWindow="0" windowWidth="28800" windowHeight="13020"/>
  </bookViews>
  <sheets>
    <sheet name="Sheet1" sheetId="1" r:id="rId1"/>
  </sheets>
  <definedNames>
    <definedName name="_xlnm.Print_Area" localSheetId="0">Sheet1!$B$1:$L$13</definedName>
  </definedNames>
  <calcPr calcId="145621"/>
</workbook>
</file>

<file path=xl/calcChain.xml><?xml version="1.0" encoding="utf-8"?>
<calcChain xmlns="http://schemas.openxmlformats.org/spreadsheetml/2006/main">
  <c r="I5" i="1" l="1"/>
  <c r="D5" i="1"/>
  <c r="H5" i="1" s="1"/>
  <c r="D11" i="1" l="1"/>
  <c r="K5" i="1" s="1"/>
  <c r="D10" i="1"/>
  <c r="J5" i="1" s="1"/>
  <c r="L5" i="1" l="1"/>
</calcChain>
</file>

<file path=xl/sharedStrings.xml><?xml version="1.0" encoding="utf-8"?>
<sst xmlns="http://schemas.openxmlformats.org/spreadsheetml/2006/main" count="40" uniqueCount="26">
  <si>
    <t>Base Charge</t>
  </si>
  <si>
    <t>per day</t>
  </si>
  <si>
    <t>per month</t>
  </si>
  <si>
    <t>Customer Bills</t>
  </si>
  <si>
    <t>Energy Charge</t>
  </si>
  <si>
    <t>$/kWh</t>
  </si>
  <si>
    <t>Low Income Credit</t>
  </si>
  <si>
    <t>CUSTOMER</t>
  </si>
  <si>
    <t>ENERGY (NON-FUEL PORTION)</t>
  </si>
  <si>
    <t>Revenue from</t>
  </si>
  <si>
    <t>$ per month</t>
  </si>
  <si>
    <t>annual $</t>
  </si>
  <si>
    <t>Low Income cost</t>
  </si>
  <si>
    <t xml:space="preserve">costs collected </t>
  </si>
  <si>
    <t xml:space="preserve">percent of </t>
  </si>
  <si>
    <t>via the Base Charge</t>
  </si>
  <si>
    <t>via the Energy Charge</t>
  </si>
  <si>
    <t>Residential</t>
  </si>
  <si>
    <t>Calendar kWh</t>
  </si>
  <si>
    <t>Source</t>
  </si>
  <si>
    <t>E-6b</t>
  </si>
  <si>
    <t>Value</t>
  </si>
  <si>
    <t>Twenty-five percent of demand-related costs are allocated to the base charge and 75 percent of the demand-related costs are allocated to the energy charge</t>
  </si>
  <si>
    <t>DEMAND</t>
  </si>
  <si>
    <t>Half-Step to implementing B&amp;G</t>
  </si>
  <si>
    <t>Demand-related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</si>
</sst>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* #,##0_);_(* \(#,##0\);_(* &quot;-&quot;??_);_(@_)"/>
    <numFmt numFmtId="166" formatCode="&quot;$&quot;#,##0.00000"/>
    <numFmt numFmtId="167" formatCode="&quot;$&quot;#,##0"/>
    <numFmt numFmtId="168" formatCode="&quot;$&quot;#,##0.00000_);[Red]\(&quot;$&quot;#,##0.00000\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name val="MS Sans Serif"/>
      <family val="2"/>
    </font>
    <font>
      <sz val="16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/>
  </cellStyleXfs>
  <cellXfs count="21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9" fontId="0" fillId="0" borderId="0" xfId="2" applyFont="1" applyAlignment="1">
      <alignment horizontal="center"/>
    </xf>
    <xf numFmtId="164" fontId="0" fillId="0" borderId="0" xfId="1" applyNumberFormat="1" applyFont="1" applyAlignment="1">
      <alignment horizontal="center"/>
    </xf>
    <xf numFmtId="0" fontId="3" fillId="0" borderId="0" xfId="0" applyFont="1"/>
    <xf numFmtId="165" fontId="0" fillId="0" borderId="0" xfId="3" applyNumberFormat="1" applyFont="1"/>
    <xf numFmtId="0" fontId="0" fillId="0" borderId="0" xfId="0" applyAlignment="1">
      <alignment horizontal="left"/>
    </xf>
    <xf numFmtId="168" fontId="0" fillId="0" borderId="0" xfId="0" applyNumberFormat="1"/>
    <xf numFmtId="0" fontId="5" fillId="0" borderId="0" xfId="0" applyFont="1" applyAlignment="1">
      <alignment horizontal="left"/>
    </xf>
    <xf numFmtId="165" fontId="0" fillId="0" borderId="0" xfId="0" applyNumberFormat="1" applyAlignment="1">
      <alignment horizontal="center"/>
    </xf>
    <xf numFmtId="167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0" xfId="1" applyNumberFormat="1" applyFont="1" applyFill="1" applyAlignment="1">
      <alignment horizontal="center"/>
    </xf>
    <xf numFmtId="167" fontId="0" fillId="0" borderId="0" xfId="1" applyNumberFormat="1" applyFont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Alignment="1">
      <alignment wrapText="1"/>
    </xf>
    <xf numFmtId="166" fontId="0" fillId="0" borderId="0" xfId="1" applyNumberFormat="1" applyFont="1" applyFill="1" applyAlignment="1">
      <alignment horizontal="center"/>
    </xf>
    <xf numFmtId="9" fontId="0" fillId="0" borderId="0" xfId="2" applyFont="1" applyFill="1" applyAlignment="1">
      <alignment horizontal="center"/>
    </xf>
    <xf numFmtId="167" fontId="0" fillId="0" borderId="0" xfId="0" applyNumberFormat="1" applyFill="1"/>
    <xf numFmtId="0" fontId="0" fillId="0" borderId="0" xfId="0" applyFill="1"/>
  </cellXfs>
  <cellStyles count="5">
    <cellStyle name="Comma" xfId="3" builtinId="3"/>
    <cellStyle name="Currency" xfId="1" builtinId="4"/>
    <cellStyle name="Normal" xfId="0" builtinId="0"/>
    <cellStyle name="Normal 2" xfId="4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5"/>
  <sheetViews>
    <sheetView tabSelected="1" zoomScaleNormal="100" workbookViewId="0"/>
  </sheetViews>
  <sheetFormatPr defaultRowHeight="14.4" x14ac:dyDescent="0.3"/>
  <cols>
    <col min="1" max="1" width="4.5546875" style="2" customWidth="1"/>
    <col min="2" max="2" width="67.88671875" bestFit="1" customWidth="1"/>
    <col min="3" max="3" width="12.6640625" style="2" customWidth="1"/>
    <col min="4" max="4" width="16.88671875" style="2" bestFit="1" customWidth="1"/>
    <col min="5" max="5" width="15.33203125" style="2" bestFit="1" customWidth="1"/>
    <col min="6" max="6" width="16.6640625" style="2" bestFit="1" customWidth="1"/>
    <col min="7" max="9" width="17.6640625" style="2" customWidth="1"/>
    <col min="10" max="12" width="21.109375" style="2" customWidth="1"/>
    <col min="13" max="13" width="13" bestFit="1" customWidth="1"/>
  </cols>
  <sheetData>
    <row r="1" spans="1:18" ht="21" x14ac:dyDescent="0.4">
      <c r="A1" s="9"/>
      <c r="L1" s="2" t="s">
        <v>14</v>
      </c>
    </row>
    <row r="2" spans="1:18" x14ac:dyDescent="0.3">
      <c r="H2" s="2" t="s">
        <v>17</v>
      </c>
      <c r="I2" s="2" t="s">
        <v>17</v>
      </c>
      <c r="J2" s="2" t="s">
        <v>25</v>
      </c>
      <c r="K2" s="2" t="s">
        <v>25</v>
      </c>
      <c r="L2" s="2" t="s">
        <v>25</v>
      </c>
    </row>
    <row r="3" spans="1:18" x14ac:dyDescent="0.3">
      <c r="B3" s="1" t="s">
        <v>24</v>
      </c>
      <c r="C3" s="2" t="s">
        <v>0</v>
      </c>
      <c r="D3" s="2" t="s">
        <v>0</v>
      </c>
      <c r="E3" s="2" t="s">
        <v>4</v>
      </c>
      <c r="F3" s="2" t="s">
        <v>6</v>
      </c>
      <c r="G3" s="2" t="s">
        <v>12</v>
      </c>
      <c r="H3" s="2" t="s">
        <v>9</v>
      </c>
      <c r="I3" s="2" t="s">
        <v>9</v>
      </c>
      <c r="J3" s="2" t="s">
        <v>13</v>
      </c>
      <c r="K3" s="2" t="s">
        <v>13</v>
      </c>
      <c r="L3" s="2" t="s">
        <v>13</v>
      </c>
    </row>
    <row r="4" spans="1:18" x14ac:dyDescent="0.3">
      <c r="B4" s="5"/>
      <c r="C4" s="2" t="s">
        <v>1</v>
      </c>
      <c r="D4" s="2" t="s">
        <v>2</v>
      </c>
      <c r="E4" s="2" t="s">
        <v>5</v>
      </c>
      <c r="F4" s="2" t="s">
        <v>10</v>
      </c>
      <c r="G4" s="2" t="s">
        <v>11</v>
      </c>
      <c r="H4" s="2" t="s">
        <v>0</v>
      </c>
      <c r="I4" s="2" t="s">
        <v>4</v>
      </c>
      <c r="J4" s="2" t="s">
        <v>15</v>
      </c>
      <c r="K4" s="2" t="s">
        <v>16</v>
      </c>
      <c r="L4" s="2" t="s">
        <v>15</v>
      </c>
    </row>
    <row r="5" spans="1:18" ht="28.8" x14ac:dyDescent="0.3">
      <c r="A5" s="15"/>
      <c r="B5" s="16" t="s">
        <v>22</v>
      </c>
      <c r="C5" s="13">
        <v>1.18</v>
      </c>
      <c r="D5" s="13">
        <f>C5*30.4375</f>
        <v>35.916249999999998</v>
      </c>
      <c r="E5" s="17">
        <v>4.3189999999999999E-2</v>
      </c>
      <c r="F5" s="13">
        <v>11.87</v>
      </c>
      <c r="G5" s="14">
        <v>4978397.6774999993</v>
      </c>
      <c r="H5" s="14">
        <f>D5*$D$9-G5</f>
        <v>167310093.67624998</v>
      </c>
      <c r="I5" s="14">
        <f>E5*$D$8</f>
        <v>230500365.47999999</v>
      </c>
      <c r="J5" s="14">
        <f>H5-$D$10</f>
        <v>68664093.676249981</v>
      </c>
      <c r="K5" s="14">
        <f>I5-$D$11</f>
        <v>205431365.47999999</v>
      </c>
      <c r="L5" s="18">
        <f>J5/SUM(J5:K5)</f>
        <v>0.25051160602083355</v>
      </c>
      <c r="M5" s="19"/>
      <c r="N5" s="20"/>
      <c r="O5" s="20"/>
      <c r="P5" s="20"/>
      <c r="Q5" s="20"/>
      <c r="R5" s="20"/>
    </row>
    <row r="6" spans="1:18" x14ac:dyDescent="0.3">
      <c r="C6" s="4"/>
      <c r="D6" s="4"/>
      <c r="E6" s="4"/>
      <c r="F6" s="4"/>
      <c r="G6" s="4"/>
      <c r="H6" s="4"/>
      <c r="I6" s="4"/>
      <c r="J6" s="13"/>
      <c r="K6" s="4"/>
      <c r="L6" s="3"/>
    </row>
    <row r="7" spans="1:18" x14ac:dyDescent="0.3">
      <c r="B7" s="6"/>
      <c r="C7" s="4" t="s">
        <v>19</v>
      </c>
      <c r="D7" s="2" t="s">
        <v>21</v>
      </c>
      <c r="F7" s="4"/>
      <c r="G7" s="4"/>
      <c r="H7" s="4"/>
      <c r="I7" s="4"/>
      <c r="J7" s="4"/>
      <c r="K7" s="4"/>
      <c r="L7" s="3"/>
    </row>
    <row r="8" spans="1:18" x14ac:dyDescent="0.3">
      <c r="B8" t="s">
        <v>18</v>
      </c>
      <c r="C8" s="2" t="s">
        <v>20</v>
      </c>
      <c r="D8" s="6">
        <v>5336892000</v>
      </c>
      <c r="F8" s="4"/>
      <c r="G8" s="4"/>
      <c r="H8" s="4"/>
      <c r="I8" s="4"/>
      <c r="J8" s="4"/>
      <c r="K8" s="4"/>
      <c r="L8" s="3"/>
    </row>
    <row r="9" spans="1:18" x14ac:dyDescent="0.3">
      <c r="B9" t="s">
        <v>3</v>
      </c>
      <c r="C9" s="2" t="s">
        <v>20</v>
      </c>
      <c r="D9" s="6">
        <v>4796951</v>
      </c>
      <c r="F9" s="4"/>
      <c r="G9" s="11"/>
      <c r="H9" s="4"/>
      <c r="I9" s="4"/>
      <c r="J9" s="4"/>
      <c r="K9" s="4"/>
      <c r="L9" s="3"/>
    </row>
    <row r="10" spans="1:18" x14ac:dyDescent="0.3">
      <c r="B10" t="s">
        <v>7</v>
      </c>
      <c r="C10" s="2" t="s">
        <v>20</v>
      </c>
      <c r="D10" s="6">
        <f>98646*1000</f>
        <v>98646000</v>
      </c>
      <c r="F10" s="10"/>
      <c r="H10" s="12"/>
      <c r="L10" s="3"/>
    </row>
    <row r="11" spans="1:18" x14ac:dyDescent="0.3">
      <c r="B11" t="s">
        <v>8</v>
      </c>
      <c r="C11" s="2" t="s">
        <v>20</v>
      </c>
      <c r="D11" s="6">
        <f>25069*1000</f>
        <v>25069000</v>
      </c>
      <c r="L11" s="3"/>
    </row>
    <row r="12" spans="1:18" x14ac:dyDescent="0.3">
      <c r="B12" t="s">
        <v>23</v>
      </c>
      <c r="C12" s="2" t="s">
        <v>20</v>
      </c>
      <c r="D12" s="10">
        <v>272193000</v>
      </c>
      <c r="L12" s="3"/>
    </row>
    <row r="13" spans="1:18" x14ac:dyDescent="0.3">
      <c r="B13" s="8"/>
      <c r="C13" s="7"/>
      <c r="L13" s="3"/>
    </row>
    <row r="14" spans="1:18" x14ac:dyDescent="0.3">
      <c r="B14" s="8"/>
      <c r="C14" s="7"/>
      <c r="L14" s="3"/>
    </row>
    <row r="15" spans="1:18" x14ac:dyDescent="0.3">
      <c r="B15" s="8"/>
      <c r="C15" s="7"/>
      <c r="L15" s="3"/>
    </row>
    <row r="16" spans="1:18" x14ac:dyDescent="0.3">
      <c r="L16" s="3"/>
    </row>
    <row r="17" spans="12:12" x14ac:dyDescent="0.3">
      <c r="L17" s="3"/>
    </row>
    <row r="18" spans="12:12" x14ac:dyDescent="0.3">
      <c r="L18" s="3"/>
    </row>
    <row r="19" spans="12:12" x14ac:dyDescent="0.3">
      <c r="L19" s="3"/>
    </row>
    <row r="20" spans="12:12" x14ac:dyDescent="0.3">
      <c r="L20" s="3"/>
    </row>
    <row r="21" spans="12:12" x14ac:dyDescent="0.3">
      <c r="L21" s="3"/>
    </row>
    <row r="22" spans="12:12" x14ac:dyDescent="0.3">
      <c r="L22" s="3"/>
    </row>
    <row r="23" spans="12:12" x14ac:dyDescent="0.3">
      <c r="L23" s="3"/>
    </row>
    <row r="24" spans="12:12" x14ac:dyDescent="0.3">
      <c r="L24" s="3"/>
    </row>
    <row r="25" spans="12:12" x14ac:dyDescent="0.3">
      <c r="L25" s="3"/>
    </row>
    <row r="26" spans="12:12" x14ac:dyDescent="0.3">
      <c r="L26" s="3"/>
    </row>
    <row r="27" spans="12:12" x14ac:dyDescent="0.3">
      <c r="L27" s="3"/>
    </row>
    <row r="28" spans="12:12" x14ac:dyDescent="0.3">
      <c r="L28" s="3"/>
    </row>
    <row r="29" spans="12:12" x14ac:dyDescent="0.3">
      <c r="L29" s="3"/>
    </row>
    <row r="30" spans="12:12" x14ac:dyDescent="0.3">
      <c r="L30" s="3"/>
    </row>
    <row r="31" spans="12:12" x14ac:dyDescent="0.3">
      <c r="L31" s="3"/>
    </row>
    <row r="32" spans="12:12" x14ac:dyDescent="0.3">
      <c r="L32" s="3"/>
    </row>
    <row r="33" spans="12:12" x14ac:dyDescent="0.3">
      <c r="L33" s="3"/>
    </row>
    <row r="34" spans="12:12" x14ac:dyDescent="0.3">
      <c r="L34" s="3"/>
    </row>
    <row r="35" spans="12:12" x14ac:dyDescent="0.3">
      <c r="L35" s="3"/>
    </row>
    <row r="36" spans="12:12" x14ac:dyDescent="0.3">
      <c r="L36" s="3"/>
    </row>
    <row r="37" spans="12:12" x14ac:dyDescent="0.3">
      <c r="L37" s="3"/>
    </row>
    <row r="38" spans="12:12" x14ac:dyDescent="0.3">
      <c r="L38" s="3"/>
    </row>
    <row r="39" spans="12:12" x14ac:dyDescent="0.3">
      <c r="L39" s="3"/>
    </row>
    <row r="40" spans="12:12" x14ac:dyDescent="0.3">
      <c r="L40" s="3"/>
    </row>
    <row r="41" spans="12:12" x14ac:dyDescent="0.3">
      <c r="L41" s="3"/>
    </row>
    <row r="42" spans="12:12" x14ac:dyDescent="0.3">
      <c r="L42" s="3"/>
    </row>
    <row r="43" spans="12:12" x14ac:dyDescent="0.3">
      <c r="L43" s="3"/>
    </row>
    <row r="44" spans="12:12" x14ac:dyDescent="0.3">
      <c r="L44" s="3"/>
    </row>
    <row r="45" spans="12:12" x14ac:dyDescent="0.3">
      <c r="L45" s="3"/>
    </row>
    <row r="46" spans="12:12" x14ac:dyDescent="0.3">
      <c r="L46" s="3"/>
    </row>
    <row r="47" spans="12:12" x14ac:dyDescent="0.3">
      <c r="L47" s="3"/>
    </row>
    <row r="48" spans="12:12" x14ac:dyDescent="0.3">
      <c r="L48" s="3"/>
    </row>
    <row r="49" spans="12:12" x14ac:dyDescent="0.3">
      <c r="L49" s="3"/>
    </row>
    <row r="50" spans="12:12" x14ac:dyDescent="0.3">
      <c r="L50" s="3"/>
    </row>
    <row r="51" spans="12:12" x14ac:dyDescent="0.3">
      <c r="L51" s="3"/>
    </row>
    <row r="52" spans="12:12" x14ac:dyDescent="0.3">
      <c r="L52" s="3"/>
    </row>
    <row r="53" spans="12:12" x14ac:dyDescent="0.3">
      <c r="L53" s="3"/>
    </row>
    <row r="54" spans="12:12" x14ac:dyDescent="0.3">
      <c r="L54" s="3"/>
    </row>
    <row r="55" spans="12:12" x14ac:dyDescent="0.3">
      <c r="L55" s="3"/>
    </row>
    <row r="56" spans="12:12" x14ac:dyDescent="0.3">
      <c r="L56" s="3"/>
    </row>
    <row r="57" spans="12:12" x14ac:dyDescent="0.3">
      <c r="L57" s="3"/>
    </row>
    <row r="58" spans="12:12" x14ac:dyDescent="0.3">
      <c r="L58" s="3"/>
    </row>
    <row r="59" spans="12:12" x14ac:dyDescent="0.3">
      <c r="L59" s="3"/>
    </row>
    <row r="60" spans="12:12" x14ac:dyDescent="0.3">
      <c r="L60" s="3"/>
    </row>
    <row r="61" spans="12:12" x14ac:dyDescent="0.3">
      <c r="L61" s="3"/>
    </row>
    <row r="62" spans="12:12" x14ac:dyDescent="0.3">
      <c r="L62" s="3"/>
    </row>
    <row r="63" spans="12:12" x14ac:dyDescent="0.3">
      <c r="L63" s="3"/>
    </row>
    <row r="64" spans="12:12" x14ac:dyDescent="0.3">
      <c r="L64" s="3"/>
    </row>
    <row r="65" spans="12:12" x14ac:dyDescent="0.3">
      <c r="L65" s="3"/>
    </row>
    <row r="66" spans="12:12" x14ac:dyDescent="0.3">
      <c r="L66" s="3"/>
    </row>
    <row r="67" spans="12:12" x14ac:dyDescent="0.3">
      <c r="L67" s="3"/>
    </row>
    <row r="68" spans="12:12" x14ac:dyDescent="0.3">
      <c r="L68" s="3"/>
    </row>
    <row r="69" spans="12:12" x14ac:dyDescent="0.3">
      <c r="L69" s="3"/>
    </row>
    <row r="70" spans="12:12" x14ac:dyDescent="0.3">
      <c r="L70" s="3"/>
    </row>
    <row r="71" spans="12:12" x14ac:dyDescent="0.3">
      <c r="L71" s="3"/>
    </row>
    <row r="72" spans="12:12" x14ac:dyDescent="0.3">
      <c r="L72" s="3"/>
    </row>
    <row r="73" spans="12:12" x14ac:dyDescent="0.3">
      <c r="L73" s="3"/>
    </row>
    <row r="74" spans="12:12" x14ac:dyDescent="0.3">
      <c r="L74" s="3"/>
    </row>
    <row r="75" spans="12:12" x14ac:dyDescent="0.3">
      <c r="L75" s="3"/>
    </row>
  </sheetData>
  <pageMargins left="0.5" right="0" top="1.75" bottom="0.75" header="0.3" footer="0.3"/>
  <pageSetup paperSize="5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2017-02-06T18:57:46Z</dcterms:created>
  <dcterms:modified xsi:type="dcterms:W3CDTF">2017-02-16T15:13:08Z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-426678346</vt:i4>
  </property>
  <property fmtid="{D5CDD505-2E9C-101B-9397-08002B2CF9AE}" pid="3" name="_NewReviewCycle">
    <vt:lpwstr/>
  </property>
</Properties>
</file>