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 yWindow="-12" windowWidth="17496" windowHeight="10992"/>
  </bookViews>
  <sheets>
    <sheet name="Staffs 4th Set No. 67" sheetId="8" r:id="rId1"/>
  </sheets>
  <definedNames>
    <definedName name="_xlnm.Print_Area" localSheetId="0">'Staffs 4th Set No. 67'!$A$12:$AS$71</definedName>
    <definedName name="_xlnm.Print_Titles" localSheetId="0">'Staffs 4th Set No. 67'!$1:$11</definedName>
  </definedNames>
  <calcPr calcId="145621"/>
</workbook>
</file>

<file path=xl/calcChain.xml><?xml version="1.0" encoding="utf-8"?>
<calcChain xmlns="http://schemas.openxmlformats.org/spreadsheetml/2006/main">
  <c r="AS41" i="8" l="1"/>
  <c r="AS42" i="8"/>
  <c r="AS43" i="8"/>
  <c r="AS44" i="8"/>
  <c r="W45" i="8"/>
  <c r="X45" i="8"/>
  <c r="Y45" i="8"/>
  <c r="Z45" i="8"/>
  <c r="AA45" i="8"/>
  <c r="AB45" i="8"/>
  <c r="AC45" i="8"/>
  <c r="AD45" i="8"/>
  <c r="AE45" i="8"/>
  <c r="AF45" i="8"/>
  <c r="AG45" i="8"/>
  <c r="AH45" i="8"/>
  <c r="AI45" i="8"/>
  <c r="AJ45" i="8"/>
  <c r="AK45" i="8"/>
  <c r="AL45" i="8"/>
  <c r="AM45" i="8"/>
  <c r="AN45" i="8"/>
  <c r="AO45" i="8"/>
  <c r="AP45" i="8"/>
  <c r="AQ45" i="8"/>
  <c r="AS45" i="8" l="1"/>
  <c r="J9" i="8"/>
  <c r="K9" i="8" s="1"/>
  <c r="L9" i="8" s="1"/>
  <c r="M9" i="8" s="1"/>
  <c r="N9" i="8" s="1"/>
  <c r="O9" i="8" s="1"/>
  <c r="P9" i="8" s="1"/>
  <c r="Q9" i="8" s="1"/>
  <c r="R9" i="8" s="1"/>
  <c r="S9" i="8" s="1"/>
  <c r="T9" i="8" s="1"/>
  <c r="U9" i="8" s="1"/>
  <c r="V9" i="8" s="1"/>
  <c r="W9" i="8" s="1"/>
  <c r="X9" i="8" s="1"/>
  <c r="Y9" i="8" s="1"/>
  <c r="Z9" i="8" s="1"/>
  <c r="AA9" i="8" s="1"/>
  <c r="AB9" i="8" s="1"/>
  <c r="AC9" i="8" s="1"/>
  <c r="AD9" i="8" s="1"/>
  <c r="AE9" i="8" s="1"/>
  <c r="AF9" i="8" s="1"/>
  <c r="AG9" i="8" s="1"/>
  <c r="AH9" i="8" s="1"/>
  <c r="AI9" i="8" s="1"/>
  <c r="AJ9" i="8" s="1"/>
  <c r="AK9" i="8" s="1"/>
  <c r="AL9" i="8" s="1"/>
  <c r="AM9" i="8" s="1"/>
  <c r="AN9" i="8" s="1"/>
  <c r="AO9" i="8" s="1"/>
  <c r="AP9" i="8" s="1"/>
  <c r="AQ9" i="8" s="1"/>
</calcChain>
</file>

<file path=xl/sharedStrings.xml><?xml version="1.0" encoding="utf-8"?>
<sst xmlns="http://schemas.openxmlformats.org/spreadsheetml/2006/main" count="102" uniqueCount="35">
  <si>
    <t>Summary CPVRR Analysis for Retirement of SJRPP</t>
  </si>
  <si>
    <t>Nominal</t>
  </si>
  <si>
    <t>35-yr</t>
  </si>
  <si>
    <t>(dollars in millions)</t>
  </si>
  <si>
    <t>Total</t>
  </si>
  <si>
    <t>CPVRR</t>
  </si>
  <si>
    <t>2032-2052</t>
  </si>
  <si>
    <t>Discount Factor</t>
  </si>
  <si>
    <t>na</t>
  </si>
  <si>
    <t>Base</t>
  </si>
  <si>
    <t>Property Tax</t>
  </si>
  <si>
    <t>Base Revenue Requirement</t>
  </si>
  <si>
    <t>Clause</t>
  </si>
  <si>
    <t>Clause Revenue Requirement</t>
  </si>
  <si>
    <t>Base Rates: Incremental Revenue Requirement</t>
  </si>
  <si>
    <t>Operations and Maintenance</t>
  </si>
  <si>
    <t>System Impact</t>
  </si>
  <si>
    <t>Depreciation and Amortization</t>
  </si>
  <si>
    <t>Interest Expense</t>
  </si>
  <si>
    <t>Return on Equity</t>
  </si>
  <si>
    <t>Income Tax</t>
  </si>
  <si>
    <t>Clause: Incremental Revenue Requirement</t>
  </si>
  <si>
    <t>Net Customer Costs / (Savings)</t>
  </si>
  <si>
    <t>Interrogatory No. 67</t>
  </si>
  <si>
    <t>PPA Payments, Operations and Maintenance</t>
  </si>
  <si>
    <t>Amortization Begins in 2018 - Capacity Clause Only</t>
  </si>
  <si>
    <t>Movement of Base Portion to Capacity Clause</t>
  </si>
  <si>
    <t>Amortization Begins in 2018 - Base and Capacity Clause</t>
  </si>
  <si>
    <t>Notes:</t>
  </si>
  <si>
    <t>Docket No. 20170123-EI</t>
  </si>
  <si>
    <r>
      <rPr>
        <vertAlign val="superscript"/>
        <sz val="10"/>
        <rFont val="Arial"/>
        <family val="2"/>
      </rPr>
      <t>1)</t>
    </r>
    <r>
      <rPr>
        <sz val="10"/>
        <rFont val="Arial"/>
        <family val="2"/>
      </rPr>
      <t xml:space="preserve"> Reflects the results for the amended version of Exhibit SRB-1 filed in response to OPC's First Request for Production of Documents, Question No. 2</t>
    </r>
  </si>
  <si>
    <t>Attachment No. 1</t>
  </si>
  <si>
    <t>Tab 1 of 1</t>
  </si>
  <si>
    <t>Staff's Fourth Set of Interrogatories</t>
  </si>
  <si>
    <t>Florida Power &amp; Light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</si>
</sst>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quot;$&quot;* #,##0.0_);_(&quot;$&quot;* \(#,##0.0\);_(&quot;$&quot;* &quot;-&quot;??_);_(@_)"/>
    <numFmt numFmtId="165" formatCode="_(* #,##0.0_);_(* \(#,##0.0\);_(* &quot;-&quot;??_);_(@_)"/>
  </numFmts>
  <fonts count="15" x14ac:knownFonts="1">
    <font>
      <sz val="10"/>
      <color theme="1"/>
      <name val="Arial"/>
      <family val="2"/>
    </font>
    <font>
      <sz val="10"/>
      <color theme="1"/>
      <name val="Arial"/>
      <family val="2"/>
    </font>
    <font>
      <b/>
      <sz val="12"/>
      <color theme="1"/>
      <name val="Arial"/>
      <family val="2"/>
    </font>
    <font>
      <b/>
      <sz val="10"/>
      <name val="Arial"/>
      <family val="2"/>
    </font>
    <font>
      <b/>
      <sz val="10"/>
      <color theme="0" tint="-4.9989318521683403E-2"/>
      <name val="Arial"/>
      <family val="2"/>
    </font>
    <font>
      <sz val="10"/>
      <name val="Arial"/>
      <family val="2"/>
    </font>
    <font>
      <sz val="10"/>
      <color theme="0" tint="-4.9989318521683403E-2"/>
      <name val="Arial"/>
      <family val="2"/>
    </font>
    <font>
      <b/>
      <u/>
      <sz val="10"/>
      <name val="Arial"/>
      <family val="2"/>
    </font>
    <font>
      <i/>
      <sz val="10"/>
      <name val="Arial"/>
      <family val="2"/>
    </font>
    <font>
      <b/>
      <u/>
      <sz val="10"/>
      <color theme="0" tint="-4.9989318521683403E-2"/>
      <name val="Arial"/>
      <family val="2"/>
    </font>
    <font>
      <sz val="10"/>
      <color theme="0" tint="-0.249977111117893"/>
      <name val="Arial"/>
      <family val="2"/>
    </font>
    <font>
      <b/>
      <sz val="14"/>
      <name val="Arial"/>
      <family val="2"/>
    </font>
    <font>
      <sz val="10"/>
      <name val="MS Sans Serif"/>
      <family val="2"/>
    </font>
    <font>
      <vertAlign val="superscript"/>
      <sz val="10"/>
      <name val="Arial"/>
      <family val="2"/>
    </font>
    <font>
      <b/>
      <sz val="10"/>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thin">
        <color rgb="FF000000"/>
      </bottom>
      <diagonal/>
    </border>
    <border>
      <left/>
      <right/>
      <top style="thin">
        <color indexed="64"/>
      </top>
      <bottom/>
      <diagonal/>
    </border>
    <border>
      <left/>
      <right/>
      <top style="thin">
        <color rgb="FF0048B9"/>
      </top>
      <bottom/>
      <diagonal/>
    </border>
    <border>
      <left/>
      <right/>
      <top style="thin">
        <color auto="1"/>
      </top>
      <bottom style="double">
        <color auto="1"/>
      </bottom>
      <diagonal/>
    </border>
  </borders>
  <cellStyleXfs count="4">
    <xf numFmtId="0" fontId="0" fillId="0" borderId="0"/>
    <xf numFmtId="43" fontId="1" fillId="0" borderId="0" applyFont="0" applyFill="0" applyBorder="0" applyAlignment="0" applyProtection="0"/>
    <xf numFmtId="0" fontId="12" fillId="0" borderId="0"/>
    <xf numFmtId="9" fontId="12" fillId="0" borderId="0" applyFont="0" applyFill="0" applyBorder="0" applyAlignment="0" applyProtection="0"/>
  </cellStyleXfs>
  <cellXfs count="52">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xf numFmtId="0" fontId="2" fillId="0" borderId="0" xfId="0" applyFont="1" applyAlignment="1">
      <alignment horizontal="right"/>
    </xf>
    <xf numFmtId="0" fontId="3" fillId="0" borderId="0" xfId="0" applyFont="1" applyAlignment="1">
      <alignment horizontal="left"/>
    </xf>
    <xf numFmtId="0" fontId="4" fillId="0" borderId="0" xfId="0" applyFont="1" applyAlignment="1">
      <alignment horizontal="left"/>
    </xf>
    <xf numFmtId="0" fontId="6" fillId="0" borderId="0" xfId="0" applyFont="1"/>
    <xf numFmtId="0" fontId="7" fillId="0" borderId="0" xfId="0" applyFont="1"/>
    <xf numFmtId="0" fontId="8" fillId="0" borderId="0" xfId="0" applyFont="1" applyAlignment="1">
      <alignment horizontal="left"/>
    </xf>
    <xf numFmtId="0" fontId="9" fillId="0" borderId="0" xfId="0" applyFont="1"/>
    <xf numFmtId="0" fontId="7" fillId="0" borderId="0" xfId="0" applyFont="1" applyAlignment="1">
      <alignment horizontal="center"/>
    </xf>
    <xf numFmtId="0" fontId="5" fillId="0" borderId="0" xfId="0" applyFont="1" applyAlignment="1" applyProtection="1">
      <alignment horizontal="left"/>
    </xf>
    <xf numFmtId="0" fontId="6" fillId="0" borderId="0" xfId="0" applyFont="1" applyAlignment="1" applyProtection="1">
      <alignment horizontal="left" indent="1"/>
    </xf>
    <xf numFmtId="0" fontId="5" fillId="0" borderId="0" xfId="0" applyFont="1" applyAlignment="1" applyProtection="1">
      <alignment horizontal="center"/>
    </xf>
    <xf numFmtId="0" fontId="5" fillId="0" borderId="0" xfId="0" applyFont="1" applyAlignment="1" applyProtection="1">
      <alignment horizontal="left" indent="1"/>
    </xf>
    <xf numFmtId="2" fontId="5" fillId="0" borderId="0" xfId="0" applyNumberFormat="1" applyFont="1"/>
    <xf numFmtId="2" fontId="5" fillId="0" borderId="0" xfId="0" applyNumberFormat="1" applyFont="1" applyAlignment="1">
      <alignment horizontal="center"/>
    </xf>
    <xf numFmtId="0" fontId="5" fillId="0" borderId="0" xfId="0" applyFont="1" applyAlignment="1">
      <alignment horizontal="center"/>
    </xf>
    <xf numFmtId="0" fontId="3" fillId="0" borderId="1" xfId="0" applyFont="1" applyFill="1" applyBorder="1" applyAlignment="1" applyProtection="1">
      <alignment horizontal="left"/>
    </xf>
    <xf numFmtId="0" fontId="3" fillId="0" borderId="2" xfId="0" applyFont="1" applyFill="1" applyBorder="1" applyAlignment="1" applyProtection="1">
      <alignment horizontal="left"/>
    </xf>
    <xf numFmtId="0" fontId="5" fillId="0" borderId="0" xfId="0" applyFont="1" applyBorder="1"/>
    <xf numFmtId="164" fontId="5" fillId="0" borderId="0" xfId="0" applyNumberFormat="1" applyFont="1" applyAlignment="1" applyProtection="1">
      <alignment horizontal="center"/>
    </xf>
    <xf numFmtId="164" fontId="5" fillId="0" borderId="0" xfId="0" applyNumberFormat="1" applyFont="1" applyAlignment="1" applyProtection="1">
      <alignment horizontal="left" indent="1"/>
    </xf>
    <xf numFmtId="164" fontId="5" fillId="0" borderId="0" xfId="0" applyNumberFormat="1" applyFont="1"/>
    <xf numFmtId="165" fontId="5" fillId="0" borderId="0" xfId="0" applyNumberFormat="1" applyFont="1" applyAlignment="1" applyProtection="1">
      <alignment horizontal="center"/>
    </xf>
    <xf numFmtId="165" fontId="5" fillId="0" borderId="0" xfId="1" applyNumberFormat="1" applyFont="1"/>
    <xf numFmtId="165" fontId="5" fillId="0" borderId="1" xfId="0" applyNumberFormat="1" applyFont="1" applyBorder="1" applyAlignment="1" applyProtection="1">
      <alignment horizontal="center"/>
    </xf>
    <xf numFmtId="165" fontId="5" fillId="0" borderId="0" xfId="1" applyNumberFormat="1" applyFont="1" applyBorder="1"/>
    <xf numFmtId="165" fontId="5" fillId="0" borderId="1" xfId="1" applyNumberFormat="1" applyFont="1" applyBorder="1"/>
    <xf numFmtId="0" fontId="5" fillId="0" borderId="0" xfId="0" applyFont="1" applyAlignment="1">
      <alignment horizontal="left" indent="1"/>
    </xf>
    <xf numFmtId="165" fontId="5" fillId="0" borderId="0" xfId="0" applyNumberFormat="1" applyFont="1" applyFill="1" applyBorder="1" applyAlignment="1" applyProtection="1">
      <alignment horizontal="center"/>
    </xf>
    <xf numFmtId="165" fontId="5" fillId="0" borderId="3" xfId="0" applyNumberFormat="1" applyFont="1" applyFill="1" applyBorder="1"/>
    <xf numFmtId="165" fontId="5" fillId="0" borderId="0" xfId="0" applyNumberFormat="1" applyFont="1" applyFill="1" applyBorder="1"/>
    <xf numFmtId="165" fontId="5" fillId="0" borderId="4" xfId="0" applyNumberFormat="1" applyFont="1" applyFill="1" applyBorder="1"/>
    <xf numFmtId="165" fontId="5" fillId="0" borderId="0" xfId="1" applyNumberFormat="1" applyFont="1" applyFill="1" applyBorder="1"/>
    <xf numFmtId="164" fontId="5" fillId="0" borderId="5" xfId="0" applyNumberFormat="1" applyFont="1" applyBorder="1"/>
    <xf numFmtId="164" fontId="3" fillId="0" borderId="5" xfId="0" applyNumberFormat="1" applyFont="1" applyBorder="1"/>
    <xf numFmtId="164" fontId="10" fillId="0" borderId="0" xfId="0" applyNumberFormat="1" applyFont="1"/>
    <xf numFmtId="165" fontId="10" fillId="0" borderId="0" xfId="0" applyNumberFormat="1" applyFont="1" applyAlignment="1" applyProtection="1">
      <alignment horizontal="center"/>
    </xf>
    <xf numFmtId="0" fontId="10" fillId="0" borderId="0" xfId="0" applyFont="1" applyAlignment="1" applyProtection="1">
      <alignment horizontal="left" indent="1"/>
    </xf>
    <xf numFmtId="165" fontId="10" fillId="0" borderId="0" xfId="1" applyNumberFormat="1" applyFont="1"/>
    <xf numFmtId="0" fontId="10" fillId="0" borderId="0" xfId="0" applyFont="1"/>
    <xf numFmtId="0" fontId="11" fillId="0" borderId="0" xfId="0" applyFont="1"/>
    <xf numFmtId="0" fontId="0" fillId="0" borderId="0" xfId="0" applyAlignment="1" applyProtection="1">
      <alignment horizontal="left" indent="1"/>
    </xf>
    <xf numFmtId="165" fontId="5" fillId="0" borderId="3" xfId="1" applyNumberFormat="1" applyFont="1" applyFill="1" applyBorder="1"/>
    <xf numFmtId="164" fontId="10" fillId="0" borderId="0" xfId="0" applyNumberFormat="1" applyFont="1" applyAlignment="1" applyProtection="1">
      <alignment horizontal="center"/>
    </xf>
    <xf numFmtId="164" fontId="10" fillId="0" borderId="0" xfId="0" applyNumberFormat="1" applyFont="1" applyAlignment="1" applyProtection="1">
      <alignment horizontal="left" indent="1"/>
    </xf>
    <xf numFmtId="0" fontId="5" fillId="0" borderId="3" xfId="0" applyFont="1" applyBorder="1"/>
    <xf numFmtId="0" fontId="14" fillId="0" borderId="0" xfId="0" applyFont="1" applyAlignment="1">
      <alignment horizontal="left"/>
    </xf>
    <xf numFmtId="0" fontId="2" fillId="0" borderId="0" xfId="0" applyFont="1" applyAlignment="1">
      <alignment horizontal="left" vertical="top"/>
    </xf>
  </cellXfs>
  <cellStyles count="4">
    <cellStyle name="Comma" xfId="1" builtinId="3"/>
    <cellStyle name="Normal" xfId="0" builtinId="0"/>
    <cellStyle name="Normal 2"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4" Type="http://schemas.openxmlformats.org/officeDocument/2006/relationships/sharedStrings" Target="sharedStrings.xml" />
  <Relationship Id="rId1" Type="http://schemas.openxmlformats.org/officeDocument/2006/relationships/worksheet" Target="worksheets/sheet1.xml" />
  <Relationship Id="rId5"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6</xdr:col>
      <xdr:colOff>276225</xdr:colOff>
      <xdr:row>0</xdr:row>
      <xdr:rowOff>45721</xdr:rowOff>
    </xdr:from>
    <xdr:ext cx="7972425" cy="1196339"/>
    <xdr:sp macro="" textlink="">
      <xdr:nvSpPr>
        <xdr:cNvPr id="2" name="TextBox 1"/>
        <xdr:cNvSpPr txBox="1"/>
      </xdr:nvSpPr>
      <xdr:spPr>
        <a:xfrm>
          <a:off x="4086225" y="45721"/>
          <a:ext cx="7972425" cy="1196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lvl="1" algn="l"/>
          <a:r>
            <a:rPr lang="en-US" sz="1050" b="1">
              <a:solidFill>
                <a:schemeClr val="dk1"/>
              </a:solidFill>
              <a:effectLst/>
              <a:latin typeface="Arial" panose="020B0604020202020204" pitchFamily="34" charset="0"/>
              <a:ea typeface="+mn-ea"/>
              <a:cs typeface="Arial" panose="020B0604020202020204" pitchFamily="34" charset="0"/>
            </a:rPr>
            <a:t>67.  In the 2015 settlement of the Cedar Bay purchase and sale agreement between FPL and CBAS Power Holdings, FPL was authorized to begin recovery of Cedar Bay regulatory assets through base rates until the following test year and then to finish recovery of the unamortized balance through the Capacity Cost Recovery Clause (CCRC).</a:t>
          </a:r>
          <a:r>
            <a:rPr lang="en-US" sz="1050">
              <a:solidFill>
                <a:schemeClr val="dk1"/>
              </a:solidFill>
              <a:effectLst/>
              <a:latin typeface="Arial" panose="020B0604020202020204" pitchFamily="34" charset="0"/>
              <a:ea typeface="+mn-ea"/>
              <a:cs typeface="Arial" panose="020B0604020202020204" pitchFamily="34" charset="0"/>
            </a:rPr>
            <a:t> </a:t>
          </a:r>
        </a:p>
        <a:p>
          <a:pPr marL="0" lvl="1" algn="l"/>
          <a:endParaRPr lang="en-US" sz="1050">
            <a:solidFill>
              <a:schemeClr val="dk1"/>
            </a:solidFill>
            <a:effectLst/>
            <a:latin typeface="Arial" panose="020B0604020202020204" pitchFamily="34" charset="0"/>
            <a:ea typeface="+mn-ea"/>
            <a:cs typeface="Arial" panose="020B0604020202020204" pitchFamily="34" charset="0"/>
          </a:endParaRPr>
        </a:p>
        <a:p>
          <a:pPr marL="0" algn="l"/>
          <a:r>
            <a:rPr lang="en-US" sz="1050" b="1">
              <a:solidFill>
                <a:schemeClr val="dk1"/>
              </a:solidFill>
              <a:effectLst/>
              <a:latin typeface="Arial" panose="020B0604020202020204" pitchFamily="34" charset="0"/>
              <a:ea typeface="+mn-ea"/>
              <a:cs typeface="Arial" panose="020B0604020202020204" pitchFamily="34" charset="0"/>
            </a:rPr>
            <a:t>If FPL began the 10 year recovery of the Early Retirement Regulatory Asset and the Asset Transfer Regulatory Asset through the CCRC starting in January 2018, and then completed recovery of the unamortized amounts through base rates when rates are set in its next general base rate case, what impact, if any, would it have on the SJRPP Transaction?</a:t>
          </a:r>
        </a:p>
      </xdr:txBody>
    </xdr:sp>
    <xdr:clientData/>
  </xdr:oneCellAnchor>
  <xdr:twoCellAnchor>
    <xdr:from>
      <xdr:col>12</xdr:col>
      <xdr:colOff>9524</xdr:colOff>
      <xdr:row>40</xdr:row>
      <xdr:rowOff>1</xdr:rowOff>
    </xdr:from>
    <xdr:to>
      <xdr:col>14</xdr:col>
      <xdr:colOff>464438</xdr:colOff>
      <xdr:row>43</xdr:row>
      <xdr:rowOff>142876</xdr:rowOff>
    </xdr:to>
    <xdr:sp macro="" textlink="">
      <xdr:nvSpPr>
        <xdr:cNvPr id="3" name="TextBox 2"/>
        <xdr:cNvSpPr txBox="1"/>
      </xdr:nvSpPr>
      <xdr:spPr>
        <a:xfrm>
          <a:off x="6791324" y="7953376"/>
          <a:ext cx="1426464"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100" b="1">
              <a:latin typeface="Arial" panose="020B0604020202020204" pitchFamily="34" charset="0"/>
              <a:cs typeface="Arial" panose="020B0604020202020204" pitchFamily="34" charset="0"/>
            </a:rPr>
            <a:t>Subtracted from Base and </a:t>
          </a:r>
        </a:p>
        <a:p>
          <a:pPr algn="ctr"/>
          <a:r>
            <a:rPr lang="en-US" sz="1100" b="1">
              <a:latin typeface="Arial" panose="020B0604020202020204" pitchFamily="34" charset="0"/>
              <a:cs typeface="Arial" panose="020B0604020202020204" pitchFamily="34" charset="0"/>
            </a:rPr>
            <a:t>added</a:t>
          </a:r>
          <a:r>
            <a:rPr lang="en-US" sz="1100" b="1" baseline="0">
              <a:latin typeface="Arial" panose="020B0604020202020204" pitchFamily="34" charset="0"/>
              <a:cs typeface="Arial" panose="020B0604020202020204" pitchFamily="34" charset="0"/>
            </a:rPr>
            <a:t> to Clause</a:t>
          </a:r>
          <a:endParaRPr lang="en-US" sz="1100" b="1">
            <a:latin typeface="Arial" panose="020B0604020202020204" pitchFamily="34" charset="0"/>
            <a:cs typeface="Arial" panose="020B0604020202020204" pitchFamily="34" charset="0"/>
          </a:endParaRPr>
        </a:p>
      </xdr:txBody>
    </xdr:sp>
    <xdr:clientData/>
  </xdr:twoCellAnchor>
  <xdr:twoCellAnchor>
    <xdr:from>
      <xdr:col>11</xdr:col>
      <xdr:colOff>85725</xdr:colOff>
      <xdr:row>40</xdr:row>
      <xdr:rowOff>47625</xdr:rowOff>
    </xdr:from>
    <xdr:to>
      <xdr:col>11</xdr:col>
      <xdr:colOff>409575</xdr:colOff>
      <xdr:row>43</xdr:row>
      <xdr:rowOff>152400</xdr:rowOff>
    </xdr:to>
    <xdr:sp macro="" textlink="">
      <xdr:nvSpPr>
        <xdr:cNvPr id="4" name="Right Brace 3"/>
        <xdr:cNvSpPr/>
      </xdr:nvSpPr>
      <xdr:spPr>
        <a:xfrm>
          <a:off x="6381750" y="8001000"/>
          <a:ext cx="323850" cy="5905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sheetPr>
  <dimension ref="B1:AS71"/>
  <sheetViews>
    <sheetView showGridLines="0" tabSelected="1" view="pageBreakPreview" zoomScaleNormal="100" zoomScaleSheetLayoutView="100" workbookViewId="0">
      <pane xSplit="4" ySplit="11" topLeftCell="E12" activePane="bottomRight" state="frozen"/>
      <selection activeCell="K42" sqref="K42"/>
      <selection pane="topRight" activeCell="K42" sqref="K42"/>
      <selection pane="bottomLeft" activeCell="K42" sqref="K42"/>
      <selection pane="bottomRight" activeCell="A5" sqref="A5"/>
    </sheetView>
  </sheetViews>
  <sheetFormatPr defaultColWidth="9.109375" defaultRowHeight="13.2" outlineLevelRow="1" outlineLevelCol="1" x14ac:dyDescent="0.25"/>
  <cols>
    <col min="1" max="1" width="1.6640625" style="4" customWidth="1"/>
    <col min="2" max="2" width="3.88671875" style="4" customWidth="1"/>
    <col min="3" max="3" width="40" style="4" customWidth="1"/>
    <col min="4" max="4" width="8.44140625" style="8" hidden="1" customWidth="1" outlineLevel="1"/>
    <col min="5" max="5" width="8.44140625" style="19" customWidth="1" collapsed="1"/>
    <col min="6" max="6" width="1.5546875" style="4" customWidth="1"/>
    <col min="7" max="7" width="9.33203125" style="4" customWidth="1" outlineLevel="1"/>
    <col min="8" max="8" width="1.6640625" style="4" customWidth="1" outlineLevel="1"/>
    <col min="9" max="22" width="7.33203125" style="4" bestFit="1" customWidth="1"/>
    <col min="23" max="23" width="7.33203125" style="4" hidden="1" customWidth="1" outlineLevel="1"/>
    <col min="24" max="42" width="7" style="4" hidden="1" customWidth="1" outlineLevel="1"/>
    <col min="43" max="43" width="7" style="4" hidden="1" customWidth="1" outlineLevel="1" collapsed="1"/>
    <col min="44" max="44" width="2.33203125" style="4" customWidth="1" collapsed="1"/>
    <col min="45" max="45" width="9.33203125" style="4" bestFit="1" customWidth="1"/>
    <col min="46" max="16384" width="9.109375" style="4"/>
  </cols>
  <sheetData>
    <row r="1" spans="2:45" ht="15.6" x14ac:dyDescent="0.3">
      <c r="B1" s="50" t="s">
        <v>34</v>
      </c>
      <c r="C1" s="1"/>
      <c r="D1" s="2"/>
      <c r="E1" s="3"/>
      <c r="F1" s="1"/>
      <c r="AS1" s="5"/>
    </row>
    <row r="2" spans="2:45" ht="15.6" x14ac:dyDescent="0.3">
      <c r="B2" s="50" t="s">
        <v>29</v>
      </c>
      <c r="C2" s="1"/>
      <c r="D2" s="2"/>
      <c r="E2" s="3"/>
      <c r="F2" s="1"/>
      <c r="AS2" s="5"/>
    </row>
    <row r="3" spans="2:45" ht="15.6" x14ac:dyDescent="0.3">
      <c r="B3" s="50" t="s">
        <v>33</v>
      </c>
      <c r="C3" s="6"/>
      <c r="D3" s="7"/>
      <c r="E3" s="3"/>
      <c r="F3" s="6"/>
      <c r="AS3" s="5"/>
    </row>
    <row r="4" spans="2:45" ht="15.6" x14ac:dyDescent="0.3">
      <c r="B4" s="50" t="s">
        <v>23</v>
      </c>
      <c r="C4" s="6"/>
      <c r="D4" s="7"/>
      <c r="E4" s="3"/>
      <c r="F4" s="6"/>
      <c r="AS4" s="5"/>
    </row>
    <row r="5" spans="2:45" ht="15.6" x14ac:dyDescent="0.3">
      <c r="B5" s="50" t="s">
        <v>31</v>
      </c>
      <c r="C5" s="6"/>
      <c r="D5" s="7"/>
      <c r="E5" s="3"/>
      <c r="F5" s="6"/>
      <c r="AS5" s="5"/>
    </row>
    <row r="6" spans="2:45" ht="15.6" x14ac:dyDescent="0.3">
      <c r="B6" s="50" t="s">
        <v>32</v>
      </c>
      <c r="C6" s="6"/>
      <c r="D6" s="7"/>
      <c r="E6" s="3"/>
      <c r="F6" s="6"/>
      <c r="AS6" s="5"/>
    </row>
    <row r="7" spans="2:45" ht="15.6" x14ac:dyDescent="0.3">
      <c r="B7" s="6"/>
      <c r="C7" s="6"/>
      <c r="D7" s="7"/>
      <c r="E7" s="3"/>
      <c r="F7" s="6"/>
      <c r="AS7" s="5"/>
    </row>
    <row r="8" spans="2:45" ht="15.6" x14ac:dyDescent="0.25">
      <c r="E8" s="3" t="s">
        <v>1</v>
      </c>
      <c r="F8" s="9"/>
      <c r="G8" s="3" t="s">
        <v>2</v>
      </c>
      <c r="H8" s="3"/>
      <c r="L8" s="51" t="s">
        <v>0</v>
      </c>
    </row>
    <row r="9" spans="2:45" x14ac:dyDescent="0.25">
      <c r="B9" s="10" t="s">
        <v>3</v>
      </c>
      <c r="C9" s="10"/>
      <c r="D9" s="11"/>
      <c r="E9" s="12" t="s">
        <v>4</v>
      </c>
      <c r="F9" s="9"/>
      <c r="G9" s="12" t="s">
        <v>5</v>
      </c>
      <c r="H9" s="9"/>
      <c r="I9" s="12">
        <v>2018</v>
      </c>
      <c r="J9" s="12">
        <f t="shared" ref="J9:AQ9" si="0">I9+1</f>
        <v>2019</v>
      </c>
      <c r="K9" s="12">
        <f t="shared" si="0"/>
        <v>2020</v>
      </c>
      <c r="L9" s="12">
        <f t="shared" si="0"/>
        <v>2021</v>
      </c>
      <c r="M9" s="12">
        <f t="shared" si="0"/>
        <v>2022</v>
      </c>
      <c r="N9" s="12">
        <f t="shared" si="0"/>
        <v>2023</v>
      </c>
      <c r="O9" s="12">
        <f t="shared" si="0"/>
        <v>2024</v>
      </c>
      <c r="P9" s="12">
        <f t="shared" si="0"/>
        <v>2025</v>
      </c>
      <c r="Q9" s="12">
        <f t="shared" si="0"/>
        <v>2026</v>
      </c>
      <c r="R9" s="12">
        <f t="shared" si="0"/>
        <v>2027</v>
      </c>
      <c r="S9" s="12">
        <f t="shared" si="0"/>
        <v>2028</v>
      </c>
      <c r="T9" s="12">
        <f t="shared" si="0"/>
        <v>2029</v>
      </c>
      <c r="U9" s="12">
        <f t="shared" si="0"/>
        <v>2030</v>
      </c>
      <c r="V9" s="12">
        <f t="shared" si="0"/>
        <v>2031</v>
      </c>
      <c r="W9" s="12">
        <f t="shared" si="0"/>
        <v>2032</v>
      </c>
      <c r="X9" s="12">
        <f t="shared" si="0"/>
        <v>2033</v>
      </c>
      <c r="Y9" s="12">
        <f t="shared" si="0"/>
        <v>2034</v>
      </c>
      <c r="Z9" s="12">
        <f t="shared" si="0"/>
        <v>2035</v>
      </c>
      <c r="AA9" s="12">
        <f t="shared" si="0"/>
        <v>2036</v>
      </c>
      <c r="AB9" s="12">
        <f t="shared" si="0"/>
        <v>2037</v>
      </c>
      <c r="AC9" s="12">
        <f t="shared" si="0"/>
        <v>2038</v>
      </c>
      <c r="AD9" s="12">
        <f t="shared" si="0"/>
        <v>2039</v>
      </c>
      <c r="AE9" s="12">
        <f t="shared" si="0"/>
        <v>2040</v>
      </c>
      <c r="AF9" s="12">
        <f t="shared" si="0"/>
        <v>2041</v>
      </c>
      <c r="AG9" s="12">
        <f t="shared" si="0"/>
        <v>2042</v>
      </c>
      <c r="AH9" s="12">
        <f t="shared" si="0"/>
        <v>2043</v>
      </c>
      <c r="AI9" s="12">
        <f t="shared" si="0"/>
        <v>2044</v>
      </c>
      <c r="AJ9" s="12">
        <f t="shared" si="0"/>
        <v>2045</v>
      </c>
      <c r="AK9" s="12">
        <f t="shared" si="0"/>
        <v>2046</v>
      </c>
      <c r="AL9" s="12">
        <f t="shared" si="0"/>
        <v>2047</v>
      </c>
      <c r="AM9" s="12">
        <f t="shared" si="0"/>
        <v>2048</v>
      </c>
      <c r="AN9" s="12">
        <f t="shared" si="0"/>
        <v>2049</v>
      </c>
      <c r="AO9" s="12">
        <f t="shared" si="0"/>
        <v>2050</v>
      </c>
      <c r="AP9" s="12">
        <f t="shared" si="0"/>
        <v>2051</v>
      </c>
      <c r="AQ9" s="12">
        <f t="shared" si="0"/>
        <v>2052</v>
      </c>
      <c r="AS9" s="9" t="s">
        <v>6</v>
      </c>
    </row>
    <row r="10" spans="2:45" ht="9.75" customHeight="1" x14ac:dyDescent="0.25"/>
    <row r="11" spans="2:45" x14ac:dyDescent="0.25">
      <c r="B11" s="13" t="s">
        <v>7</v>
      </c>
      <c r="C11" s="13"/>
      <c r="D11" s="14"/>
      <c r="E11" s="15"/>
      <c r="F11" s="16"/>
      <c r="I11" s="17">
        <v>0.96426797832426303</v>
      </c>
      <c r="J11" s="17">
        <v>0.89658864525512649</v>
      </c>
      <c r="K11" s="17">
        <v>0.83332627026889028</v>
      </c>
      <c r="L11" s="17">
        <v>0.77468248514354721</v>
      </c>
      <c r="M11" s="17">
        <v>0.72016564723747001</v>
      </c>
      <c r="N11" s="17">
        <v>0.66948533032195934</v>
      </c>
      <c r="O11" s="17">
        <v>0.62224713224890627</v>
      </c>
      <c r="P11" s="17">
        <v>0.57845764856121307</v>
      </c>
      <c r="Q11" s="17">
        <v>0.53774976827875298</v>
      </c>
      <c r="R11" s="17">
        <v>0.49990662929794705</v>
      </c>
      <c r="S11" s="17">
        <v>0.46463373039596167</v>
      </c>
      <c r="T11" s="17">
        <v>0.43193599648372677</v>
      </c>
      <c r="U11" s="17">
        <v>0.40153930473234439</v>
      </c>
      <c r="V11" s="17">
        <v>0.37328172358288042</v>
      </c>
      <c r="W11" s="17">
        <v>0.34694334812186939</v>
      </c>
      <c r="X11" s="17">
        <v>0.32252785579452331</v>
      </c>
      <c r="Y11" s="17">
        <v>0.29983055829297139</v>
      </c>
      <c r="Z11" s="17">
        <v>0.27873054085457827</v>
      </c>
      <c r="AA11" s="17">
        <v>0.25906359984548133</v>
      </c>
      <c r="AB11" s="17">
        <v>0.24083248122463896</v>
      </c>
      <c r="AC11" s="17">
        <v>0.22388434364152429</v>
      </c>
      <c r="AD11" s="17">
        <v>0.20812889969373477</v>
      </c>
      <c r="AE11" s="17">
        <v>0.19344353805372519</v>
      </c>
      <c r="AF11" s="17">
        <v>0.17983030913697892</v>
      </c>
      <c r="AG11" s="17">
        <v>0.1671750858657263</v>
      </c>
      <c r="AH11" s="17">
        <v>0.15541045037588744</v>
      </c>
      <c r="AI11" s="17">
        <v>0.14444484843514271</v>
      </c>
      <c r="AJ11" s="17">
        <v>0.13427981109465426</v>
      </c>
      <c r="AK11" s="17">
        <v>0.12483011933590812</v>
      </c>
      <c r="AL11" s="17">
        <v>0.1160454320451261</v>
      </c>
      <c r="AM11" s="17">
        <v>0.10785738541267118</v>
      </c>
      <c r="AN11" s="17">
        <v>0.10026712267886696</v>
      </c>
      <c r="AO11" s="17">
        <v>9.3211010556518398E-2</v>
      </c>
      <c r="AP11" s="17">
        <v>8.6651459190606489E-2</v>
      </c>
      <c r="AQ11" s="17">
        <v>8.0537421127074169E-2</v>
      </c>
      <c r="AS11" s="18" t="s">
        <v>8</v>
      </c>
    </row>
    <row r="12" spans="2:45" x14ac:dyDescent="0.25">
      <c r="B12" s="15"/>
      <c r="C12" s="15"/>
      <c r="D12" s="14"/>
      <c r="E12" s="15"/>
      <c r="F12" s="16"/>
    </row>
    <row r="13" spans="2:45" ht="17.399999999999999" x14ac:dyDescent="0.3">
      <c r="B13" s="44" t="s">
        <v>27</v>
      </c>
      <c r="C13" s="15"/>
      <c r="D13" s="14"/>
      <c r="E13" s="15"/>
      <c r="F13" s="16"/>
    </row>
    <row r="14" spans="2:45" x14ac:dyDescent="0.25">
      <c r="B14" s="20" t="s">
        <v>14</v>
      </c>
      <c r="C14" s="21"/>
      <c r="D14" s="14"/>
      <c r="E14" s="15"/>
      <c r="F14" s="16"/>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row>
    <row r="15" spans="2:45" x14ac:dyDescent="0.25">
      <c r="B15" s="4" t="s">
        <v>15</v>
      </c>
      <c r="C15" s="22"/>
      <c r="D15" s="14" t="s">
        <v>9</v>
      </c>
      <c r="E15" s="23">
        <v>-591.84554836833161</v>
      </c>
      <c r="F15" s="24"/>
      <c r="G15" s="25">
        <v>-186.55130978674794</v>
      </c>
      <c r="H15" s="25"/>
      <c r="I15" s="25">
        <v>-12.347726140000001</v>
      </c>
      <c r="J15" s="25">
        <v>-12.2654633572</v>
      </c>
      <c r="K15" s="25">
        <v>-12.2654633572</v>
      </c>
      <c r="L15" s="25">
        <v>-12.510772624344</v>
      </c>
      <c r="M15" s="25">
        <v>-12.760988076830881</v>
      </c>
      <c r="N15" s="25">
        <v>-13.016207838367498</v>
      </c>
      <c r="O15" s="25">
        <v>-13.276531995134848</v>
      </c>
      <c r="P15" s="25">
        <v>-13.762878795677544</v>
      </c>
      <c r="Q15" s="25">
        <v>-14.038136371591097</v>
      </c>
      <c r="R15" s="25">
        <v>-14.089161965493062</v>
      </c>
      <c r="S15" s="25">
        <v>-14.370945204802926</v>
      </c>
      <c r="T15" s="25">
        <v>-14.658364108898983</v>
      </c>
      <c r="U15" s="25">
        <v>-14.951531391076964</v>
      </c>
      <c r="V15" s="25">
        <v>-15.250562018898503</v>
      </c>
      <c r="W15" s="25">
        <v>-15.555573259276471</v>
      </c>
      <c r="X15" s="25">
        <v>-15.866684724462001</v>
      </c>
      <c r="Y15" s="25">
        <v>-16.184018418951243</v>
      </c>
      <c r="Z15" s="25">
        <v>-16.776872454995093</v>
      </c>
      <c r="AA15" s="25">
        <v>-17.112409904094999</v>
      </c>
      <c r="AB15" s="25">
        <v>-17.174609818338414</v>
      </c>
      <c r="AC15" s="25">
        <v>-17.518102014705182</v>
      </c>
      <c r="AD15" s="25">
        <v>-17.868464054999283</v>
      </c>
      <c r="AE15" s="25">
        <v>-18.225833336099271</v>
      </c>
      <c r="AF15" s="25">
        <v>-18.59035000282126</v>
      </c>
      <c r="AG15" s="25">
        <v>-18.962157002877682</v>
      </c>
      <c r="AH15" s="25">
        <v>-19.341400142935235</v>
      </c>
      <c r="AI15" s="25">
        <v>-19.728228145793942</v>
      </c>
      <c r="AJ15" s="25">
        <v>-20.450913907602768</v>
      </c>
      <c r="AK15" s="25">
        <v>-20.859932185754822</v>
      </c>
      <c r="AL15" s="25">
        <v>-20.935753534141696</v>
      </c>
      <c r="AM15" s="25">
        <v>-21.354468604824532</v>
      </c>
      <c r="AN15" s="25">
        <v>-21.781557976921022</v>
      </c>
      <c r="AO15" s="25">
        <v>-22.217189136459442</v>
      </c>
      <c r="AP15" s="25">
        <v>-22.661532919188634</v>
      </c>
      <c r="AQ15" s="25">
        <v>-23.114763577572408</v>
      </c>
      <c r="AR15" s="25"/>
      <c r="AS15" s="25">
        <v>-402.28081512281551</v>
      </c>
    </row>
    <row r="16" spans="2:45" x14ac:dyDescent="0.25">
      <c r="B16" s="4" t="s">
        <v>10</v>
      </c>
      <c r="D16" s="14" t="s">
        <v>9</v>
      </c>
      <c r="E16" s="26">
        <v>-92.733067298648109</v>
      </c>
      <c r="F16" s="16"/>
      <c r="G16" s="27">
        <v>-26.910705216598515</v>
      </c>
      <c r="I16" s="27">
        <v>0</v>
      </c>
      <c r="J16" s="27">
        <v>-1.83295939574816</v>
      </c>
      <c r="K16" s="27">
        <v>-1.8272680231958192</v>
      </c>
      <c r="L16" s="27">
        <v>-1.8183719821237276</v>
      </c>
      <c r="M16" s="27">
        <v>-1.8204115811113162</v>
      </c>
      <c r="N16" s="27">
        <v>-1.8169753683818441</v>
      </c>
      <c r="O16" s="27">
        <v>-1.8123089897161118</v>
      </c>
      <c r="P16" s="27">
        <v>-1.9502349506169905</v>
      </c>
      <c r="Q16" s="27">
        <v>-1.9745865806837906</v>
      </c>
      <c r="R16" s="27">
        <v>-2.090086044139801</v>
      </c>
      <c r="S16" s="27">
        <v>-2.2058813508883861</v>
      </c>
      <c r="T16" s="27">
        <v>-2.2435812642624726</v>
      </c>
      <c r="U16" s="27">
        <v>-2.318306810546261</v>
      </c>
      <c r="V16" s="27">
        <v>-2.3650730635773614</v>
      </c>
      <c r="W16" s="27">
        <v>-2.4520738393765269</v>
      </c>
      <c r="X16" s="27">
        <v>-2.5138581439511598</v>
      </c>
      <c r="Y16" s="27">
        <v>-2.6002064841060264</v>
      </c>
      <c r="Z16" s="27">
        <v>-2.7367965407307344</v>
      </c>
      <c r="AA16" s="27">
        <v>-2.839747903236852</v>
      </c>
      <c r="AB16" s="27">
        <v>-2.8824028956309502</v>
      </c>
      <c r="AC16" s="27">
        <v>-2.9482435768427186</v>
      </c>
      <c r="AD16" s="27">
        <v>-2.9976540111225236</v>
      </c>
      <c r="AE16" s="27">
        <v>-3.0837949480505511</v>
      </c>
      <c r="AF16" s="27">
        <v>-3.1770729116758298</v>
      </c>
      <c r="AG16" s="27">
        <v>-3.2776395980563242</v>
      </c>
      <c r="AH16" s="27">
        <v>-3.36324524911922</v>
      </c>
      <c r="AI16" s="27">
        <v>-3.4039809108997039</v>
      </c>
      <c r="AJ16" s="27">
        <v>-3.5065368185210346</v>
      </c>
      <c r="AK16" s="27">
        <v>-3.5192107491234936</v>
      </c>
      <c r="AL16" s="27">
        <v>-3.5459174181927087</v>
      </c>
      <c r="AM16" s="27">
        <v>-3.5567099710031331</v>
      </c>
      <c r="AN16" s="27">
        <v>-3.5587092591788481</v>
      </c>
      <c r="AO16" s="27">
        <v>-3.5654048977825843</v>
      </c>
      <c r="AP16" s="27">
        <v>-3.563030314846634</v>
      </c>
      <c r="AQ16" s="27">
        <v>-3.5647854522084965</v>
      </c>
      <c r="AS16" s="27">
        <v>-66.657021893656051</v>
      </c>
    </row>
    <row r="17" spans="2:45" x14ac:dyDescent="0.25">
      <c r="B17" s="4" t="s">
        <v>16</v>
      </c>
      <c r="D17" s="14" t="s">
        <v>9</v>
      </c>
      <c r="E17" s="26">
        <v>677.11751679753945</v>
      </c>
      <c r="F17" s="16"/>
      <c r="G17" s="27">
        <v>120.77089450511778</v>
      </c>
      <c r="I17" s="27">
        <v>0</v>
      </c>
      <c r="J17" s="27">
        <v>0</v>
      </c>
      <c r="K17" s="27">
        <v>0</v>
      </c>
      <c r="L17" s="27">
        <v>0</v>
      </c>
      <c r="M17" s="27">
        <v>0</v>
      </c>
      <c r="N17" s="27">
        <v>0</v>
      </c>
      <c r="O17" s="27">
        <v>0</v>
      </c>
      <c r="P17" s="27">
        <v>0</v>
      </c>
      <c r="Q17" s="27">
        <v>0</v>
      </c>
      <c r="R17" s="27">
        <v>0</v>
      </c>
      <c r="S17" s="27">
        <v>0</v>
      </c>
      <c r="T17" s="27">
        <v>0</v>
      </c>
      <c r="U17" s="27">
        <v>0</v>
      </c>
      <c r="V17" s="27">
        <v>0</v>
      </c>
      <c r="W17" s="27">
        <v>0</v>
      </c>
      <c r="X17" s="27">
        <v>25.807583852784333</v>
      </c>
      <c r="Y17" s="27">
        <v>38.812659111902931</v>
      </c>
      <c r="Z17" s="27">
        <v>37.508754635186911</v>
      </c>
      <c r="AA17" s="27">
        <v>38.163855664559271</v>
      </c>
      <c r="AB17" s="27">
        <v>36.389040644479209</v>
      </c>
      <c r="AC17" s="27">
        <v>36.217933770318638</v>
      </c>
      <c r="AD17" s="27">
        <v>35.444898991610984</v>
      </c>
      <c r="AE17" s="27">
        <v>35.419907840463893</v>
      </c>
      <c r="AF17" s="27">
        <v>33.720844587508594</v>
      </c>
      <c r="AG17" s="27">
        <v>35.255617825474658</v>
      </c>
      <c r="AH17" s="27">
        <v>34.879880818291412</v>
      </c>
      <c r="AI17" s="27">
        <v>35.649253092579976</v>
      </c>
      <c r="AJ17" s="27">
        <v>32.581040019469889</v>
      </c>
      <c r="AK17" s="27">
        <v>33.087037570099696</v>
      </c>
      <c r="AL17" s="27">
        <v>31.363201395468224</v>
      </c>
      <c r="AM17" s="27">
        <v>31.363201395468224</v>
      </c>
      <c r="AN17" s="27">
        <v>31.363201395468224</v>
      </c>
      <c r="AO17" s="27">
        <v>31.363201395468224</v>
      </c>
      <c r="AP17" s="27">
        <v>31.363201395468224</v>
      </c>
      <c r="AQ17" s="27">
        <v>31.363201395468224</v>
      </c>
      <c r="AS17" s="27">
        <v>677.11751679753945</v>
      </c>
    </row>
    <row r="18" spans="2:45" x14ac:dyDescent="0.25">
      <c r="B18" s="4" t="s">
        <v>17</v>
      </c>
      <c r="D18" s="14" t="s">
        <v>9</v>
      </c>
      <c r="E18" s="26">
        <v>-102.76019252030098</v>
      </c>
      <c r="F18" s="16"/>
      <c r="G18" s="27">
        <v>9.3404458978076192</v>
      </c>
      <c r="I18" s="27">
        <v>7.1738491296156548</v>
      </c>
      <c r="J18" s="27">
        <v>7.1405279959939625</v>
      </c>
      <c r="K18" s="27">
        <v>7.0919354564739203</v>
      </c>
      <c r="L18" s="27">
        <v>7.0309419832751221</v>
      </c>
      <c r="M18" s="27">
        <v>6.9653852524732685</v>
      </c>
      <c r="N18" s="27">
        <v>6.8968309180744907</v>
      </c>
      <c r="O18" s="27">
        <v>6.8276995587740839</v>
      </c>
      <c r="P18" s="27">
        <v>6.6751831628915816</v>
      </c>
      <c r="Q18" s="27">
        <v>6.5111643662851986</v>
      </c>
      <c r="R18" s="27">
        <v>6.3798184210594489</v>
      </c>
      <c r="S18" s="27">
        <v>-8.6740046811474372</v>
      </c>
      <c r="T18" s="27">
        <v>-8.8164036327722606</v>
      </c>
      <c r="U18" s="27">
        <v>-8.9663804180982716</v>
      </c>
      <c r="V18" s="27">
        <v>-9.1137890714656038</v>
      </c>
      <c r="W18" s="27">
        <v>-7.8308752936118768</v>
      </c>
      <c r="X18" s="27">
        <v>-7.7623725947402713</v>
      </c>
      <c r="Y18" s="27">
        <v>-7.8468503871753716</v>
      </c>
      <c r="Z18" s="27">
        <v>-6.7912081375435287</v>
      </c>
      <c r="AA18" s="27">
        <v>-6.6379057372471726</v>
      </c>
      <c r="AB18" s="27">
        <v>-6.0693674322631965</v>
      </c>
      <c r="AC18" s="27">
        <v>-5.816425375153373</v>
      </c>
      <c r="AD18" s="27">
        <v>-5.4847177608477518</v>
      </c>
      <c r="AE18" s="27">
        <v>-5.2731224167652835</v>
      </c>
      <c r="AF18" s="27">
        <v>-5.3846141779037682</v>
      </c>
      <c r="AG18" s="27">
        <v>-5.4622443463481147</v>
      </c>
      <c r="AH18" s="27">
        <v>-5.578321352076471</v>
      </c>
      <c r="AI18" s="27">
        <v>-5.6185797414472347</v>
      </c>
      <c r="AJ18" s="27">
        <v>-5.6734655014736575</v>
      </c>
      <c r="AK18" s="27">
        <v>-5.7708258989119203</v>
      </c>
      <c r="AL18" s="27">
        <v>-5.7162055384206756</v>
      </c>
      <c r="AM18" s="27">
        <v>-5.7674337851084827</v>
      </c>
      <c r="AN18" s="27">
        <v>-5.7607753953742096</v>
      </c>
      <c r="AO18" s="27">
        <v>-5.7874902890316546</v>
      </c>
      <c r="AP18" s="27">
        <v>-5.7945505798215526</v>
      </c>
      <c r="AQ18" s="27">
        <v>-14.055599220468583</v>
      </c>
      <c r="AS18" s="27">
        <v>-135.88295096173414</v>
      </c>
    </row>
    <row r="19" spans="2:45" x14ac:dyDescent="0.25">
      <c r="B19" s="4" t="s">
        <v>18</v>
      </c>
      <c r="D19" s="14" t="s">
        <v>9</v>
      </c>
      <c r="E19" s="26">
        <v>-42.470353864834415</v>
      </c>
      <c r="F19" s="16"/>
      <c r="G19" s="27">
        <v>-10.8399041945019</v>
      </c>
      <c r="I19" s="27">
        <v>-0.15972763483953745</v>
      </c>
      <c r="J19" s="27">
        <v>0.17294297302419215</v>
      </c>
      <c r="K19" s="27">
        <v>0.38365347599542554</v>
      </c>
      <c r="L19" s="27">
        <v>-0.33145287295370851</v>
      </c>
      <c r="M19" s="27">
        <v>-0.39493452853881283</v>
      </c>
      <c r="N19" s="27">
        <v>-0.51744257568225571</v>
      </c>
      <c r="O19" s="27">
        <v>-0.63533692545410958</v>
      </c>
      <c r="P19" s="27">
        <v>-0.83096492615154649</v>
      </c>
      <c r="Q19" s="27">
        <v>-1.0398287331925415</v>
      </c>
      <c r="R19" s="27">
        <v>-1.2343430500284553</v>
      </c>
      <c r="S19" s="27">
        <v>-1.4007672272431828</v>
      </c>
      <c r="T19" s="27">
        <v>-1.4451641560753574</v>
      </c>
      <c r="U19" s="27">
        <v>-1.4688826105102835</v>
      </c>
      <c r="V19" s="27">
        <v>-1.4981074582082337</v>
      </c>
      <c r="W19" s="27">
        <v>-1.4996401052304438</v>
      </c>
      <c r="X19" s="27">
        <v>-1.4765799383737526</v>
      </c>
      <c r="Y19" s="27">
        <v>-1.4544810245835342</v>
      </c>
      <c r="Z19" s="27">
        <v>-1.4824550250049835</v>
      </c>
      <c r="AA19" s="27">
        <v>-1.527948808432863</v>
      </c>
      <c r="AB19" s="27">
        <v>-1.525838412272293</v>
      </c>
      <c r="AC19" s="27">
        <v>-1.5097487936962863</v>
      </c>
      <c r="AD19" s="27">
        <v>-1.5024502357910936</v>
      </c>
      <c r="AE19" s="27">
        <v>-1.5110275101660324</v>
      </c>
      <c r="AF19" s="27">
        <v>-1.5459639613293812</v>
      </c>
      <c r="AG19" s="27">
        <v>-1.5888683680312592</v>
      </c>
      <c r="AH19" s="27">
        <v>-1.627560939020597</v>
      </c>
      <c r="AI19" s="27">
        <v>-1.6333673784181821</v>
      </c>
      <c r="AJ19" s="27">
        <v>-1.6507719151354787</v>
      </c>
      <c r="AK19" s="27">
        <v>-1.6546790423832627</v>
      </c>
      <c r="AL19" s="27">
        <v>-1.6196378796593911</v>
      </c>
      <c r="AM19" s="27">
        <v>-1.588173552841283</v>
      </c>
      <c r="AN19" s="27">
        <v>-1.5468564255513868</v>
      </c>
      <c r="AO19" s="27">
        <v>-1.5069134158668767</v>
      </c>
      <c r="AP19" s="27">
        <v>-1.4659235780057256</v>
      </c>
      <c r="AQ19" s="27">
        <v>-1.1511113051818946</v>
      </c>
      <c r="AS19" s="27">
        <v>-32.069997614975996</v>
      </c>
    </row>
    <row r="20" spans="2:45" x14ac:dyDescent="0.25">
      <c r="B20" s="4" t="s">
        <v>19</v>
      </c>
      <c r="D20" s="14" t="s">
        <v>9</v>
      </c>
      <c r="E20" s="26">
        <v>-127.92633471252424</v>
      </c>
      <c r="F20" s="16"/>
      <c r="G20" s="27">
        <v>-32.651228116696842</v>
      </c>
      <c r="I20" s="27">
        <v>-0.48112080587681194</v>
      </c>
      <c r="J20" s="27">
        <v>0.52092715600353312</v>
      </c>
      <c r="K20" s="27">
        <v>1.1556151177834222</v>
      </c>
      <c r="L20" s="27">
        <v>-0.99837998293705121</v>
      </c>
      <c r="M20" s="27">
        <v>-1.1895951431952154</v>
      </c>
      <c r="N20" s="27">
        <v>-1.5586056179778662</v>
      </c>
      <c r="O20" s="27">
        <v>-1.9137190247940352</v>
      </c>
      <c r="P20" s="27">
        <v>-2.5029764907433316</v>
      </c>
      <c r="Q20" s="27">
        <v>-3.1321019596267439</v>
      </c>
      <c r="R20" s="27">
        <v>-3.7180048621813833</v>
      </c>
      <c r="S20" s="27">
        <v>-4.2192965412284913</v>
      </c>
      <c r="T20" s="27">
        <v>-4.3530259750841287</v>
      </c>
      <c r="U20" s="27">
        <v>-4.4244691034028341</v>
      </c>
      <c r="V20" s="27">
        <v>-4.5124982180278019</v>
      </c>
      <c r="W20" s="27">
        <v>-4.5171147539903558</v>
      </c>
      <c r="X20" s="27">
        <v>-4.4476544751044207</v>
      </c>
      <c r="Y20" s="27">
        <v>-4.3810896178558103</v>
      </c>
      <c r="Z20" s="27">
        <v>-4.4653510147010493</v>
      </c>
      <c r="AA20" s="27">
        <v>-4.6023843199722094</v>
      </c>
      <c r="AB20" s="27">
        <v>-4.5960275270320725</v>
      </c>
      <c r="AC20" s="27">
        <v>-4.5475634634195652</v>
      </c>
      <c r="AD20" s="27">
        <v>-4.5255792396838732</v>
      </c>
      <c r="AE20" s="27">
        <v>-4.5514151269030325</v>
      </c>
      <c r="AF20" s="27">
        <v>-4.6566483481616592</v>
      </c>
      <c r="AG20" s="27">
        <v>-4.7858821075471996</v>
      </c>
      <c r="AH20" s="27">
        <v>-4.9024292595446441</v>
      </c>
      <c r="AI20" s="27">
        <v>-4.9199190245752682</v>
      </c>
      <c r="AJ20" s="27">
        <v>-4.9723437959039778</v>
      </c>
      <c r="AK20" s="27">
        <v>-4.9841125810112343</v>
      </c>
      <c r="AL20" s="27">
        <v>-4.8785639546542114</v>
      </c>
      <c r="AM20" s="27">
        <v>-4.7837892321066215</v>
      </c>
      <c r="AN20" s="27">
        <v>-4.6593365686824173</v>
      </c>
      <c r="AO20" s="27">
        <v>-4.5390229296063556</v>
      </c>
      <c r="AP20" s="27">
        <v>-4.4155561053193209</v>
      </c>
      <c r="AQ20" s="27">
        <v>-3.4672998154602008</v>
      </c>
      <c r="AS20" s="27">
        <v>-96.599083261235521</v>
      </c>
    </row>
    <row r="21" spans="2:45" x14ac:dyDescent="0.25">
      <c r="B21" s="4" t="s">
        <v>20</v>
      </c>
      <c r="D21" s="14" t="s">
        <v>9</v>
      </c>
      <c r="E21" s="28">
        <v>-80.337946463746434</v>
      </c>
      <c r="F21" s="16"/>
      <c r="G21" s="29">
        <v>-20.505024413538152</v>
      </c>
      <c r="I21" s="30">
        <v>-0.30214464935609331</v>
      </c>
      <c r="J21" s="30">
        <v>0.32714310204047736</v>
      </c>
      <c r="K21" s="30">
        <v>0.72572817531128231</v>
      </c>
      <c r="L21" s="30">
        <v>-0.626984254648705</v>
      </c>
      <c r="M21" s="30">
        <v>-0.74706768658942457</v>
      </c>
      <c r="N21" s="30">
        <v>-0.97880686550258322</v>
      </c>
      <c r="O21" s="30">
        <v>-1.2018186631083423</v>
      </c>
      <c r="P21" s="30">
        <v>-1.5718733110366145</v>
      </c>
      <c r="Q21" s="30">
        <v>-1.9669651297126847</v>
      </c>
      <c r="R21" s="30">
        <v>-2.3349131063678779</v>
      </c>
      <c r="S21" s="30">
        <v>-2.6497250969131314</v>
      </c>
      <c r="T21" s="30">
        <v>-2.7337073990862075</v>
      </c>
      <c r="U21" s="30">
        <v>-2.778573799979883</v>
      </c>
      <c r="V21" s="30">
        <v>-2.8338562272759051</v>
      </c>
      <c r="W21" s="29">
        <v>-2.8367554193761166</v>
      </c>
      <c r="X21" s="29">
        <v>-2.7931342511543025</v>
      </c>
      <c r="Y21" s="29">
        <v>-2.7513314124344794</v>
      </c>
      <c r="Z21" s="29">
        <v>-2.8042477068309806</v>
      </c>
      <c r="AA21" s="29">
        <v>-2.8903048456317126</v>
      </c>
      <c r="AB21" s="29">
        <v>-2.8863127693164379</v>
      </c>
      <c r="AC21" s="29">
        <v>-2.8558772584682086</v>
      </c>
      <c r="AD21" s="29">
        <v>-2.8420711301718433</v>
      </c>
      <c r="AE21" s="29">
        <v>-2.8582961094063406</v>
      </c>
      <c r="AF21" s="29">
        <v>-2.9243827436766137</v>
      </c>
      <c r="AG21" s="29">
        <v>-3.0055417549635037</v>
      </c>
      <c r="AH21" s="29">
        <v>-3.0787335561568527</v>
      </c>
      <c r="AI21" s="29">
        <v>-3.089717157069451</v>
      </c>
      <c r="AJ21" s="29">
        <v>-3.1226399988114926</v>
      </c>
      <c r="AK21" s="29">
        <v>-3.130030815018451</v>
      </c>
      <c r="AL21" s="29">
        <v>-3.0637461058329052</v>
      </c>
      <c r="AM21" s="29">
        <v>-3.0042274257796171</v>
      </c>
      <c r="AN21" s="29">
        <v>-2.926070950540077</v>
      </c>
      <c r="AO21" s="29">
        <v>-2.8505137893295109</v>
      </c>
      <c r="AP21" s="29">
        <v>-2.7729764226730622</v>
      </c>
      <c r="AQ21" s="29">
        <v>-2.1774699288787502</v>
      </c>
      <c r="AS21" s="30">
        <v>-60.664381551520712</v>
      </c>
    </row>
    <row r="22" spans="2:45" x14ac:dyDescent="0.25">
      <c r="B22" s="31" t="s">
        <v>11</v>
      </c>
      <c r="C22" s="31"/>
      <c r="E22" s="32">
        <v>-360.95592643084615</v>
      </c>
      <c r="G22" s="33">
        <v>-147.34683132515792</v>
      </c>
      <c r="I22" s="34">
        <v>-6.1168701004567891</v>
      </c>
      <c r="J22" s="34">
        <v>-5.9368815258859957</v>
      </c>
      <c r="K22" s="34">
        <v>-4.7357991548317679</v>
      </c>
      <c r="L22" s="34">
        <v>-9.2550197337320697</v>
      </c>
      <c r="M22" s="34">
        <v>-9.9476117637923807</v>
      </c>
      <c r="N22" s="34">
        <v>-10.991207347837557</v>
      </c>
      <c r="O22" s="34">
        <v>-12.012016039433364</v>
      </c>
      <c r="P22" s="34">
        <v>-13.943745311334446</v>
      </c>
      <c r="Q22" s="34">
        <v>-15.640454408521661</v>
      </c>
      <c r="R22" s="34">
        <v>-17.08669060715113</v>
      </c>
      <c r="S22" s="34">
        <v>-33.520620102223553</v>
      </c>
      <c r="T22" s="34">
        <v>-34.250246536179411</v>
      </c>
      <c r="U22" s="34">
        <v>-34.908144133614492</v>
      </c>
      <c r="V22" s="34">
        <v>-35.573886057453407</v>
      </c>
      <c r="W22" s="35">
        <v>-34.692032670861792</v>
      </c>
      <c r="X22" s="35">
        <v>-9.0527002750015768</v>
      </c>
      <c r="Y22" s="35">
        <v>3.5946817667964628</v>
      </c>
      <c r="Z22" s="35">
        <v>2.451823755380544</v>
      </c>
      <c r="AA22" s="35">
        <v>2.5531541459434628</v>
      </c>
      <c r="AB22" s="35">
        <v>1.2544817896258462</v>
      </c>
      <c r="AC22" s="35">
        <v>1.021973288033307</v>
      </c>
      <c r="AD22" s="35">
        <v>0.2239625589946157</v>
      </c>
      <c r="AE22" s="35">
        <v>-8.3581606926619312E-2</v>
      </c>
      <c r="AF22" s="35">
        <v>-2.5581875580599172</v>
      </c>
      <c r="AG22" s="35">
        <v>-1.8267153523494257</v>
      </c>
      <c r="AH22" s="35">
        <v>-3.0118096805616092</v>
      </c>
      <c r="AI22" s="35">
        <v>-2.744539265623807</v>
      </c>
      <c r="AJ22" s="35">
        <v>-6.7956319179785201</v>
      </c>
      <c r="AK22" s="35">
        <v>-6.8317537021034891</v>
      </c>
      <c r="AL22" s="35">
        <v>-8.3966230354333646</v>
      </c>
      <c r="AM22" s="35">
        <v>-8.6916011761954479</v>
      </c>
      <c r="AN22" s="35">
        <v>-8.8701051807797366</v>
      </c>
      <c r="AO22" s="35">
        <v>-9.1033330626082023</v>
      </c>
      <c r="AP22" s="35">
        <v>-9.3103685243867069</v>
      </c>
      <c r="AQ22" s="35">
        <v>-16.167827904302108</v>
      </c>
      <c r="AS22" s="36">
        <v>-117.03673360839807</v>
      </c>
    </row>
    <row r="24" spans="2:45" x14ac:dyDescent="0.25">
      <c r="B24" s="20" t="s">
        <v>21</v>
      </c>
      <c r="C24" s="21"/>
      <c r="D24" s="14"/>
      <c r="E24" s="15"/>
      <c r="F24" s="16"/>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row>
    <row r="25" spans="2:45" x14ac:dyDescent="0.25">
      <c r="B25" s="4" t="s">
        <v>24</v>
      </c>
      <c r="C25" s="22"/>
      <c r="D25" s="14" t="s">
        <v>12</v>
      </c>
      <c r="E25" s="26">
        <v>-105.66775240203222</v>
      </c>
      <c r="F25" s="16"/>
      <c r="G25" s="27">
        <v>-93.804670476939549</v>
      </c>
      <c r="I25" s="27">
        <v>-53.383126520137509</v>
      </c>
      <c r="J25" s="27">
        <v>-44.80424834071033</v>
      </c>
      <c r="K25" s="27">
        <v>-0.16222344</v>
      </c>
      <c r="L25" s="27">
        <v>-0.16546790879999995</v>
      </c>
      <c r="M25" s="27">
        <v>-0.16877726697599998</v>
      </c>
      <c r="N25" s="27">
        <v>-0.17215281231551996</v>
      </c>
      <c r="O25" s="27">
        <v>-0.17559586856183038</v>
      </c>
      <c r="P25" s="27">
        <v>-0.17910778593306698</v>
      </c>
      <c r="Q25" s="27">
        <v>-0.18268994165172833</v>
      </c>
      <c r="R25" s="27">
        <v>-0.18634374048476288</v>
      </c>
      <c r="S25" s="27">
        <v>-0.19007061529445818</v>
      </c>
      <c r="T25" s="27">
        <v>-0.19387202760034733</v>
      </c>
      <c r="U25" s="27">
        <v>-0.19774946815235431</v>
      </c>
      <c r="V25" s="27">
        <v>-0.20170445751540136</v>
      </c>
      <c r="W25" s="27">
        <v>-0.20573854666570937</v>
      </c>
      <c r="X25" s="27">
        <v>-0.20985331759902356</v>
      </c>
      <c r="Y25" s="27">
        <v>-0.21405038395100406</v>
      </c>
      <c r="Z25" s="27">
        <v>-0.21833139163002416</v>
      </c>
      <c r="AA25" s="27">
        <v>-0.22269801946262463</v>
      </c>
      <c r="AB25" s="27">
        <v>-0.22715197985187716</v>
      </c>
      <c r="AC25" s="27">
        <v>-0.23169501944891469</v>
      </c>
      <c r="AD25" s="27">
        <v>-0.23632891983789298</v>
      </c>
      <c r="AE25" s="27">
        <v>-0.24105549823465086</v>
      </c>
      <c r="AF25" s="27">
        <v>-0.2458766081993439</v>
      </c>
      <c r="AG25" s="27">
        <v>-0.25079414036333075</v>
      </c>
      <c r="AH25" s="27">
        <v>-0.25581002317059737</v>
      </c>
      <c r="AI25" s="27">
        <v>-0.26092622363400936</v>
      </c>
      <c r="AJ25" s="27">
        <v>-0.26614474810668953</v>
      </c>
      <c r="AK25" s="27">
        <v>-0.27146764306882332</v>
      </c>
      <c r="AL25" s="27">
        <v>-0.27689699593019979</v>
      </c>
      <c r="AM25" s="27">
        <v>-0.2824349358488038</v>
      </c>
      <c r="AN25" s="27">
        <v>-0.2880836345657799</v>
      </c>
      <c r="AO25" s="27">
        <v>-0.29384530725709546</v>
      </c>
      <c r="AP25" s="27">
        <v>-0.29972221340223737</v>
      </c>
      <c r="AQ25" s="27">
        <v>-0.30571665767028217</v>
      </c>
      <c r="AS25" s="27">
        <v>-5.3046222078989143</v>
      </c>
    </row>
    <row r="26" spans="2:45" x14ac:dyDescent="0.25">
      <c r="B26" s="4" t="s">
        <v>10</v>
      </c>
      <c r="D26" s="14" t="s">
        <v>12</v>
      </c>
      <c r="E26" s="26">
        <v>-9.581230165621303</v>
      </c>
      <c r="F26" s="16"/>
      <c r="G26" s="27">
        <v>-8.3810839794920131</v>
      </c>
      <c r="I26" s="27">
        <v>-2.664314433569146</v>
      </c>
      <c r="J26" s="27">
        <v>-2.5494100552071011</v>
      </c>
      <c r="K26" s="27">
        <v>-2.4345056768450561</v>
      </c>
      <c r="L26" s="27">
        <v>-1.9330000000000001</v>
      </c>
      <c r="M26" s="27">
        <v>0</v>
      </c>
      <c r="N26" s="27">
        <v>0</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S26" s="27">
        <v>0</v>
      </c>
    </row>
    <row r="27" spans="2:45" x14ac:dyDescent="0.25">
      <c r="B27" s="4" t="s">
        <v>16</v>
      </c>
      <c r="D27" s="14" t="s">
        <v>12</v>
      </c>
      <c r="E27" s="26">
        <v>-142.28802608748012</v>
      </c>
      <c r="F27" s="16"/>
      <c r="G27" s="27">
        <v>29.911066091176195</v>
      </c>
      <c r="I27" s="27">
        <v>13.543414999999941</v>
      </c>
      <c r="J27" s="27">
        <v>9.9999999999999982</v>
      </c>
      <c r="K27" s="27">
        <v>0.48000000000029808</v>
      </c>
      <c r="L27" s="27">
        <v>7.0000000000038587E-2</v>
      </c>
      <c r="M27" s="27">
        <v>-0.9199999999999442</v>
      </c>
      <c r="N27" s="27">
        <v>-0.67000000000012894</v>
      </c>
      <c r="O27" s="27">
        <v>-2.1099999999998236</v>
      </c>
      <c r="P27" s="27">
        <v>8.7752817917155106</v>
      </c>
      <c r="Q27" s="27">
        <v>9.8952817917158349</v>
      </c>
      <c r="R27" s="27">
        <v>20.967458847759978</v>
      </c>
      <c r="S27" s="27">
        <v>9.0552817917160553</v>
      </c>
      <c r="T27" s="27">
        <v>9.0152817917156849</v>
      </c>
      <c r="U27" s="27">
        <v>18.523773480149298</v>
      </c>
      <c r="V27" s="27">
        <v>7.6252817917158637</v>
      </c>
      <c r="W27" s="27">
        <v>5.865281791715951</v>
      </c>
      <c r="X27" s="27">
        <v>1.645281791715838</v>
      </c>
      <c r="Y27" s="27">
        <v>0.7452817917157617</v>
      </c>
      <c r="Z27" s="27">
        <v>-0.98471820828438361</v>
      </c>
      <c r="AA27" s="27">
        <v>-3.0347182082844815</v>
      </c>
      <c r="AB27" s="27">
        <v>-2.3547182082845532</v>
      </c>
      <c r="AC27" s="27">
        <v>-4.8847182082845313</v>
      </c>
      <c r="AD27" s="27">
        <v>-6.6047182082844742</v>
      </c>
      <c r="AE27" s="27">
        <v>-7.0047182082836352</v>
      </c>
      <c r="AF27" s="27">
        <v>-7.684718208283968</v>
      </c>
      <c r="AG27" s="27">
        <v>-11.034718208284076</v>
      </c>
      <c r="AH27" s="27">
        <v>-16.904718208284642</v>
      </c>
      <c r="AI27" s="27">
        <v>-19.234718208283645</v>
      </c>
      <c r="AJ27" s="27">
        <v>-17.324718208284981</v>
      </c>
      <c r="AK27" s="27">
        <v>-15.334718208283746</v>
      </c>
      <c r="AL27" s="27">
        <v>-23.7347182082842</v>
      </c>
      <c r="AM27" s="27">
        <v>-23.7347182082842</v>
      </c>
      <c r="AN27" s="27">
        <v>-23.7347182082842</v>
      </c>
      <c r="AO27" s="27">
        <v>-23.7347182082842</v>
      </c>
      <c r="AP27" s="27">
        <v>-23.7347182082842</v>
      </c>
      <c r="AQ27" s="27">
        <v>-23.7347182082842</v>
      </c>
      <c r="AS27" s="27">
        <v>-246.53908237396871</v>
      </c>
    </row>
    <row r="28" spans="2:45" x14ac:dyDescent="0.25">
      <c r="B28" s="4" t="s">
        <v>17</v>
      </c>
      <c r="D28" s="14" t="s">
        <v>12</v>
      </c>
      <c r="E28" s="26">
        <v>41.387501999301719</v>
      </c>
      <c r="F28" s="16"/>
      <c r="G28" s="27">
        <v>56.168856104262971</v>
      </c>
      <c r="I28" s="27">
        <v>21.429784582916831</v>
      </c>
      <c r="J28" s="27">
        <v>12.336819869167478</v>
      </c>
      <c r="K28" s="27">
        <v>13.765981798643139</v>
      </c>
      <c r="L28" s="27">
        <v>12.531908876490819</v>
      </c>
      <c r="M28" s="27">
        <v>3.0950756876304215</v>
      </c>
      <c r="N28" s="27">
        <v>3.0863089735014295</v>
      </c>
      <c r="O28" s="27">
        <v>3.0773669250898572</v>
      </c>
      <c r="P28" s="27">
        <v>3.0682460357100538</v>
      </c>
      <c r="Q28" s="27">
        <v>3.0589427285426547</v>
      </c>
      <c r="R28" s="27">
        <v>3.0494533552319072</v>
      </c>
      <c r="S28" s="27">
        <v>-1.3225964934069383</v>
      </c>
      <c r="T28" s="27">
        <v>-1.33246923739944</v>
      </c>
      <c r="U28" s="27">
        <v>-1.3425394362717915</v>
      </c>
      <c r="V28" s="27">
        <v>-1.3528110391215904</v>
      </c>
      <c r="W28" s="27">
        <v>-1.3632880740283848</v>
      </c>
      <c r="X28" s="27">
        <v>-1.3739746496333154</v>
      </c>
      <c r="Y28" s="27">
        <v>-1.3848749567503444</v>
      </c>
      <c r="Z28" s="27">
        <v>-1.3959932700097142</v>
      </c>
      <c r="AA28" s="27">
        <v>-1.4073339495342714</v>
      </c>
      <c r="AB28" s="27">
        <v>-1.4189014426493196</v>
      </c>
      <c r="AC28" s="27">
        <v>-1.4307002856266688</v>
      </c>
      <c r="AD28" s="27">
        <v>-1.4427351054635651</v>
      </c>
      <c r="AE28" s="27">
        <v>-1.4550106216971992</v>
      </c>
      <c r="AF28" s="27">
        <v>-1.4675316482555061</v>
      </c>
      <c r="AG28" s="27">
        <v>-1.4803030953449789</v>
      </c>
      <c r="AH28" s="27">
        <v>-1.4933299713762413</v>
      </c>
      <c r="AI28" s="27">
        <v>-1.506617384928129</v>
      </c>
      <c r="AJ28" s="27">
        <v>-1.5201705467510545</v>
      </c>
      <c r="AK28" s="27">
        <v>-1.5339947718104383</v>
      </c>
      <c r="AL28" s="27">
        <v>-1.5480954813710099</v>
      </c>
      <c r="AM28" s="27">
        <v>-1.562478205122793</v>
      </c>
      <c r="AN28" s="27">
        <v>-1.5771485833496115</v>
      </c>
      <c r="AO28" s="27">
        <v>-1.5877121250271544</v>
      </c>
      <c r="AP28" s="27">
        <v>-1.1460428660654496</v>
      </c>
      <c r="AQ28" s="27">
        <v>-2.6657335926279742</v>
      </c>
      <c r="AS28" s="27">
        <v>-31.761970627423121</v>
      </c>
    </row>
    <row r="29" spans="2:45" x14ac:dyDescent="0.25">
      <c r="B29" s="4" t="s">
        <v>18</v>
      </c>
      <c r="D29" s="14" t="s">
        <v>12</v>
      </c>
      <c r="E29" s="26">
        <v>-14.41180692632321</v>
      </c>
      <c r="F29" s="16"/>
      <c r="G29" s="27">
        <v>-3.3407742746003954</v>
      </c>
      <c r="I29" s="27">
        <v>1.2671699183313336</v>
      </c>
      <c r="J29" s="27">
        <v>0.48612087903157275</v>
      </c>
      <c r="K29" s="27">
        <v>0.16387654610646785</v>
      </c>
      <c r="L29" s="27">
        <v>-0.14627072986729583</v>
      </c>
      <c r="M29" s="27">
        <v>-0.33221486798370825</v>
      </c>
      <c r="N29" s="27">
        <v>-0.40604402268911849</v>
      </c>
      <c r="O29" s="27">
        <v>-0.47987456748869128</v>
      </c>
      <c r="P29" s="27">
        <v>-0.55370653018431004</v>
      </c>
      <c r="Q29" s="27">
        <v>-0.62753993913389527</v>
      </c>
      <c r="R29" s="27">
        <v>-0.70137482326252654</v>
      </c>
      <c r="S29" s="27">
        <v>-0.72967916114501186</v>
      </c>
      <c r="T29" s="27">
        <v>-0.7124529828750038</v>
      </c>
      <c r="U29" s="27">
        <v>-0.69522837007680094</v>
      </c>
      <c r="V29" s="27">
        <v>-0.67800535405983908</v>
      </c>
      <c r="W29" s="27">
        <v>-0.66078396675974316</v>
      </c>
      <c r="X29" s="27">
        <v>-0.64356424075085061</v>
      </c>
      <c r="Y29" s="27">
        <v>-0.62634620925898521</v>
      </c>
      <c r="Z29" s="27">
        <v>-0.60912990617448792</v>
      </c>
      <c r="AA29" s="27">
        <v>-0.59191536606550565</v>
      </c>
      <c r="AB29" s="27">
        <v>-0.57470262419154894</v>
      </c>
      <c r="AC29" s="27">
        <v>-0.55749171651731844</v>
      </c>
      <c r="AD29" s="27">
        <v>-0.54028267972680832</v>
      </c>
      <c r="AE29" s="27">
        <v>-0.52307555123769323</v>
      </c>
      <c r="AF29" s="27">
        <v>-0.50587036921600104</v>
      </c>
      <c r="AG29" s="27">
        <v>-0.48866717259108017</v>
      </c>
      <c r="AH29" s="27">
        <v>-0.47146600107086606</v>
      </c>
      <c r="AI29" s="27">
        <v>-0.45426689515745283</v>
      </c>
      <c r="AJ29" s="27">
        <v>-0.43706989616297659</v>
      </c>
      <c r="AK29" s="27">
        <v>-0.41987504622581584</v>
      </c>
      <c r="AL29" s="27">
        <v>-0.40268238832711717</v>
      </c>
      <c r="AM29" s="27">
        <v>-0.3854919663076497</v>
      </c>
      <c r="AN29" s="27">
        <v>-0.36830382488499797</v>
      </c>
      <c r="AO29" s="27">
        <v>-0.35116393702423393</v>
      </c>
      <c r="AP29" s="27">
        <v>-0.33884156011565175</v>
      </c>
      <c r="AQ29" s="27">
        <v>-0.31559160325960162</v>
      </c>
      <c r="AS29" s="27">
        <v>-10.266582921026385</v>
      </c>
    </row>
    <row r="30" spans="2:45" x14ac:dyDescent="0.25">
      <c r="B30" s="4" t="s">
        <v>19</v>
      </c>
      <c r="D30" s="14" t="s">
        <v>12</v>
      </c>
      <c r="E30" s="26">
        <v>-43.410272552394403</v>
      </c>
      <c r="F30" s="16"/>
      <c r="G30" s="27">
        <v>-10.062854889593625</v>
      </c>
      <c r="I30" s="27">
        <v>3.8168837402675657</v>
      </c>
      <c r="J30" s="27">
        <v>1.4642605163982663</v>
      </c>
      <c r="K30" s="27">
        <v>0.4936178764949446</v>
      </c>
      <c r="L30" s="27">
        <v>-0.4405868245694653</v>
      </c>
      <c r="M30" s="27">
        <v>-1.0006752129595575</v>
      </c>
      <c r="N30" s="27">
        <v>-1.2230584119893</v>
      </c>
      <c r="O30" s="27">
        <v>-1.4454457981668976</v>
      </c>
      <c r="P30" s="27">
        <v>-1.6678374552353077</v>
      </c>
      <c r="Q30" s="27">
        <v>-1.8902334686123479</v>
      </c>
      <c r="R30" s="27">
        <v>-2.1126339254241895</v>
      </c>
      <c r="S30" s="27">
        <v>-2.1978903424838387</v>
      </c>
      <c r="T30" s="27">
        <v>-2.1460028104373658</v>
      </c>
      <c r="U30" s="27">
        <v>-2.0941199937994512</v>
      </c>
      <c r="V30" s="27">
        <v>-2.0422419868782669</v>
      </c>
      <c r="W30" s="27">
        <v>-1.990368885868147</v>
      </c>
      <c r="X30" s="27">
        <v>-1.9385007888873131</v>
      </c>
      <c r="Y30" s="27">
        <v>-1.8866377960163512</v>
      </c>
      <c r="Z30" s="27">
        <v>-1.834780009337458</v>
      </c>
      <c r="AA30" s="27">
        <v>-1.7829275329744758</v>
      </c>
      <c r="AB30" s="27">
        <v>-1.7310804731337217</v>
      </c>
      <c r="AC30" s="27">
        <v>-1.679238938145641</v>
      </c>
      <c r="AD30" s="27">
        <v>-1.6274030385072873</v>
      </c>
      <c r="AE30" s="27">
        <v>-1.5755728869256542</v>
      </c>
      <c r="AF30" s="27">
        <v>-1.5237485983618773</v>
      </c>
      <c r="AG30" s="27">
        <v>-1.4719302900763129</v>
      </c>
      <c r="AH30" s="27">
        <v>-1.4201180816745258</v>
      </c>
      <c r="AI30" s="27">
        <v>-1.3683120951541912</v>
      </c>
      <c r="AJ30" s="27">
        <v>-1.3165124549529381</v>
      </c>
      <c r="AK30" s="27">
        <v>-1.2647192879971483</v>
      </c>
      <c r="AL30" s="27">
        <v>-1.2129327237517311</v>
      </c>
      <c r="AM30" s="27">
        <v>-1.1611528942708937</v>
      </c>
      <c r="AN30" s="27">
        <v>-1.109379934249928</v>
      </c>
      <c r="AO30" s="27">
        <v>-1.0577523203527253</v>
      </c>
      <c r="AP30" s="27">
        <v>-1.0206356879394884</v>
      </c>
      <c r="AQ30" s="27">
        <v>-0.95060373642138396</v>
      </c>
      <c r="AS30" s="27">
        <v>-30.924308454999199</v>
      </c>
    </row>
    <row r="31" spans="2:45" x14ac:dyDescent="0.25">
      <c r="B31" s="4" t="s">
        <v>20</v>
      </c>
      <c r="D31" s="14" t="s">
        <v>12</v>
      </c>
      <c r="E31" s="28">
        <v>-27.261721834898083</v>
      </c>
      <c r="F31" s="16"/>
      <c r="G31" s="30">
        <v>-6.3194892530089408</v>
      </c>
      <c r="I31" s="30">
        <v>2.3970092027809748</v>
      </c>
      <c r="J31" s="30">
        <v>0.91955798811661515</v>
      </c>
      <c r="K31" s="30">
        <v>0.3099928300495316</v>
      </c>
      <c r="L31" s="30">
        <v>-0.27668924310569221</v>
      </c>
      <c r="M31" s="30">
        <v>-0.62842566283947787</v>
      </c>
      <c r="N31" s="30">
        <v>-0.76808267387036622</v>
      </c>
      <c r="O31" s="30">
        <v>-0.90774231443692455</v>
      </c>
      <c r="P31" s="30">
        <v>-1.0474046371298658</v>
      </c>
      <c r="Q31" s="30">
        <v>-1.187069695591719</v>
      </c>
      <c r="R31" s="30">
        <v>-1.3267375445378613</v>
      </c>
      <c r="S31" s="30">
        <v>-1.3802787132489065</v>
      </c>
      <c r="T31" s="30">
        <v>-1.3476932586507346</v>
      </c>
      <c r="U31" s="30">
        <v>-1.3151107653368146</v>
      </c>
      <c r="V31" s="30">
        <v>-1.2825312925328309</v>
      </c>
      <c r="W31" s="29">
        <v>-1.249954900648983</v>
      </c>
      <c r="X31" s="29">
        <v>-1.217381651303673</v>
      </c>
      <c r="Y31" s="29">
        <v>-1.184811607347672</v>
      </c>
      <c r="Z31" s="29">
        <v>-1.152244832888766</v>
      </c>
      <c r="AA31" s="29">
        <v>-1.1196813933168972</v>
      </c>
      <c r="AB31" s="29">
        <v>-1.0871213553298058</v>
      </c>
      <c r="AC31" s="29">
        <v>-1.0545647869591876</v>
      </c>
      <c r="AD31" s="29">
        <v>-1.0220117575973726</v>
      </c>
      <c r="AE31" s="29">
        <v>-0.98946233802453609</v>
      </c>
      <c r="AF31" s="29">
        <v>-0.95691660043645788</v>
      </c>
      <c r="AG31" s="29">
        <v>-0.92437461847283331</v>
      </c>
      <c r="AH31" s="29">
        <v>-0.89183646724615129</v>
      </c>
      <c r="AI31" s="29">
        <v>-0.85930222337115059</v>
      </c>
      <c r="AJ31" s="29">
        <v>-0.82677196499486516</v>
      </c>
      <c r="AK31" s="29">
        <v>-0.79424577182726908</v>
      </c>
      <c r="AL31" s="29">
        <v>-0.76172372517253628</v>
      </c>
      <c r="AM31" s="29">
        <v>-0.72920590796092366</v>
      </c>
      <c r="AN31" s="29">
        <v>-0.69669240478129391</v>
      </c>
      <c r="AO31" s="29">
        <v>-0.6642701792040111</v>
      </c>
      <c r="AP31" s="29">
        <v>-0.64096087362256038</v>
      </c>
      <c r="AQ31" s="29">
        <v>-0.59698069405705967</v>
      </c>
      <c r="AS31" s="30">
        <v>-19.420516054564008</v>
      </c>
    </row>
    <row r="32" spans="2:45" x14ac:dyDescent="0.25">
      <c r="B32" s="31" t="s">
        <v>13</v>
      </c>
      <c r="C32" s="31"/>
      <c r="E32" s="32">
        <v>-301.23330796944771</v>
      </c>
      <c r="G32" s="34">
        <v>-35.828950678195362</v>
      </c>
      <c r="I32" s="34">
        <v>-13.593178509410011</v>
      </c>
      <c r="J32" s="34">
        <v>-22.146899143203502</v>
      </c>
      <c r="K32" s="34">
        <v>12.616739934449324</v>
      </c>
      <c r="L32" s="34">
        <v>9.639894170148402</v>
      </c>
      <c r="M32" s="34">
        <v>4.4982676871733962E-2</v>
      </c>
      <c r="N32" s="34">
        <v>-0.1530289473630041</v>
      </c>
      <c r="O32" s="34">
        <v>-2.0412916235643102</v>
      </c>
      <c r="P32" s="34">
        <v>8.3954714189430142</v>
      </c>
      <c r="Q32" s="34">
        <v>9.0666914752688008</v>
      </c>
      <c r="R32" s="34">
        <v>19.689822169282547</v>
      </c>
      <c r="S32" s="34">
        <v>3.234766466136902</v>
      </c>
      <c r="T32" s="34">
        <v>3.2827914747527926</v>
      </c>
      <c r="U32" s="34">
        <v>12.879025446512083</v>
      </c>
      <c r="V32" s="34">
        <v>2.0679876616079356</v>
      </c>
      <c r="W32" s="35">
        <v>0.39514741774498341</v>
      </c>
      <c r="X32" s="35">
        <v>-3.7379928564583373</v>
      </c>
      <c r="Y32" s="35">
        <v>-4.5514391616085952</v>
      </c>
      <c r="Z32" s="35">
        <v>-6.1951976183248334</v>
      </c>
      <c r="AA32" s="35">
        <v>-8.1592744696382571</v>
      </c>
      <c r="AB32" s="35">
        <v>-7.3936760834408268</v>
      </c>
      <c r="AC32" s="35">
        <v>-9.8384089549822598</v>
      </c>
      <c r="AD32" s="35">
        <v>-11.473479709417401</v>
      </c>
      <c r="AE32" s="35">
        <v>-11.78889510440337</v>
      </c>
      <c r="AF32" s="35">
        <v>-12.384662032753154</v>
      </c>
      <c r="AG32" s="35">
        <v>-15.650787525132614</v>
      </c>
      <c r="AH32" s="35">
        <v>-21.437278752823023</v>
      </c>
      <c r="AI32" s="35">
        <v>-23.684143030528581</v>
      </c>
      <c r="AJ32" s="35">
        <v>-21.691387819253507</v>
      </c>
      <c r="AK32" s="35">
        <v>-19.619020729213243</v>
      </c>
      <c r="AL32" s="35">
        <v>-27.937049522836798</v>
      </c>
      <c r="AM32" s="35">
        <v>-27.855482117795269</v>
      </c>
      <c r="AN32" s="35">
        <v>-27.774326590115813</v>
      </c>
      <c r="AO32" s="35">
        <v>-27.689462077149418</v>
      </c>
      <c r="AP32" s="35">
        <v>-27.180921409429587</v>
      </c>
      <c r="AQ32" s="35">
        <v>-28.5693444923205</v>
      </c>
      <c r="AS32" s="36">
        <v>-344.2170826398804</v>
      </c>
    </row>
    <row r="33" spans="2:45" x14ac:dyDescent="0.25">
      <c r="G33" s="22"/>
    </row>
    <row r="34" spans="2:45" ht="13.8" thickBot="1" x14ac:dyDescent="0.3">
      <c r="B34" s="1" t="s">
        <v>22</v>
      </c>
      <c r="C34" s="1"/>
      <c r="E34" s="37">
        <v>-662.1892344002938</v>
      </c>
      <c r="F34" s="25"/>
      <c r="G34" s="38">
        <v>-183.17578200335328</v>
      </c>
      <c r="H34" s="25"/>
      <c r="I34" s="37">
        <v>-19.710048609866799</v>
      </c>
      <c r="J34" s="37">
        <v>-28.083780669089499</v>
      </c>
      <c r="K34" s="37">
        <v>7.8809407796175561</v>
      </c>
      <c r="L34" s="37">
        <v>0.38487443641633234</v>
      </c>
      <c r="M34" s="37">
        <v>-9.9026290869206459</v>
      </c>
      <c r="N34" s="37">
        <v>-11.144236295200562</v>
      </c>
      <c r="O34" s="37">
        <v>-14.053307662997675</v>
      </c>
      <c r="P34" s="37">
        <v>-5.5482738923914319</v>
      </c>
      <c r="Q34" s="37">
        <v>-6.5737629332528602</v>
      </c>
      <c r="R34" s="37">
        <v>2.6031315621314164</v>
      </c>
      <c r="S34" s="37">
        <v>-30.285853636086649</v>
      </c>
      <c r="T34" s="37">
        <v>-30.96745506142662</v>
      </c>
      <c r="U34" s="37">
        <v>-22.029118687102411</v>
      </c>
      <c r="V34" s="37">
        <v>-33.50589839584547</v>
      </c>
      <c r="W34" s="37">
        <v>-34.296885253116805</v>
      </c>
      <c r="X34" s="37">
        <v>-12.790693131459914</v>
      </c>
      <c r="Y34" s="37">
        <v>-0.9567573948121324</v>
      </c>
      <c r="Z34" s="37">
        <v>-3.7433738629442894</v>
      </c>
      <c r="AA34" s="37">
        <v>-5.6061203236947943</v>
      </c>
      <c r="AB34" s="37">
        <v>-6.1391942938149811</v>
      </c>
      <c r="AC34" s="37">
        <v>-8.8164356669489532</v>
      </c>
      <c r="AD34" s="37">
        <v>-11.249517150422784</v>
      </c>
      <c r="AE34" s="37">
        <v>-11.872476711329989</v>
      </c>
      <c r="AF34" s="37">
        <v>-14.94284959081307</v>
      </c>
      <c r="AG34" s="37">
        <v>-17.477502877482038</v>
      </c>
      <c r="AH34" s="37">
        <v>-24.449088433384631</v>
      </c>
      <c r="AI34" s="37">
        <v>-26.428682296152388</v>
      </c>
      <c r="AJ34" s="37">
        <v>-28.487019737232025</v>
      </c>
      <c r="AK34" s="37">
        <v>-26.450774431316731</v>
      </c>
      <c r="AL34" s="37">
        <v>-36.333672558270166</v>
      </c>
      <c r="AM34" s="37">
        <v>-36.547083293990717</v>
      </c>
      <c r="AN34" s="37">
        <v>-36.644431770895551</v>
      </c>
      <c r="AO34" s="37">
        <v>-36.792795139757622</v>
      </c>
      <c r="AP34" s="37">
        <v>-36.49128993381629</v>
      </c>
      <c r="AQ34" s="37">
        <v>-44.737172396622611</v>
      </c>
      <c r="AR34" s="25"/>
      <c r="AS34" s="37">
        <v>-461.2538162482785</v>
      </c>
    </row>
    <row r="35" spans="2:45" ht="13.8" thickTop="1" x14ac:dyDescent="0.25"/>
    <row r="36" spans="2:45" ht="17.399999999999999" x14ac:dyDescent="0.3">
      <c r="B36" s="44" t="s">
        <v>26</v>
      </c>
    </row>
    <row r="37" spans="2:45" x14ac:dyDescent="0.25">
      <c r="B37" s="20" t="s">
        <v>14</v>
      </c>
      <c r="C37" s="21"/>
      <c r="D37" s="14"/>
    </row>
    <row r="38" spans="2:45" hidden="1" outlineLevel="1" x14ac:dyDescent="0.25">
      <c r="B38" s="4" t="s">
        <v>15</v>
      </c>
      <c r="C38" s="22"/>
      <c r="D38" s="14" t="s">
        <v>9</v>
      </c>
      <c r="E38" s="23">
        <v>0</v>
      </c>
      <c r="F38" s="24"/>
      <c r="G38" s="25">
        <v>0</v>
      </c>
    </row>
    <row r="39" spans="2:45" hidden="1" outlineLevel="1" x14ac:dyDescent="0.25">
      <c r="B39" s="4" t="s">
        <v>10</v>
      </c>
      <c r="D39" s="14" t="s">
        <v>9</v>
      </c>
      <c r="E39" s="26">
        <v>0</v>
      </c>
      <c r="F39" s="16"/>
      <c r="G39" s="27">
        <v>0</v>
      </c>
    </row>
    <row r="40" spans="2:45" hidden="1" outlineLevel="1" x14ac:dyDescent="0.25">
      <c r="B40" s="4" t="s">
        <v>16</v>
      </c>
      <c r="D40" s="14" t="s">
        <v>9</v>
      </c>
      <c r="E40" s="26">
        <v>0</v>
      </c>
      <c r="F40" s="16"/>
      <c r="G40" s="27">
        <v>0</v>
      </c>
    </row>
    <row r="41" spans="2:45" collapsed="1" x14ac:dyDescent="0.25">
      <c r="B41" s="4" t="s">
        <v>17</v>
      </c>
      <c r="D41" s="14" t="s">
        <v>9</v>
      </c>
      <c r="E41" s="26">
        <v>44.520975474008331</v>
      </c>
      <c r="F41" s="16"/>
      <c r="G41" s="27">
        <v>39.955828591285467</v>
      </c>
      <c r="I41" s="27">
        <v>14.840325158002777</v>
      </c>
      <c r="J41" s="27">
        <v>14.840325158002777</v>
      </c>
      <c r="K41" s="27">
        <v>14.840325158002777</v>
      </c>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S41" s="27">
        <f t="shared" ref="AS41:AS45" si="1">SUM(W41:AQ41)</f>
        <v>0</v>
      </c>
    </row>
    <row r="42" spans="2:45" x14ac:dyDescent="0.25">
      <c r="B42" s="4" t="s">
        <v>18</v>
      </c>
      <c r="D42" s="14" t="s">
        <v>9</v>
      </c>
      <c r="E42" s="26">
        <v>4.0614784899693577</v>
      </c>
      <c r="F42" s="16"/>
      <c r="G42" s="27">
        <v>3.6724927902885387</v>
      </c>
      <c r="I42" s="27">
        <v>1.5789053512463067</v>
      </c>
      <c r="J42" s="27">
        <v>1.3188669799466211</v>
      </c>
      <c r="K42" s="27">
        <v>1.1637061587764299</v>
      </c>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S42" s="27">
        <f t="shared" si="1"/>
        <v>0</v>
      </c>
    </row>
    <row r="43" spans="2:45" x14ac:dyDescent="0.25">
      <c r="B43" s="4" t="s">
        <v>19</v>
      </c>
      <c r="D43" s="14" t="s">
        <v>9</v>
      </c>
      <c r="E43" s="26">
        <v>12.233711505892192</v>
      </c>
      <c r="F43" s="16"/>
      <c r="G43" s="27">
        <v>11.06203502365415</v>
      </c>
      <c r="I43" s="27">
        <v>4.7558721805276445</v>
      </c>
      <c r="J43" s="27">
        <v>3.972602141599916</v>
      </c>
      <c r="K43" s="27">
        <v>3.5052371837646303</v>
      </c>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S43" s="27">
        <f t="shared" si="1"/>
        <v>0</v>
      </c>
    </row>
    <row r="44" spans="2:45" x14ac:dyDescent="0.25">
      <c r="B44" s="4" t="s">
        <v>20</v>
      </c>
      <c r="D44" s="14" t="s">
        <v>9</v>
      </c>
      <c r="E44" s="28">
        <v>7.6827907422025445</v>
      </c>
      <c r="F44" s="16"/>
      <c r="G44" s="29">
        <v>6.946976003865835</v>
      </c>
      <c r="I44" s="27">
        <v>2.9866954719390133</v>
      </c>
      <c r="J44" s="27">
        <v>2.4948006123275013</v>
      </c>
      <c r="K44" s="27">
        <v>2.20129465793603</v>
      </c>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S44" s="27">
        <f t="shared" si="1"/>
        <v>0</v>
      </c>
    </row>
    <row r="45" spans="2:45" x14ac:dyDescent="0.25">
      <c r="B45" s="31" t="s">
        <v>11</v>
      </c>
      <c r="C45" s="31"/>
      <c r="E45" s="32">
        <v>68.498956212072429</v>
      </c>
      <c r="G45" s="33">
        <v>61.637332409093993</v>
      </c>
      <c r="I45" s="33">
        <v>24.161798161715744</v>
      </c>
      <c r="J45" s="33">
        <v>22.626594891876813</v>
      </c>
      <c r="K45" s="33">
        <v>21.710563158479872</v>
      </c>
      <c r="L45" s="33">
        <v>0</v>
      </c>
      <c r="M45" s="33">
        <v>0</v>
      </c>
      <c r="N45" s="33">
        <v>0</v>
      </c>
      <c r="O45" s="33">
        <v>0</v>
      </c>
      <c r="P45" s="33">
        <v>0</v>
      </c>
      <c r="Q45" s="33">
        <v>0</v>
      </c>
      <c r="R45" s="33">
        <v>0</v>
      </c>
      <c r="S45" s="33">
        <v>0</v>
      </c>
      <c r="T45" s="33">
        <v>0</v>
      </c>
      <c r="U45" s="33">
        <v>0</v>
      </c>
      <c r="V45" s="33">
        <v>0</v>
      </c>
      <c r="W45" s="33">
        <f t="shared" ref="W45:AQ45" si="2">SUM(W38:W44)</f>
        <v>0</v>
      </c>
      <c r="X45" s="33">
        <f t="shared" si="2"/>
        <v>0</v>
      </c>
      <c r="Y45" s="33">
        <f t="shared" si="2"/>
        <v>0</v>
      </c>
      <c r="Z45" s="33">
        <f t="shared" si="2"/>
        <v>0</v>
      </c>
      <c r="AA45" s="33">
        <f t="shared" si="2"/>
        <v>0</v>
      </c>
      <c r="AB45" s="33">
        <f t="shared" si="2"/>
        <v>0</v>
      </c>
      <c r="AC45" s="33">
        <f t="shared" si="2"/>
        <v>0</v>
      </c>
      <c r="AD45" s="33">
        <f t="shared" si="2"/>
        <v>0</v>
      </c>
      <c r="AE45" s="33">
        <f t="shared" si="2"/>
        <v>0</v>
      </c>
      <c r="AF45" s="33">
        <f t="shared" si="2"/>
        <v>0</v>
      </c>
      <c r="AG45" s="33">
        <f t="shared" si="2"/>
        <v>0</v>
      </c>
      <c r="AH45" s="33">
        <f t="shared" si="2"/>
        <v>0</v>
      </c>
      <c r="AI45" s="33">
        <f t="shared" si="2"/>
        <v>0</v>
      </c>
      <c r="AJ45" s="33">
        <f t="shared" si="2"/>
        <v>0</v>
      </c>
      <c r="AK45" s="33">
        <f t="shared" si="2"/>
        <v>0</v>
      </c>
      <c r="AL45" s="33">
        <f t="shared" si="2"/>
        <v>0</v>
      </c>
      <c r="AM45" s="33">
        <f t="shared" si="2"/>
        <v>0</v>
      </c>
      <c r="AN45" s="33">
        <f t="shared" si="2"/>
        <v>0</v>
      </c>
      <c r="AO45" s="33">
        <f t="shared" si="2"/>
        <v>0</v>
      </c>
      <c r="AP45" s="33">
        <f t="shared" si="2"/>
        <v>0</v>
      </c>
      <c r="AQ45" s="33">
        <f t="shared" si="2"/>
        <v>0</v>
      </c>
      <c r="AS45" s="46">
        <f t="shared" si="1"/>
        <v>0</v>
      </c>
    </row>
    <row r="47" spans="2:45" ht="17.399999999999999" x14ac:dyDescent="0.3">
      <c r="B47" s="44" t="s">
        <v>25</v>
      </c>
      <c r="C47" s="45"/>
    </row>
    <row r="48" spans="2:45" x14ac:dyDescent="0.25">
      <c r="B48" s="20" t="s">
        <v>14</v>
      </c>
      <c r="C48" s="21"/>
      <c r="D48" s="14"/>
      <c r="E48" s="15"/>
      <c r="F48" s="16"/>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row>
    <row r="49" spans="2:45" x14ac:dyDescent="0.25">
      <c r="B49" s="4" t="s">
        <v>15</v>
      </c>
      <c r="C49" s="22"/>
      <c r="D49" s="14" t="s">
        <v>9</v>
      </c>
      <c r="E49" s="47">
        <v>-591.84554836833161</v>
      </c>
      <c r="F49" s="48"/>
      <c r="G49" s="39">
        <v>-186.55130978674794</v>
      </c>
      <c r="H49" s="39"/>
      <c r="I49" s="39">
        <v>-12.347726140000001</v>
      </c>
      <c r="J49" s="39">
        <v>-12.2654633572</v>
      </c>
      <c r="K49" s="39">
        <v>-12.2654633572</v>
      </c>
      <c r="L49" s="39">
        <v>-12.510772624344</v>
      </c>
      <c r="M49" s="39">
        <v>-12.760988076830881</v>
      </c>
      <c r="N49" s="39">
        <v>-13.016207838367498</v>
      </c>
      <c r="O49" s="39">
        <v>-13.276531995134848</v>
      </c>
      <c r="P49" s="39">
        <v>-13.762878795677544</v>
      </c>
      <c r="Q49" s="39">
        <v>-14.038136371591097</v>
      </c>
      <c r="R49" s="39">
        <v>-14.089161965493062</v>
      </c>
      <c r="S49" s="39">
        <v>-14.370945204802926</v>
      </c>
      <c r="T49" s="39">
        <v>-14.658364108898983</v>
      </c>
      <c r="U49" s="39">
        <v>-14.951531391076964</v>
      </c>
      <c r="V49" s="39">
        <v>-15.250562018898503</v>
      </c>
      <c r="W49" s="39">
        <v>-15.555573259276471</v>
      </c>
      <c r="X49" s="39">
        <v>-15.866684724462001</v>
      </c>
      <c r="Y49" s="39">
        <v>-16.184018418951243</v>
      </c>
      <c r="Z49" s="39">
        <v>-16.776872454995093</v>
      </c>
      <c r="AA49" s="39">
        <v>-17.112409904094999</v>
      </c>
      <c r="AB49" s="39">
        <v>-17.174609818338414</v>
      </c>
      <c r="AC49" s="39">
        <v>-17.518102014705182</v>
      </c>
      <c r="AD49" s="39">
        <v>-17.868464054999283</v>
      </c>
      <c r="AE49" s="39">
        <v>-18.225833336099271</v>
      </c>
      <c r="AF49" s="39">
        <v>-18.59035000282126</v>
      </c>
      <c r="AG49" s="39">
        <v>-18.962157002877682</v>
      </c>
      <c r="AH49" s="39">
        <v>-19.341400142935235</v>
      </c>
      <c r="AI49" s="39">
        <v>-19.728228145793942</v>
      </c>
      <c r="AJ49" s="39">
        <v>-20.450913907602768</v>
      </c>
      <c r="AK49" s="39">
        <v>-20.859932185754822</v>
      </c>
      <c r="AL49" s="39">
        <v>-20.935753534141696</v>
      </c>
      <c r="AM49" s="39">
        <v>-21.354468604824532</v>
      </c>
      <c r="AN49" s="39">
        <v>-21.781557976921022</v>
      </c>
      <c r="AO49" s="39">
        <v>-22.217189136459442</v>
      </c>
      <c r="AP49" s="39">
        <v>-22.661532919188634</v>
      </c>
      <c r="AQ49" s="39">
        <v>-23.114763577572408</v>
      </c>
      <c r="AR49" s="39"/>
      <c r="AS49" s="39">
        <v>-402.28081512281551</v>
      </c>
    </row>
    <row r="50" spans="2:45" x14ac:dyDescent="0.25">
      <c r="B50" s="4" t="s">
        <v>10</v>
      </c>
      <c r="D50" s="14" t="s">
        <v>9</v>
      </c>
      <c r="E50" s="40">
        <v>-92.733067298648109</v>
      </c>
      <c r="F50" s="41"/>
      <c r="G50" s="42">
        <v>-26.910705216598515</v>
      </c>
      <c r="H50" s="43"/>
      <c r="I50" s="42">
        <v>0</v>
      </c>
      <c r="J50" s="42">
        <v>-1.83295939574816</v>
      </c>
      <c r="K50" s="42">
        <v>-1.8272680231958192</v>
      </c>
      <c r="L50" s="42">
        <v>-1.8183719821237276</v>
      </c>
      <c r="M50" s="42">
        <v>-1.8204115811113162</v>
      </c>
      <c r="N50" s="42">
        <v>-1.8169753683818441</v>
      </c>
      <c r="O50" s="42">
        <v>-1.8123089897161118</v>
      </c>
      <c r="P50" s="42">
        <v>-1.9502349506169905</v>
      </c>
      <c r="Q50" s="42">
        <v>-1.9745865806837906</v>
      </c>
      <c r="R50" s="42">
        <v>-2.090086044139801</v>
      </c>
      <c r="S50" s="42">
        <v>-2.2058813508883861</v>
      </c>
      <c r="T50" s="42">
        <v>-2.2435812642624726</v>
      </c>
      <c r="U50" s="42">
        <v>-2.318306810546261</v>
      </c>
      <c r="V50" s="42">
        <v>-2.3650730635773614</v>
      </c>
      <c r="W50" s="42">
        <v>-2.4520738393765269</v>
      </c>
      <c r="X50" s="42">
        <v>-2.5138581439511598</v>
      </c>
      <c r="Y50" s="42">
        <v>-2.6002064841060264</v>
      </c>
      <c r="Z50" s="42">
        <v>-2.7367965407307344</v>
      </c>
      <c r="AA50" s="42">
        <v>-2.839747903236852</v>
      </c>
      <c r="AB50" s="42">
        <v>-2.8824028956309502</v>
      </c>
      <c r="AC50" s="42">
        <v>-2.9482435768427186</v>
      </c>
      <c r="AD50" s="42">
        <v>-2.9976540111225236</v>
      </c>
      <c r="AE50" s="42">
        <v>-3.0837949480505511</v>
      </c>
      <c r="AF50" s="42">
        <v>-3.1770729116758298</v>
      </c>
      <c r="AG50" s="42">
        <v>-3.2776395980563242</v>
      </c>
      <c r="AH50" s="42">
        <v>-3.36324524911922</v>
      </c>
      <c r="AI50" s="42">
        <v>-3.4039809108997039</v>
      </c>
      <c r="AJ50" s="42">
        <v>-3.5065368185210346</v>
      </c>
      <c r="AK50" s="42">
        <v>-3.5192107491234936</v>
      </c>
      <c r="AL50" s="42">
        <v>-3.5459174181927087</v>
      </c>
      <c r="AM50" s="42">
        <v>-3.5567099710031331</v>
      </c>
      <c r="AN50" s="42">
        <v>-3.5587092591788481</v>
      </c>
      <c r="AO50" s="42">
        <v>-3.5654048977825843</v>
      </c>
      <c r="AP50" s="42">
        <v>-3.563030314846634</v>
      </c>
      <c r="AQ50" s="42">
        <v>-3.5647854522084965</v>
      </c>
      <c r="AR50" s="43"/>
      <c r="AS50" s="42">
        <v>-66.657021893656051</v>
      </c>
    </row>
    <row r="51" spans="2:45" x14ac:dyDescent="0.25">
      <c r="B51" s="4" t="s">
        <v>16</v>
      </c>
      <c r="D51" s="14" t="s">
        <v>9</v>
      </c>
      <c r="E51" s="40">
        <v>677.11751679753945</v>
      </c>
      <c r="F51" s="41"/>
      <c r="G51" s="42">
        <v>120.77089450511778</v>
      </c>
      <c r="H51" s="43"/>
      <c r="I51" s="42">
        <v>0</v>
      </c>
      <c r="J51" s="42">
        <v>0</v>
      </c>
      <c r="K51" s="42">
        <v>0</v>
      </c>
      <c r="L51" s="42">
        <v>0</v>
      </c>
      <c r="M51" s="42">
        <v>0</v>
      </c>
      <c r="N51" s="42">
        <v>0</v>
      </c>
      <c r="O51" s="42">
        <v>0</v>
      </c>
      <c r="P51" s="42">
        <v>0</v>
      </c>
      <c r="Q51" s="42">
        <v>0</v>
      </c>
      <c r="R51" s="42">
        <v>0</v>
      </c>
      <c r="S51" s="42">
        <v>0</v>
      </c>
      <c r="T51" s="42">
        <v>0</v>
      </c>
      <c r="U51" s="42">
        <v>0</v>
      </c>
      <c r="V51" s="42">
        <v>0</v>
      </c>
      <c r="W51" s="42">
        <v>0</v>
      </c>
      <c r="X51" s="42">
        <v>25.807583852784333</v>
      </c>
      <c r="Y51" s="42">
        <v>38.812659111902931</v>
      </c>
      <c r="Z51" s="42">
        <v>37.508754635186911</v>
      </c>
      <c r="AA51" s="42">
        <v>38.163855664559271</v>
      </c>
      <c r="AB51" s="42">
        <v>36.389040644479209</v>
      </c>
      <c r="AC51" s="42">
        <v>36.217933770318638</v>
      </c>
      <c r="AD51" s="42">
        <v>35.444898991610984</v>
      </c>
      <c r="AE51" s="42">
        <v>35.419907840463893</v>
      </c>
      <c r="AF51" s="42">
        <v>33.720844587508594</v>
      </c>
      <c r="AG51" s="42">
        <v>35.255617825474658</v>
      </c>
      <c r="AH51" s="42">
        <v>34.879880818291412</v>
      </c>
      <c r="AI51" s="42">
        <v>35.649253092579976</v>
      </c>
      <c r="AJ51" s="42">
        <v>32.581040019469889</v>
      </c>
      <c r="AK51" s="42">
        <v>33.087037570099696</v>
      </c>
      <c r="AL51" s="42">
        <v>31.363201395468224</v>
      </c>
      <c r="AM51" s="42">
        <v>31.363201395468224</v>
      </c>
      <c r="AN51" s="42">
        <v>31.363201395468224</v>
      </c>
      <c r="AO51" s="42">
        <v>31.363201395468224</v>
      </c>
      <c r="AP51" s="42">
        <v>31.363201395468224</v>
      </c>
      <c r="AQ51" s="42">
        <v>31.363201395468224</v>
      </c>
      <c r="AR51" s="43"/>
      <c r="AS51" s="42">
        <v>677.11751679753945</v>
      </c>
    </row>
    <row r="52" spans="2:45" x14ac:dyDescent="0.25">
      <c r="B52" s="4" t="s">
        <v>17</v>
      </c>
      <c r="D52" s="14" t="s">
        <v>9</v>
      </c>
      <c r="E52" s="26">
        <v>-147.28116799430936</v>
      </c>
      <c r="F52" s="16"/>
      <c r="G52" s="27">
        <v>-30.615382693477848</v>
      </c>
      <c r="I52" s="27">
        <v>-7.6664760283871223</v>
      </c>
      <c r="J52" s="27">
        <v>-7.6997971620088146</v>
      </c>
      <c r="K52" s="27">
        <v>-7.7483897015288568</v>
      </c>
      <c r="L52" s="27">
        <v>7.0309419832751221</v>
      </c>
      <c r="M52" s="27">
        <v>6.9653852524732685</v>
      </c>
      <c r="N52" s="27">
        <v>6.8968309180744907</v>
      </c>
      <c r="O52" s="27">
        <v>6.8276995587740839</v>
      </c>
      <c r="P52" s="27">
        <v>6.6751831628915816</v>
      </c>
      <c r="Q52" s="27">
        <v>6.5111643662851986</v>
      </c>
      <c r="R52" s="27">
        <v>6.3798184210594489</v>
      </c>
      <c r="S52" s="27">
        <v>-8.6740046811474372</v>
      </c>
      <c r="T52" s="27">
        <v>-8.8164036327722606</v>
      </c>
      <c r="U52" s="27">
        <v>-8.9663804180982716</v>
      </c>
      <c r="V52" s="27">
        <v>-9.1137890714656038</v>
      </c>
      <c r="W52" s="27">
        <v>-7.8308752936118768</v>
      </c>
      <c r="X52" s="27">
        <v>-7.7623725947402713</v>
      </c>
      <c r="Y52" s="27">
        <v>-7.8468503871753716</v>
      </c>
      <c r="Z52" s="27">
        <v>-6.7912081375435287</v>
      </c>
      <c r="AA52" s="27">
        <v>-6.6379057372471726</v>
      </c>
      <c r="AB52" s="27">
        <v>-6.0693674322631965</v>
      </c>
      <c r="AC52" s="27">
        <v>-5.816425375153373</v>
      </c>
      <c r="AD52" s="27">
        <v>-5.4847177608477518</v>
      </c>
      <c r="AE52" s="27">
        <v>-5.2731224167652835</v>
      </c>
      <c r="AF52" s="27">
        <v>-5.3846141779037682</v>
      </c>
      <c r="AG52" s="27">
        <v>-5.4622443463481147</v>
      </c>
      <c r="AH52" s="27">
        <v>-5.578321352076471</v>
      </c>
      <c r="AI52" s="27">
        <v>-5.6185797414472347</v>
      </c>
      <c r="AJ52" s="27">
        <v>-5.6734655014736575</v>
      </c>
      <c r="AK52" s="27">
        <v>-5.7708258989119203</v>
      </c>
      <c r="AL52" s="27">
        <v>-5.7162055384206756</v>
      </c>
      <c r="AM52" s="27">
        <v>-5.7674337851084827</v>
      </c>
      <c r="AN52" s="27">
        <v>-5.7607753953742096</v>
      </c>
      <c r="AO52" s="27">
        <v>-5.7874902890316546</v>
      </c>
      <c r="AP52" s="27">
        <v>-5.7945505798215526</v>
      </c>
      <c r="AQ52" s="27">
        <v>-14.055599220468583</v>
      </c>
      <c r="AS52" s="27">
        <v>-135.88295096173414</v>
      </c>
    </row>
    <row r="53" spans="2:45" x14ac:dyDescent="0.25">
      <c r="B53" s="4" t="s">
        <v>18</v>
      </c>
      <c r="D53" s="14" t="s">
        <v>9</v>
      </c>
      <c r="E53" s="26">
        <v>-46.531832354803775</v>
      </c>
      <c r="F53" s="16"/>
      <c r="G53" s="27">
        <v>-14.512396984790438</v>
      </c>
      <c r="I53" s="27">
        <v>-1.738632986085844</v>
      </c>
      <c r="J53" s="27">
        <v>-1.1459240069224288</v>
      </c>
      <c r="K53" s="27">
        <v>-0.78005268278100437</v>
      </c>
      <c r="L53" s="27">
        <v>-0.33145287295370851</v>
      </c>
      <c r="M53" s="27">
        <v>-0.39493452853881283</v>
      </c>
      <c r="N53" s="27">
        <v>-0.51744257568225571</v>
      </c>
      <c r="O53" s="27">
        <v>-0.63533692545410958</v>
      </c>
      <c r="P53" s="27">
        <v>-0.83096492615154649</v>
      </c>
      <c r="Q53" s="27">
        <v>-1.0398287331925415</v>
      </c>
      <c r="R53" s="27">
        <v>-1.2343430500284553</v>
      </c>
      <c r="S53" s="27">
        <v>-1.4007672272431828</v>
      </c>
      <c r="T53" s="27">
        <v>-1.4451641560753574</v>
      </c>
      <c r="U53" s="27">
        <v>-1.4688826105102835</v>
      </c>
      <c r="V53" s="27">
        <v>-1.4981074582082337</v>
      </c>
      <c r="W53" s="27">
        <v>-1.4996401052304438</v>
      </c>
      <c r="X53" s="27">
        <v>-1.4765799383737526</v>
      </c>
      <c r="Y53" s="27">
        <v>-1.4544810245835342</v>
      </c>
      <c r="Z53" s="27">
        <v>-1.4824550250049835</v>
      </c>
      <c r="AA53" s="27">
        <v>-1.527948808432863</v>
      </c>
      <c r="AB53" s="27">
        <v>-1.525838412272293</v>
      </c>
      <c r="AC53" s="27">
        <v>-1.5097487936962863</v>
      </c>
      <c r="AD53" s="27">
        <v>-1.5024502357910936</v>
      </c>
      <c r="AE53" s="27">
        <v>-1.5110275101660324</v>
      </c>
      <c r="AF53" s="27">
        <v>-1.5459639613293812</v>
      </c>
      <c r="AG53" s="27">
        <v>-1.5888683680312592</v>
      </c>
      <c r="AH53" s="27">
        <v>-1.627560939020597</v>
      </c>
      <c r="AI53" s="27">
        <v>-1.6333673784181821</v>
      </c>
      <c r="AJ53" s="27">
        <v>-1.6507719151354787</v>
      </c>
      <c r="AK53" s="27">
        <v>-1.6546790423832627</v>
      </c>
      <c r="AL53" s="27">
        <v>-1.6196378796593911</v>
      </c>
      <c r="AM53" s="27">
        <v>-1.588173552841283</v>
      </c>
      <c r="AN53" s="27">
        <v>-1.5468564255513868</v>
      </c>
      <c r="AO53" s="27">
        <v>-1.5069134158668767</v>
      </c>
      <c r="AP53" s="27">
        <v>-1.4659235780057256</v>
      </c>
      <c r="AQ53" s="27">
        <v>-1.1511113051818946</v>
      </c>
      <c r="AS53" s="27">
        <v>-32.069997614975996</v>
      </c>
    </row>
    <row r="54" spans="2:45" x14ac:dyDescent="0.25">
      <c r="B54" s="4" t="s">
        <v>19</v>
      </c>
      <c r="D54" s="14" t="s">
        <v>9</v>
      </c>
      <c r="E54" s="26">
        <v>-140.16004621841645</v>
      </c>
      <c r="F54" s="16"/>
      <c r="G54" s="27">
        <v>-43.713263140350996</v>
      </c>
      <c r="I54" s="27">
        <v>-5.2369929864044567</v>
      </c>
      <c r="J54" s="27">
        <v>-3.4516749855963829</v>
      </c>
      <c r="K54" s="27">
        <v>-2.3496220659812082</v>
      </c>
      <c r="L54" s="27">
        <v>-0.99837998293705121</v>
      </c>
      <c r="M54" s="27">
        <v>-1.1895951431952154</v>
      </c>
      <c r="N54" s="27">
        <v>-1.5586056179778662</v>
      </c>
      <c r="O54" s="27">
        <v>-1.9137190247940352</v>
      </c>
      <c r="P54" s="27">
        <v>-2.5029764907433316</v>
      </c>
      <c r="Q54" s="27">
        <v>-3.1321019596267439</v>
      </c>
      <c r="R54" s="27">
        <v>-3.7180048621813833</v>
      </c>
      <c r="S54" s="27">
        <v>-4.2192965412284913</v>
      </c>
      <c r="T54" s="27">
        <v>-4.3530259750841287</v>
      </c>
      <c r="U54" s="27">
        <v>-4.4244691034028341</v>
      </c>
      <c r="V54" s="27">
        <v>-4.5124982180278019</v>
      </c>
      <c r="W54" s="27">
        <v>-4.5171147539903558</v>
      </c>
      <c r="X54" s="27">
        <v>-4.4476544751044207</v>
      </c>
      <c r="Y54" s="27">
        <v>-4.3810896178558103</v>
      </c>
      <c r="Z54" s="27">
        <v>-4.4653510147010493</v>
      </c>
      <c r="AA54" s="27">
        <v>-4.6023843199722094</v>
      </c>
      <c r="AB54" s="27">
        <v>-4.5960275270320725</v>
      </c>
      <c r="AC54" s="27">
        <v>-4.5475634634195652</v>
      </c>
      <c r="AD54" s="27">
        <v>-4.5255792396838732</v>
      </c>
      <c r="AE54" s="27">
        <v>-4.5514151269030325</v>
      </c>
      <c r="AF54" s="27">
        <v>-4.6566483481616592</v>
      </c>
      <c r="AG54" s="27">
        <v>-4.7858821075471996</v>
      </c>
      <c r="AH54" s="27">
        <v>-4.9024292595446441</v>
      </c>
      <c r="AI54" s="27">
        <v>-4.9199190245752682</v>
      </c>
      <c r="AJ54" s="27">
        <v>-4.9723437959039778</v>
      </c>
      <c r="AK54" s="27">
        <v>-4.9841125810112343</v>
      </c>
      <c r="AL54" s="27">
        <v>-4.8785639546542114</v>
      </c>
      <c r="AM54" s="27">
        <v>-4.7837892321066215</v>
      </c>
      <c r="AN54" s="27">
        <v>-4.6593365686824173</v>
      </c>
      <c r="AO54" s="27">
        <v>-4.5390229296063556</v>
      </c>
      <c r="AP54" s="27">
        <v>-4.4155561053193209</v>
      </c>
      <c r="AQ54" s="27">
        <v>-3.4672998154602008</v>
      </c>
      <c r="AS54" s="27">
        <v>-96.599083261235521</v>
      </c>
    </row>
    <row r="55" spans="2:45" x14ac:dyDescent="0.25">
      <c r="B55" s="4" t="s">
        <v>20</v>
      </c>
      <c r="D55" s="14" t="s">
        <v>9</v>
      </c>
      <c r="E55" s="28">
        <v>-88.020737205948976</v>
      </c>
      <c r="F55" s="16"/>
      <c r="G55" s="29">
        <v>-27.452000417403983</v>
      </c>
      <c r="I55" s="27">
        <v>-3.2888401212951068</v>
      </c>
      <c r="J55" s="27">
        <v>-2.1676575102870239</v>
      </c>
      <c r="K55" s="27">
        <v>-1.4755664826247477</v>
      </c>
      <c r="L55" s="27">
        <v>-0.626984254648705</v>
      </c>
      <c r="M55" s="27">
        <v>-0.74706768658942457</v>
      </c>
      <c r="N55" s="27">
        <v>-0.97880686550258322</v>
      </c>
      <c r="O55" s="27">
        <v>-1.2018186631083423</v>
      </c>
      <c r="P55" s="27">
        <v>-1.5718733110366145</v>
      </c>
      <c r="Q55" s="27">
        <v>-1.9669651297126847</v>
      </c>
      <c r="R55" s="27">
        <v>-2.3349131063678779</v>
      </c>
      <c r="S55" s="27">
        <v>-2.6497250969131314</v>
      </c>
      <c r="T55" s="27">
        <v>-2.7337073990862075</v>
      </c>
      <c r="U55" s="27">
        <v>-2.778573799979883</v>
      </c>
      <c r="V55" s="27">
        <v>-2.8338562272759051</v>
      </c>
      <c r="W55" s="27">
        <v>-2.8367554193761166</v>
      </c>
      <c r="X55" s="27">
        <v>-2.7931342511543025</v>
      </c>
      <c r="Y55" s="27">
        <v>-2.7513314124344794</v>
      </c>
      <c r="Z55" s="27">
        <v>-2.8042477068309806</v>
      </c>
      <c r="AA55" s="27">
        <v>-2.8903048456317126</v>
      </c>
      <c r="AB55" s="27">
        <v>-2.8863127693164379</v>
      </c>
      <c r="AC55" s="27">
        <v>-2.8558772584682086</v>
      </c>
      <c r="AD55" s="27">
        <v>-2.8420711301718433</v>
      </c>
      <c r="AE55" s="27">
        <v>-2.8582961094063406</v>
      </c>
      <c r="AF55" s="27">
        <v>-2.9243827436766137</v>
      </c>
      <c r="AG55" s="27">
        <v>-3.0055417549635037</v>
      </c>
      <c r="AH55" s="27">
        <v>-3.0787335561568527</v>
      </c>
      <c r="AI55" s="27">
        <v>-3.089717157069451</v>
      </c>
      <c r="AJ55" s="27">
        <v>-3.1226399988114926</v>
      </c>
      <c r="AK55" s="27">
        <v>-3.130030815018451</v>
      </c>
      <c r="AL55" s="27">
        <v>-3.0637461058329052</v>
      </c>
      <c r="AM55" s="27">
        <v>-3.0042274257796171</v>
      </c>
      <c r="AN55" s="27">
        <v>-2.926070950540077</v>
      </c>
      <c r="AO55" s="27">
        <v>-2.8505137893295109</v>
      </c>
      <c r="AP55" s="27">
        <v>-2.7729764226730622</v>
      </c>
      <c r="AQ55" s="27">
        <v>-2.1774699288787502</v>
      </c>
      <c r="AS55" s="27">
        <v>-60.664381551520712</v>
      </c>
    </row>
    <row r="56" spans="2:45" x14ac:dyDescent="0.25">
      <c r="B56" s="31" t="s">
        <v>11</v>
      </c>
      <c r="C56" s="31"/>
      <c r="E56" s="32">
        <v>-429.45488264291862</v>
      </c>
      <c r="G56" s="33">
        <v>-208.98416373425189</v>
      </c>
      <c r="H56" s="49"/>
      <c r="I56" s="33">
        <v>-30.278668262172527</v>
      </c>
      <c r="J56" s="33">
        <v>-28.563476417762811</v>
      </c>
      <c r="K56" s="33">
        <v>-26.446362313311635</v>
      </c>
      <c r="L56" s="33">
        <v>-9.2550197337320697</v>
      </c>
      <c r="M56" s="33">
        <v>-9.9476117637923807</v>
      </c>
      <c r="N56" s="33">
        <v>-10.991207347837557</v>
      </c>
      <c r="O56" s="33">
        <v>-12.012016039433364</v>
      </c>
      <c r="P56" s="33">
        <v>-13.943745311334446</v>
      </c>
      <c r="Q56" s="33">
        <v>-15.640454408521661</v>
      </c>
      <c r="R56" s="33">
        <v>-17.08669060715113</v>
      </c>
      <c r="S56" s="33">
        <v>-33.520620102223553</v>
      </c>
      <c r="T56" s="33">
        <v>-34.250246536179411</v>
      </c>
      <c r="U56" s="33">
        <v>-34.908144133614492</v>
      </c>
      <c r="V56" s="33">
        <v>-35.573886057453407</v>
      </c>
      <c r="W56" s="33">
        <v>-34.692032670861792</v>
      </c>
      <c r="X56" s="33">
        <v>-9.0527002750015768</v>
      </c>
      <c r="Y56" s="33">
        <v>3.5946817667964628</v>
      </c>
      <c r="Z56" s="33">
        <v>2.451823755380544</v>
      </c>
      <c r="AA56" s="33">
        <v>2.5531541459434628</v>
      </c>
      <c r="AB56" s="33">
        <v>1.2544817896258462</v>
      </c>
      <c r="AC56" s="33">
        <v>1.021973288033307</v>
      </c>
      <c r="AD56" s="33">
        <v>0.2239625589946157</v>
      </c>
      <c r="AE56" s="33">
        <v>-8.3581606926619312E-2</v>
      </c>
      <c r="AF56" s="33">
        <v>-2.5581875580599172</v>
      </c>
      <c r="AG56" s="33">
        <v>-1.8267153523494257</v>
      </c>
      <c r="AH56" s="33">
        <v>-3.0118096805616092</v>
      </c>
      <c r="AI56" s="33">
        <v>-2.744539265623807</v>
      </c>
      <c r="AJ56" s="33">
        <v>-6.7956319179785201</v>
      </c>
      <c r="AK56" s="33">
        <v>-6.8317537021034891</v>
      </c>
      <c r="AL56" s="33">
        <v>-8.3966230354333646</v>
      </c>
      <c r="AM56" s="33">
        <v>-8.6916011761954479</v>
      </c>
      <c r="AN56" s="33">
        <v>-8.8701051807797366</v>
      </c>
      <c r="AO56" s="33">
        <v>-9.1033330626082023</v>
      </c>
      <c r="AP56" s="33">
        <v>-9.3103685243867069</v>
      </c>
      <c r="AQ56" s="33">
        <v>-16.167827904302108</v>
      </c>
      <c r="AS56" s="46">
        <v>-117.03673360839807</v>
      </c>
    </row>
    <row r="58" spans="2:45" x14ac:dyDescent="0.25">
      <c r="B58" s="20" t="s">
        <v>21</v>
      </c>
      <c r="C58" s="21"/>
      <c r="D58" s="14"/>
      <c r="E58" s="15"/>
      <c r="F58" s="16"/>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row>
    <row r="59" spans="2:45" x14ac:dyDescent="0.25">
      <c r="B59" s="4" t="s">
        <v>24</v>
      </c>
      <c r="C59" s="22"/>
      <c r="D59" s="14" t="s">
        <v>12</v>
      </c>
      <c r="E59" s="40">
        <v>-105.66775240203222</v>
      </c>
      <c r="F59" s="41"/>
      <c r="G59" s="42">
        <v>-93.804670476939549</v>
      </c>
      <c r="H59" s="43"/>
      <c r="I59" s="42">
        <v>-53.383126520137509</v>
      </c>
      <c r="J59" s="42">
        <v>-44.80424834071033</v>
      </c>
      <c r="K59" s="42">
        <v>-0.16222344</v>
      </c>
      <c r="L59" s="42">
        <v>-0.16546790879999995</v>
      </c>
      <c r="M59" s="42">
        <v>-0.16877726697599998</v>
      </c>
      <c r="N59" s="42">
        <v>-0.17215281231551996</v>
      </c>
      <c r="O59" s="42">
        <v>-0.17559586856183038</v>
      </c>
      <c r="P59" s="42">
        <v>-0.17910778593306698</v>
      </c>
      <c r="Q59" s="42">
        <v>-0.18268994165172833</v>
      </c>
      <c r="R59" s="42">
        <v>-0.18634374048476288</v>
      </c>
      <c r="S59" s="42">
        <v>-0.19007061529445818</v>
      </c>
      <c r="T59" s="42">
        <v>-0.19387202760034733</v>
      </c>
      <c r="U59" s="42">
        <v>-0.19774946815235431</v>
      </c>
      <c r="V59" s="42">
        <v>-0.20170445751540136</v>
      </c>
      <c r="W59" s="42">
        <v>-0.20573854666570937</v>
      </c>
      <c r="X59" s="42">
        <v>-0.20985331759902356</v>
      </c>
      <c r="Y59" s="42">
        <v>-0.21405038395100406</v>
      </c>
      <c r="Z59" s="42">
        <v>-0.21833139163002416</v>
      </c>
      <c r="AA59" s="42">
        <v>-0.22269801946262463</v>
      </c>
      <c r="AB59" s="42">
        <v>-0.22715197985187716</v>
      </c>
      <c r="AC59" s="42">
        <v>-0.23169501944891469</v>
      </c>
      <c r="AD59" s="42">
        <v>-0.23632891983789298</v>
      </c>
      <c r="AE59" s="42">
        <v>-0.24105549823465086</v>
      </c>
      <c r="AF59" s="42">
        <v>-0.2458766081993439</v>
      </c>
      <c r="AG59" s="42">
        <v>-0.25079414036333075</v>
      </c>
      <c r="AH59" s="42">
        <v>-0.25581002317059737</v>
      </c>
      <c r="AI59" s="42">
        <v>-0.26092622363400936</v>
      </c>
      <c r="AJ59" s="42">
        <v>-0.26614474810668953</v>
      </c>
      <c r="AK59" s="42">
        <v>-0.27146764306882332</v>
      </c>
      <c r="AL59" s="42">
        <v>-0.27689699593019979</v>
      </c>
      <c r="AM59" s="42">
        <v>-0.2824349358488038</v>
      </c>
      <c r="AN59" s="42">
        <v>-0.2880836345657799</v>
      </c>
      <c r="AO59" s="42">
        <v>-0.29384530725709546</v>
      </c>
      <c r="AP59" s="42">
        <v>-0.29972221340223737</v>
      </c>
      <c r="AQ59" s="42">
        <v>-0.30571665767028217</v>
      </c>
      <c r="AR59" s="43"/>
      <c r="AS59" s="42">
        <v>-5.3046222078989143</v>
      </c>
    </row>
    <row r="60" spans="2:45" x14ac:dyDescent="0.25">
      <c r="B60" s="4" t="s">
        <v>10</v>
      </c>
      <c r="D60" s="14" t="s">
        <v>12</v>
      </c>
      <c r="E60" s="40">
        <v>-9.581230165621303</v>
      </c>
      <c r="F60" s="41"/>
      <c r="G60" s="42">
        <v>-8.3810839794920131</v>
      </c>
      <c r="H60" s="43"/>
      <c r="I60" s="42">
        <v>-2.664314433569146</v>
      </c>
      <c r="J60" s="42">
        <v>-2.5494100552071011</v>
      </c>
      <c r="K60" s="42">
        <v>-2.4345056768450561</v>
      </c>
      <c r="L60" s="42">
        <v>-1.9330000000000001</v>
      </c>
      <c r="M60" s="42">
        <v>0</v>
      </c>
      <c r="N60" s="42">
        <v>0</v>
      </c>
      <c r="O60" s="42">
        <v>0</v>
      </c>
      <c r="P60" s="42">
        <v>0</v>
      </c>
      <c r="Q60" s="42">
        <v>0</v>
      </c>
      <c r="R60" s="42">
        <v>0</v>
      </c>
      <c r="S60" s="42">
        <v>0</v>
      </c>
      <c r="T60" s="42">
        <v>0</v>
      </c>
      <c r="U60" s="42">
        <v>0</v>
      </c>
      <c r="V60" s="42">
        <v>0</v>
      </c>
      <c r="W60" s="42">
        <v>0</v>
      </c>
      <c r="X60" s="42">
        <v>0</v>
      </c>
      <c r="Y60" s="42">
        <v>0</v>
      </c>
      <c r="Z60" s="42">
        <v>0</v>
      </c>
      <c r="AA60" s="42">
        <v>0</v>
      </c>
      <c r="AB60" s="42">
        <v>0</v>
      </c>
      <c r="AC60" s="42">
        <v>0</v>
      </c>
      <c r="AD60" s="42">
        <v>0</v>
      </c>
      <c r="AE60" s="42">
        <v>0</v>
      </c>
      <c r="AF60" s="42">
        <v>0</v>
      </c>
      <c r="AG60" s="42">
        <v>0</v>
      </c>
      <c r="AH60" s="42">
        <v>0</v>
      </c>
      <c r="AI60" s="42">
        <v>0</v>
      </c>
      <c r="AJ60" s="42">
        <v>0</v>
      </c>
      <c r="AK60" s="42">
        <v>0</v>
      </c>
      <c r="AL60" s="42">
        <v>0</v>
      </c>
      <c r="AM60" s="42">
        <v>0</v>
      </c>
      <c r="AN60" s="42">
        <v>0</v>
      </c>
      <c r="AO60" s="42">
        <v>0</v>
      </c>
      <c r="AP60" s="42">
        <v>0</v>
      </c>
      <c r="AQ60" s="42">
        <v>0</v>
      </c>
      <c r="AR60" s="43"/>
      <c r="AS60" s="42">
        <v>0</v>
      </c>
    </row>
    <row r="61" spans="2:45" x14ac:dyDescent="0.25">
      <c r="B61" s="4" t="s">
        <v>16</v>
      </c>
      <c r="D61" s="14" t="s">
        <v>12</v>
      </c>
      <c r="E61" s="40">
        <v>-142.28802608748012</v>
      </c>
      <c r="F61" s="41"/>
      <c r="G61" s="42">
        <v>29.911066091176195</v>
      </c>
      <c r="H61" s="43"/>
      <c r="I61" s="42">
        <v>13.543414999999941</v>
      </c>
      <c r="J61" s="42">
        <v>9.9999999999999982</v>
      </c>
      <c r="K61" s="42">
        <v>0.48000000000029808</v>
      </c>
      <c r="L61" s="42">
        <v>7.0000000000038587E-2</v>
      </c>
      <c r="M61" s="42">
        <v>-0.9199999999999442</v>
      </c>
      <c r="N61" s="42">
        <v>-0.67000000000012894</v>
      </c>
      <c r="O61" s="42">
        <v>-2.1099999999998236</v>
      </c>
      <c r="P61" s="42">
        <v>8.7752817917155106</v>
      </c>
      <c r="Q61" s="42">
        <v>9.8952817917158349</v>
      </c>
      <c r="R61" s="42">
        <v>20.967458847759978</v>
      </c>
      <c r="S61" s="42">
        <v>9.0552817917160553</v>
      </c>
      <c r="T61" s="42">
        <v>9.0152817917156849</v>
      </c>
      <c r="U61" s="42">
        <v>18.523773480149298</v>
      </c>
      <c r="V61" s="42">
        <v>7.6252817917158637</v>
      </c>
      <c r="W61" s="42">
        <v>5.865281791715951</v>
      </c>
      <c r="X61" s="42">
        <v>1.645281791715838</v>
      </c>
      <c r="Y61" s="42">
        <v>0.7452817917157617</v>
      </c>
      <c r="Z61" s="42">
        <v>-0.98471820828438361</v>
      </c>
      <c r="AA61" s="42">
        <v>-3.0347182082844815</v>
      </c>
      <c r="AB61" s="42">
        <v>-2.3547182082845532</v>
      </c>
      <c r="AC61" s="42">
        <v>-4.8847182082845313</v>
      </c>
      <c r="AD61" s="42">
        <v>-6.6047182082844742</v>
      </c>
      <c r="AE61" s="42">
        <v>-7.0047182082836352</v>
      </c>
      <c r="AF61" s="42">
        <v>-7.684718208283968</v>
      </c>
      <c r="AG61" s="42">
        <v>-11.034718208284076</v>
      </c>
      <c r="AH61" s="42">
        <v>-16.904718208284642</v>
      </c>
      <c r="AI61" s="42">
        <v>-19.234718208283645</v>
      </c>
      <c r="AJ61" s="42">
        <v>-17.324718208284981</v>
      </c>
      <c r="AK61" s="42">
        <v>-15.334718208283746</v>
      </c>
      <c r="AL61" s="42">
        <v>-23.7347182082842</v>
      </c>
      <c r="AM61" s="42">
        <v>-23.7347182082842</v>
      </c>
      <c r="AN61" s="42">
        <v>-23.7347182082842</v>
      </c>
      <c r="AO61" s="42">
        <v>-23.7347182082842</v>
      </c>
      <c r="AP61" s="42">
        <v>-23.7347182082842</v>
      </c>
      <c r="AQ61" s="42">
        <v>-23.7347182082842</v>
      </c>
      <c r="AR61" s="43"/>
      <c r="AS61" s="42">
        <v>-246.53908237396871</v>
      </c>
    </row>
    <row r="62" spans="2:45" x14ac:dyDescent="0.25">
      <c r="B62" s="4" t="s">
        <v>17</v>
      </c>
      <c r="D62" s="14" t="s">
        <v>12</v>
      </c>
      <c r="E62" s="26">
        <v>85.908477473310057</v>
      </c>
      <c r="F62" s="16"/>
      <c r="G62" s="27">
        <v>96.124684695548439</v>
      </c>
      <c r="I62" s="27">
        <v>36.270109740919608</v>
      </c>
      <c r="J62" s="27">
        <v>27.177145027170255</v>
      </c>
      <c r="K62" s="27">
        <v>28.606306956645916</v>
      </c>
      <c r="L62" s="27">
        <v>12.531908876490819</v>
      </c>
      <c r="M62" s="27">
        <v>3.0950756876304215</v>
      </c>
      <c r="N62" s="27">
        <v>3.0863089735014295</v>
      </c>
      <c r="O62" s="27">
        <v>3.0773669250898572</v>
      </c>
      <c r="P62" s="27">
        <v>3.0682460357100538</v>
      </c>
      <c r="Q62" s="27">
        <v>3.0589427285426547</v>
      </c>
      <c r="R62" s="27">
        <v>3.0494533552319072</v>
      </c>
      <c r="S62" s="27">
        <v>-1.3225964934069383</v>
      </c>
      <c r="T62" s="27">
        <v>-1.33246923739944</v>
      </c>
      <c r="U62" s="27">
        <v>-1.3425394362717915</v>
      </c>
      <c r="V62" s="27">
        <v>-1.3528110391215904</v>
      </c>
      <c r="W62" s="27">
        <v>-1.3632880740283848</v>
      </c>
      <c r="X62" s="27">
        <v>-1.3739746496333154</v>
      </c>
      <c r="Y62" s="27">
        <v>-1.3848749567503444</v>
      </c>
      <c r="Z62" s="27">
        <v>-1.3959932700097142</v>
      </c>
      <c r="AA62" s="27">
        <v>-1.4073339495342714</v>
      </c>
      <c r="AB62" s="27">
        <v>-1.4189014426493196</v>
      </c>
      <c r="AC62" s="27">
        <v>-1.4307002856266688</v>
      </c>
      <c r="AD62" s="27">
        <v>-1.4427351054635651</v>
      </c>
      <c r="AE62" s="27">
        <v>-1.4550106216971992</v>
      </c>
      <c r="AF62" s="27">
        <v>-1.4675316482555061</v>
      </c>
      <c r="AG62" s="27">
        <v>-1.4803030953449789</v>
      </c>
      <c r="AH62" s="27">
        <v>-1.4933299713762413</v>
      </c>
      <c r="AI62" s="27">
        <v>-1.506617384928129</v>
      </c>
      <c r="AJ62" s="27">
        <v>-1.5201705467510545</v>
      </c>
      <c r="AK62" s="27">
        <v>-1.5339947718104383</v>
      </c>
      <c r="AL62" s="27">
        <v>-1.5480954813710099</v>
      </c>
      <c r="AM62" s="27">
        <v>-1.562478205122793</v>
      </c>
      <c r="AN62" s="27">
        <v>-1.5771485833496115</v>
      </c>
      <c r="AO62" s="27">
        <v>-1.5877121250271544</v>
      </c>
      <c r="AP62" s="27">
        <v>-1.1460428660654496</v>
      </c>
      <c r="AQ62" s="27">
        <v>-2.6657335926279742</v>
      </c>
      <c r="AS62" s="27">
        <v>-31.761970627423121</v>
      </c>
    </row>
    <row r="63" spans="2:45" x14ac:dyDescent="0.25">
      <c r="B63" s="4" t="s">
        <v>18</v>
      </c>
      <c r="D63" s="14" t="s">
        <v>12</v>
      </c>
      <c r="E63" s="26">
        <v>-10.350328436353857</v>
      </c>
      <c r="F63" s="16"/>
      <c r="G63" s="27">
        <v>0.33171851568814437</v>
      </c>
      <c r="I63" s="27">
        <v>2.8460752695776401</v>
      </c>
      <c r="J63" s="27">
        <v>1.8049878589781938</v>
      </c>
      <c r="K63" s="27">
        <v>1.3275827048828979</v>
      </c>
      <c r="L63" s="27">
        <v>-0.14627072986729583</v>
      </c>
      <c r="M63" s="27">
        <v>-0.33221486798370825</v>
      </c>
      <c r="N63" s="27">
        <v>-0.40604402268911849</v>
      </c>
      <c r="O63" s="27">
        <v>-0.47987456748869128</v>
      </c>
      <c r="P63" s="27">
        <v>-0.55370653018431004</v>
      </c>
      <c r="Q63" s="27">
        <v>-0.62753993913389527</v>
      </c>
      <c r="R63" s="27">
        <v>-0.70137482326252654</v>
      </c>
      <c r="S63" s="27">
        <v>-0.72967916114501186</v>
      </c>
      <c r="T63" s="27">
        <v>-0.7124529828750038</v>
      </c>
      <c r="U63" s="27">
        <v>-0.69522837007680094</v>
      </c>
      <c r="V63" s="27">
        <v>-0.67800535405983908</v>
      </c>
      <c r="W63" s="27">
        <v>-0.66078396675974316</v>
      </c>
      <c r="X63" s="27">
        <v>-0.64356424075085061</v>
      </c>
      <c r="Y63" s="27">
        <v>-0.62634620925898521</v>
      </c>
      <c r="Z63" s="27">
        <v>-0.60912990617448792</v>
      </c>
      <c r="AA63" s="27">
        <v>-0.59191536606550565</v>
      </c>
      <c r="AB63" s="27">
        <v>-0.57470262419154894</v>
      </c>
      <c r="AC63" s="27">
        <v>-0.55749171651731844</v>
      </c>
      <c r="AD63" s="27">
        <v>-0.54028267972680832</v>
      </c>
      <c r="AE63" s="27">
        <v>-0.52307555123769323</v>
      </c>
      <c r="AF63" s="27">
        <v>-0.50587036921600104</v>
      </c>
      <c r="AG63" s="27">
        <v>-0.48866717259108017</v>
      </c>
      <c r="AH63" s="27">
        <v>-0.47146600107086606</v>
      </c>
      <c r="AI63" s="27">
        <v>-0.45426689515745283</v>
      </c>
      <c r="AJ63" s="27">
        <v>-0.43706989616297659</v>
      </c>
      <c r="AK63" s="27">
        <v>-0.41987504622581584</v>
      </c>
      <c r="AL63" s="27">
        <v>-0.40268238832711717</v>
      </c>
      <c r="AM63" s="27">
        <v>-0.3854919663076497</v>
      </c>
      <c r="AN63" s="27">
        <v>-0.36830382488499797</v>
      </c>
      <c r="AO63" s="27">
        <v>-0.35116393702423393</v>
      </c>
      <c r="AP63" s="27">
        <v>-0.33884156011565175</v>
      </c>
      <c r="AQ63" s="27">
        <v>-0.31559160325960162</v>
      </c>
      <c r="AS63" s="27">
        <v>-10.266582921026385</v>
      </c>
    </row>
    <row r="64" spans="2:45" x14ac:dyDescent="0.25">
      <c r="B64" s="4" t="s">
        <v>19</v>
      </c>
      <c r="D64" s="14" t="s">
        <v>12</v>
      </c>
      <c r="E64" s="26">
        <v>-31.176561046502222</v>
      </c>
      <c r="F64" s="16"/>
      <c r="G64" s="27">
        <v>0.99918013406052297</v>
      </c>
      <c r="I64" s="27">
        <v>8.5727559207952098</v>
      </c>
      <c r="J64" s="27">
        <v>5.4368626579981818</v>
      </c>
      <c r="K64" s="27">
        <v>3.9988550602595749</v>
      </c>
      <c r="L64" s="27">
        <v>-0.4405868245694653</v>
      </c>
      <c r="M64" s="27">
        <v>-1.0006752129595575</v>
      </c>
      <c r="N64" s="27">
        <v>-1.2230584119893</v>
      </c>
      <c r="O64" s="27">
        <v>-1.4454457981668976</v>
      </c>
      <c r="P64" s="27">
        <v>-1.6678374552353077</v>
      </c>
      <c r="Q64" s="27">
        <v>-1.8902334686123479</v>
      </c>
      <c r="R64" s="27">
        <v>-2.1126339254241895</v>
      </c>
      <c r="S64" s="27">
        <v>-2.1978903424838387</v>
      </c>
      <c r="T64" s="27">
        <v>-2.1460028104373658</v>
      </c>
      <c r="U64" s="27">
        <v>-2.0941199937994512</v>
      </c>
      <c r="V64" s="27">
        <v>-2.0422419868782669</v>
      </c>
      <c r="W64" s="27">
        <v>-1.990368885868147</v>
      </c>
      <c r="X64" s="27">
        <v>-1.9385007888873131</v>
      </c>
      <c r="Y64" s="27">
        <v>-1.8866377960163512</v>
      </c>
      <c r="Z64" s="27">
        <v>-1.834780009337458</v>
      </c>
      <c r="AA64" s="27">
        <v>-1.7829275329744758</v>
      </c>
      <c r="AB64" s="27">
        <v>-1.7310804731337217</v>
      </c>
      <c r="AC64" s="27">
        <v>-1.679238938145641</v>
      </c>
      <c r="AD64" s="27">
        <v>-1.6274030385072873</v>
      </c>
      <c r="AE64" s="27">
        <v>-1.5755728869256542</v>
      </c>
      <c r="AF64" s="27">
        <v>-1.5237485983618773</v>
      </c>
      <c r="AG64" s="27">
        <v>-1.4719302900763129</v>
      </c>
      <c r="AH64" s="27">
        <v>-1.4201180816745258</v>
      </c>
      <c r="AI64" s="27">
        <v>-1.3683120951541912</v>
      </c>
      <c r="AJ64" s="27">
        <v>-1.3165124549529381</v>
      </c>
      <c r="AK64" s="27">
        <v>-1.2647192879971483</v>
      </c>
      <c r="AL64" s="27">
        <v>-1.2129327237517311</v>
      </c>
      <c r="AM64" s="27">
        <v>-1.1611528942708937</v>
      </c>
      <c r="AN64" s="27">
        <v>-1.109379934249928</v>
      </c>
      <c r="AO64" s="27">
        <v>-1.0577523203527253</v>
      </c>
      <c r="AP64" s="27">
        <v>-1.0206356879394884</v>
      </c>
      <c r="AQ64" s="27">
        <v>-0.95060373642138396</v>
      </c>
      <c r="AS64" s="27">
        <v>-30.924308454999199</v>
      </c>
    </row>
    <row r="65" spans="2:45" x14ac:dyDescent="0.25">
      <c r="B65" s="4" t="s">
        <v>20</v>
      </c>
      <c r="D65" s="14" t="s">
        <v>12</v>
      </c>
      <c r="E65" s="28">
        <v>-19.578931092695534</v>
      </c>
      <c r="F65" s="16"/>
      <c r="G65" s="30">
        <v>0.62748675085689332</v>
      </c>
      <c r="I65" s="27">
        <v>5.3837046747199881</v>
      </c>
      <c r="J65" s="27">
        <v>3.4143586004441167</v>
      </c>
      <c r="K65" s="27">
        <v>2.5112874879855616</v>
      </c>
      <c r="L65" s="27">
        <v>-0.27668924310569221</v>
      </c>
      <c r="M65" s="27">
        <v>-0.62842566283947787</v>
      </c>
      <c r="N65" s="27">
        <v>-0.76808267387036622</v>
      </c>
      <c r="O65" s="27">
        <v>-0.90774231443692455</v>
      </c>
      <c r="P65" s="27">
        <v>-1.0474046371298658</v>
      </c>
      <c r="Q65" s="27">
        <v>-1.187069695591719</v>
      </c>
      <c r="R65" s="27">
        <v>-1.3267375445378613</v>
      </c>
      <c r="S65" s="27">
        <v>-1.3802787132489065</v>
      </c>
      <c r="T65" s="27">
        <v>-1.3476932586507346</v>
      </c>
      <c r="U65" s="27">
        <v>-1.3151107653368146</v>
      </c>
      <c r="V65" s="27">
        <v>-1.2825312925328309</v>
      </c>
      <c r="W65" s="27">
        <v>-1.249954900648983</v>
      </c>
      <c r="X65" s="27">
        <v>-1.217381651303673</v>
      </c>
      <c r="Y65" s="27">
        <v>-1.184811607347672</v>
      </c>
      <c r="Z65" s="27">
        <v>-1.152244832888766</v>
      </c>
      <c r="AA65" s="27">
        <v>-1.1196813933168972</v>
      </c>
      <c r="AB65" s="27">
        <v>-1.0871213553298058</v>
      </c>
      <c r="AC65" s="27">
        <v>-1.0545647869591876</v>
      </c>
      <c r="AD65" s="27">
        <v>-1.0220117575973726</v>
      </c>
      <c r="AE65" s="27">
        <v>-0.98946233802453609</v>
      </c>
      <c r="AF65" s="27">
        <v>-0.95691660043645788</v>
      </c>
      <c r="AG65" s="27">
        <v>-0.92437461847283331</v>
      </c>
      <c r="AH65" s="27">
        <v>-0.89183646724615129</v>
      </c>
      <c r="AI65" s="27">
        <v>-0.85930222337115059</v>
      </c>
      <c r="AJ65" s="27">
        <v>-0.82677196499486516</v>
      </c>
      <c r="AK65" s="27">
        <v>-0.79424577182726908</v>
      </c>
      <c r="AL65" s="27">
        <v>-0.76172372517253628</v>
      </c>
      <c r="AM65" s="27">
        <v>-0.72920590796092366</v>
      </c>
      <c r="AN65" s="27">
        <v>-0.69669240478129391</v>
      </c>
      <c r="AO65" s="27">
        <v>-0.6642701792040111</v>
      </c>
      <c r="AP65" s="27">
        <v>-0.64096087362256038</v>
      </c>
      <c r="AQ65" s="27">
        <v>-0.59698069405705967</v>
      </c>
      <c r="AS65" s="27">
        <v>-19.420516054564008</v>
      </c>
    </row>
    <row r="66" spans="2:45" x14ac:dyDescent="0.25">
      <c r="B66" s="31" t="s">
        <v>13</v>
      </c>
      <c r="C66" s="31"/>
      <c r="E66" s="32">
        <v>-232.73435175737529</v>
      </c>
      <c r="G66" s="34">
        <v>25.808381730898628</v>
      </c>
      <c r="I66" s="33">
        <v>10.568619652305731</v>
      </c>
      <c r="J66" s="33">
        <v>0.47969574867331222</v>
      </c>
      <c r="K66" s="33">
        <v>34.327303092929192</v>
      </c>
      <c r="L66" s="33">
        <v>9.639894170148402</v>
      </c>
      <c r="M66" s="33">
        <v>4.4982676871733962E-2</v>
      </c>
      <c r="N66" s="33">
        <v>-0.1530289473630041</v>
      </c>
      <c r="O66" s="33">
        <v>-2.0412916235643102</v>
      </c>
      <c r="P66" s="33">
        <v>8.3954714189430142</v>
      </c>
      <c r="Q66" s="33">
        <v>9.0666914752688008</v>
      </c>
      <c r="R66" s="33">
        <v>19.689822169282547</v>
      </c>
      <c r="S66" s="33">
        <v>3.234766466136902</v>
      </c>
      <c r="T66" s="33">
        <v>3.2827914747527926</v>
      </c>
      <c r="U66" s="33">
        <v>12.879025446512083</v>
      </c>
      <c r="V66" s="33">
        <v>2.0679876616079356</v>
      </c>
      <c r="W66" s="33">
        <v>0.39514741774498341</v>
      </c>
      <c r="X66" s="33">
        <v>-3.7379928564583373</v>
      </c>
      <c r="Y66" s="33">
        <v>-4.5514391616085952</v>
      </c>
      <c r="Z66" s="33">
        <v>-6.1951976183248334</v>
      </c>
      <c r="AA66" s="33">
        <v>-8.1592744696382571</v>
      </c>
      <c r="AB66" s="33">
        <v>-7.3936760834408268</v>
      </c>
      <c r="AC66" s="33">
        <v>-9.8384089549822598</v>
      </c>
      <c r="AD66" s="33">
        <v>-11.473479709417401</v>
      </c>
      <c r="AE66" s="33">
        <v>-11.78889510440337</v>
      </c>
      <c r="AF66" s="33">
        <v>-12.384662032753154</v>
      </c>
      <c r="AG66" s="33">
        <v>-15.650787525132614</v>
      </c>
      <c r="AH66" s="33">
        <v>-21.437278752823023</v>
      </c>
      <c r="AI66" s="33">
        <v>-23.684143030528581</v>
      </c>
      <c r="AJ66" s="33">
        <v>-21.691387819253507</v>
      </c>
      <c r="AK66" s="33">
        <v>-19.619020729213243</v>
      </c>
      <c r="AL66" s="33">
        <v>-27.937049522836798</v>
      </c>
      <c r="AM66" s="33">
        <v>-27.855482117795269</v>
      </c>
      <c r="AN66" s="33">
        <v>-27.774326590115813</v>
      </c>
      <c r="AO66" s="33">
        <v>-27.689462077149418</v>
      </c>
      <c r="AP66" s="33">
        <v>-27.180921409429587</v>
      </c>
      <c r="AQ66" s="33">
        <v>-28.5693444923205</v>
      </c>
      <c r="AS66" s="46">
        <v>-344.2170826398804</v>
      </c>
    </row>
    <row r="67" spans="2:45" x14ac:dyDescent="0.25">
      <c r="G67" s="22"/>
    </row>
    <row r="68" spans="2:45" ht="13.8" thickBot="1" x14ac:dyDescent="0.3">
      <c r="B68" s="1" t="s">
        <v>22</v>
      </c>
      <c r="C68" s="1"/>
      <c r="E68" s="37">
        <v>-662.18923440029391</v>
      </c>
      <c r="F68" s="25"/>
      <c r="G68" s="38">
        <v>-183.17578200335328</v>
      </c>
      <c r="H68" s="25"/>
      <c r="I68" s="37">
        <v>-19.710048609866796</v>
      </c>
      <c r="J68" s="37">
        <v>-28.083780669089499</v>
      </c>
      <c r="K68" s="37">
        <v>7.880940779617557</v>
      </c>
      <c r="L68" s="37">
        <v>0.38487443641633234</v>
      </c>
      <c r="M68" s="37">
        <v>-9.9026290869206459</v>
      </c>
      <c r="N68" s="37">
        <v>-11.144236295200562</v>
      </c>
      <c r="O68" s="37">
        <v>-14.053307662997675</v>
      </c>
      <c r="P68" s="37">
        <v>-5.5482738923914319</v>
      </c>
      <c r="Q68" s="37">
        <v>-6.5737629332528602</v>
      </c>
      <c r="R68" s="37">
        <v>2.6031315621314164</v>
      </c>
      <c r="S68" s="37">
        <v>-30.285853636086649</v>
      </c>
      <c r="T68" s="37">
        <v>-30.96745506142662</v>
      </c>
      <c r="U68" s="37">
        <v>-22.029118687102411</v>
      </c>
      <c r="V68" s="37">
        <v>-33.50589839584547</v>
      </c>
      <c r="W68" s="37">
        <v>-34.296885253116805</v>
      </c>
      <c r="X68" s="37">
        <v>-12.790693131459914</v>
      </c>
      <c r="Y68" s="37">
        <v>-0.9567573948121324</v>
      </c>
      <c r="Z68" s="37">
        <v>-3.7433738629442894</v>
      </c>
      <c r="AA68" s="37">
        <v>-5.6061203236947943</v>
      </c>
      <c r="AB68" s="37">
        <v>-6.1391942938149811</v>
      </c>
      <c r="AC68" s="37">
        <v>-8.8164356669489532</v>
      </c>
      <c r="AD68" s="37">
        <v>-11.249517150422784</v>
      </c>
      <c r="AE68" s="37">
        <v>-11.872476711329989</v>
      </c>
      <c r="AF68" s="37">
        <v>-14.94284959081307</v>
      </c>
      <c r="AG68" s="37">
        <v>-17.477502877482038</v>
      </c>
      <c r="AH68" s="37">
        <v>-24.449088433384631</v>
      </c>
      <c r="AI68" s="37">
        <v>-26.428682296152388</v>
      </c>
      <c r="AJ68" s="37">
        <v>-28.487019737232025</v>
      </c>
      <c r="AK68" s="37">
        <v>-26.450774431316731</v>
      </c>
      <c r="AL68" s="37">
        <v>-36.333672558270166</v>
      </c>
      <c r="AM68" s="37">
        <v>-36.547083293990717</v>
      </c>
      <c r="AN68" s="37">
        <v>-36.644431770895551</v>
      </c>
      <c r="AO68" s="37">
        <v>-36.792795139757622</v>
      </c>
      <c r="AP68" s="37">
        <v>-36.49128993381629</v>
      </c>
      <c r="AQ68" s="37">
        <v>-44.737172396622611</v>
      </c>
      <c r="AR68" s="25"/>
      <c r="AS68" s="37">
        <v>-461.2538162482785</v>
      </c>
    </row>
    <row r="69" spans="2:45" ht="13.8" thickTop="1" x14ac:dyDescent="0.25"/>
    <row r="70" spans="2:45" x14ac:dyDescent="0.25">
      <c r="B70" s="9" t="s">
        <v>28</v>
      </c>
    </row>
    <row r="71" spans="2:45" ht="15.6" x14ac:dyDescent="0.25">
      <c r="B71" s="4" t="s">
        <v>30</v>
      </c>
    </row>
  </sheetData>
  <pageMargins left="0.2" right="0.2" top="0.25" bottom="0.75" header="0.3" footer="0.05"/>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Staffs 4th Set No. 67</vt:lpstr>
      <vt:lpstr>'Staffs 4th Set No. 67'!Print_Area</vt:lpstr>
      <vt:lpstr>'Staffs 4th Set No. 67'!Print_Titles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