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K\K W Resort Utilities\2017 Rate Case\Disco\OPC 2nd Rogs reviewed\13\"/>
    </mc:Choice>
  </mc:AlternateContent>
  <bookViews>
    <workbookView xWindow="0" yWindow="0" windowWidth="25200" windowHeight="11688"/>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J10" i="1"/>
  <c r="K33" i="1" l="1"/>
  <c r="K38" i="1"/>
  <c r="J27" i="1"/>
  <c r="K27" i="1"/>
  <c r="K15" i="1"/>
  <c r="K10" i="1"/>
  <c r="J20" i="1" l="1"/>
  <c r="J38" i="1"/>
  <c r="K49" i="1" l="1"/>
</calcChain>
</file>

<file path=xl/sharedStrings.xml><?xml version="1.0" encoding="utf-8"?>
<sst xmlns="http://schemas.openxmlformats.org/spreadsheetml/2006/main" count="90" uniqueCount="85">
  <si>
    <t>Total Test Year Adjustment to  Utility Plant in Service</t>
  </si>
  <si>
    <t>(5) Pro Forma Plant Additions:</t>
  </si>
  <si>
    <t>354.3  Lift Station</t>
  </si>
  <si>
    <t xml:space="preserve">380.4 WWTP Rehabilitation </t>
  </si>
  <si>
    <t>380.4 Chlorine Contact Chamber</t>
  </si>
  <si>
    <t>380.4 Sludge Drying Beds</t>
  </si>
  <si>
    <t>380.4 Generator</t>
  </si>
  <si>
    <t>371.3 Tow behind generator</t>
  </si>
  <si>
    <t>390.7 Telephone System</t>
  </si>
  <si>
    <t>391.7 Service Truck with Crane</t>
  </si>
  <si>
    <t>354.7 Office Structures &amp; Improvements</t>
  </si>
  <si>
    <t>395.7 New sandsifter</t>
  </si>
  <si>
    <t>Objective</t>
  </si>
  <si>
    <t>Regulatory Mandates</t>
  </si>
  <si>
    <t>Description of Work</t>
  </si>
  <si>
    <t>Vendor</t>
  </si>
  <si>
    <t>B&amp;L Beneway Underground Contractor</t>
  </si>
  <si>
    <t>Total Project Expense to date</t>
  </si>
  <si>
    <t>Cost Breakdown</t>
  </si>
  <si>
    <t>Start Date</t>
  </si>
  <si>
    <t>Completion date</t>
  </si>
  <si>
    <t>Est Completion date</t>
  </si>
  <si>
    <t>Repair/replace steel and other appurtenances on two DAVCO/Evoqua steel wastewater plants (West and East) originally constructed in 1983 and 1995 respectively.   Also repair and replace steel on .056MGD stand alone digester.  Once repairs/replacements are complete the tanks/basins are to be sand blasted and coated by a qualified industrial painting contractor.</t>
  </si>
  <si>
    <t>Wharton-Smith Inc.</t>
  </si>
  <si>
    <t xml:space="preserve">The monitoring and all of the alarms that the SCADA system controls were integrated into the DEP permit application.  </t>
  </si>
  <si>
    <t>AT&amp;T</t>
  </si>
  <si>
    <t xml:space="preserve">Provide fiber optic service to the utility to replace very unreliable COMCAST service.  The service is capable of providing voice and data (internet &amp; telephone).  </t>
  </si>
  <si>
    <t xml:space="preserve">KWRU to procure a crane truck with the base weight and crane load capacity to pull and service all of the utility's pumps and other equipment (i.e. Monroe County Detention Center pumps, vacuum sewerage pumps, etc.).   </t>
  </si>
  <si>
    <t xml:space="preserve">Replace existing office that was substantially damaged in Hurricane Irma . </t>
  </si>
  <si>
    <t xml:space="preserve">Knapehide </t>
  </si>
  <si>
    <t xml:space="preserve">KKS Auto Sales Used 2011 Ford  Utility Truck </t>
  </si>
  <si>
    <t>Ford -Inspection</t>
  </si>
  <si>
    <t xml:space="preserve">None, however if employees are going to be removing this material with shovels there is increased possibility for workers compensation or short/long term disability claims due to back injury.  </t>
  </si>
  <si>
    <t>Demo Contractor</t>
  </si>
  <si>
    <t xml:space="preserve">concrete slab underneath office </t>
  </si>
  <si>
    <t>PP Keys 2016 LLC</t>
  </si>
  <si>
    <t xml:space="preserve">Evoqua </t>
  </si>
  <si>
    <t>Weiler Engineering</t>
  </si>
  <si>
    <t xml:space="preserve">Purchase Sand Sifter or tractor style unit to replace inoperable Cherrington unit.  Sandsifter is used to clean the 4 drying beds that process KWRU's bio-solids.  The sandsifter lifts the biosolids onto a screen and allows the silica sand to drop out of the screen while retaining the biosolids material in a hopper.  The hopper then lifts hydraulically and dumps the material into a roll off dumpster.  </t>
  </si>
  <si>
    <t>Housing Rental Expense</t>
  </si>
  <si>
    <t xml:space="preserve">Weiler Engineering </t>
  </si>
  <si>
    <t>phone equipment compatible with fiber optic service</t>
  </si>
  <si>
    <t xml:space="preserve">Service Contract </t>
  </si>
  <si>
    <t xml:space="preserve">Procure 480 VAC, 3 phase, 60KW diesel generator in a trailer package to provide emergency power to all lift stations  throughout the service area. </t>
  </si>
  <si>
    <t>Silica sand supplier</t>
  </si>
  <si>
    <t>gravel (pea rock)</t>
  </si>
  <si>
    <t xml:space="preserve">B.R.I.A.N. Inc. (vac truck) </t>
  </si>
  <si>
    <t>KWRU (labor to install gravel layer and silica layer)</t>
  </si>
  <si>
    <t>material trucking</t>
  </si>
  <si>
    <t xml:space="preserve">DEP requires permitees to maintain their unit processes.  </t>
  </si>
  <si>
    <t>Replace 480VAC, 3 phase Gillette Generator Trailer mounted unit that was destroyed in Hurricane Irma.</t>
  </si>
  <si>
    <t xml:space="preserve">Jack </t>
  </si>
  <si>
    <t>pipe vise</t>
  </si>
  <si>
    <t>Compressor</t>
  </si>
  <si>
    <t>DC/AC Power Inverter</t>
  </si>
  <si>
    <t xml:space="preserve">Welder </t>
  </si>
  <si>
    <t>3/31/2018**</t>
  </si>
  <si>
    <t xml:space="preserve">Failure to repair or replace steel or appurtances can lead to problems with the wastewater treatment process.    Should the DEP find basins that are corroded or air headers that are leaking as a result of oxidation/corrosion the finding would be a DEP violation - FAILURE TO MAINTAIN.  This carries a maximum penalty of $10,000 per day per violation.  </t>
  </si>
  <si>
    <t xml:space="preserve">Remove and dispose of 2 existing steel treatment trains, each consisting of 2 filters and 2 chlorine contact chambers.   Supply and install 2 new combination filtration and chlorine contact chamber structures.   Remove backwash pumps, electrical, etc. and reinstall in new tank.   Remove and reinstall handrails and grating system.  Supply and install new filter media.   Install all piping and valves to create a working system for backwash and bypass.   </t>
  </si>
  <si>
    <t xml:space="preserve">Acquire new service truck with crane to allow the Utility to pull all of its pumps and equipment safely without having to rely on outside contractors or rental companies to supply this equipment.  </t>
  </si>
  <si>
    <t xml:space="preserve">Install an office of approximately 1400-1500 sq. feet to replace existing.    Demo and dispose of existing.   Form, reinforce, and pour concrete slab underneath the office unit. </t>
  </si>
  <si>
    <t xml:space="preserve">Remove existing lift station, excavate and install new lift station including piping discharge, electrical, panel, internal piping, valve vault including check valves and isolation valves.  </t>
  </si>
  <si>
    <t xml:space="preserve">Failure to replace will result in failure with exfiltration of wastewater into nearshore waters causing potential for a DEP violation.  Lift Station is located adjacent to a brackish lagoon.  </t>
  </si>
  <si>
    <t xml:space="preserve">Rehabilitation of two existing treatment plants/trains each rated at .250MGD each and a .056MGD stand alone digester.    The corrosive nature of wastewater and the  saltwater environment of the Florida Keys requires periodic rehabilitation of plant.     </t>
  </si>
  <si>
    <t xml:space="preserve">Misc. parts for drive chain assembly (all items except for gear drive and motor),  Hoist manual base plate mount, 2 winches.  </t>
  </si>
  <si>
    <t xml:space="preserve">Failure to repair or replace steel or appurtances can lead to problems with the wastewater treatment process.    Should the DEP find basins that are corroded a FAILURE TO MAINTAIN may be issued.  If the steel rusts through in the chlorine contact chamber baffle wall the DEP required minimum 15 minutes of detention time may be violated.  The structural integrity of the tank is questionable and has already resulted in a minor leak.  If the unit is not replaced it is only a matter of time before a minor or major leak occurs and this can lead to actionable environmental fines and other enforcement actions by DEP due to the fact that known problems were not resolved.  </t>
  </si>
  <si>
    <t xml:space="preserve">Rehabilitate Drying Bed #1 to specification.  Existing media is old and requires replacement as the drying bed is beginning to reject water.  </t>
  </si>
  <si>
    <t>Remove compacted silica sand layer with vacuum truck.  Install pea rock to specified level, and install silica sand per specification.</t>
  </si>
  <si>
    <t xml:space="preserve">Replace Kohler Standby Diesel Generator that supplies standby power to the entire treatment plant.  Generator was damaged during Hurricane Irma. </t>
  </si>
  <si>
    <t xml:space="preserve">Remove existing 30 year old Kohler generator, modify existing foundation or construct new foundation as necessary,  supply new 800KW diesel generator,  set up transfer switches, run all wiring, disconnects, and other electrical components.   Supply fuel tank, venting, containment, etc.  Supply access grating or like, and handrail.   </t>
  </si>
  <si>
    <t xml:space="preserve">Weiler Engineering to engineer foundation, and system to ensure the generator can withstand 180MPH wind acting as a sheer force per code.   Nearshore Electric to perform all necessary electrical work.   KWRU to procure generator.  KW Welding to supply crane.   Unknown General Contractor to construct foundation or foundation elements. </t>
  </si>
  <si>
    <t xml:space="preserve">Provide fiber to the WWTP location.  The SCADA (supervisory control and data acquisition) system requires an internet connection.  This allows 24 hour monitoring and control of the wastewater plant and the equipment.  This system pushes out all of the alarms to on call personnel.  This internet connection is therefore mission critical.  </t>
  </si>
  <si>
    <t>Replace Cherrington sandsifter rendered inoperable after Hurricane Irma.</t>
  </si>
  <si>
    <t xml:space="preserve">** Contractor related in an onsite meeting on 1/18/2018 that the delivery date of the modular unit may be delayed due to high demand created by recent hurricanes in Houston and Florida therefore original contract date may not be met. </t>
  </si>
  <si>
    <t xml:space="preserve">Replace L2A Lift Station.  Lift Station has been in service since the late 1960's and is in poor condition.    It was then damaged further during Hurricane Irma causing it to be knocked over and have water intrustion.  Because of its age and damages it must be completely replaced.  </t>
  </si>
  <si>
    <t xml:space="preserve">Replacement of 4 filters and 4 chlorine contact chambers.  These elements are contained within two steel trains that require replacement.  The corrosive nature of wastewater and the  saltwater environment of the Florida Keys requires periodic rehabilitation of plant.     During Hurricane Irma, a leak occurred in the chambers which has been contained.  Failure to replace the chambers will lead to additional leaks.  </t>
  </si>
  <si>
    <t xml:space="preserve">None, however a Utility employee sustained an injury when using  a tripod to pull a pump from the lift station with a manual winch.   This injury could have been avoided if the Utility had a crane truck at the time the injury occurred.  Moreover, the utility has expended significant funds renting cranes and other equipment to lift heavier utility equipment.  </t>
  </si>
  <si>
    <t>Pantropic Power/Kelly Tractor/Other/GPS</t>
  </si>
  <si>
    <t>GPS MTU Genset 800KW</t>
  </si>
  <si>
    <t>Global Power Supply Offer Number: GPSQ6863-04</t>
  </si>
  <si>
    <t xml:space="preserve">Should the Power generated by the Power Company fail temporary power is necessary to power the lift stations which pump the wastewater to the plant.  The trailer unit generator supplies power to the lift stations and the pumps can be run while it is connected.   Without a backup source of power it is only a matter of time before sewerage backs up, eventually into residences and businesses.    For this reason the DEP requires utilities to have temporary power solutions.  </t>
  </si>
  <si>
    <t xml:space="preserve">OSHA requires a safe work environment, and mold/water/wind damage precludes use of prior office.  A Florida Licensed Mold Assessor stated that the laboratory analysis indicated elevated indoor levels of indoor fungal spores and an indoor source for fungal spores.   One employee has resigned citing unsafe work environment which resulted in a workers comp filing.    Other employees also had symptoms in the time period just prior to the moisture assessment by the Assessor.  </t>
  </si>
  <si>
    <t>Tax, Title, and State Registration</t>
  </si>
  <si>
    <t>Labor and materials to install fiber circuit(2 times temp and permanent office)</t>
  </si>
  <si>
    <t>Cherrington/ other manufacturer, Kubota, Mahindra, John Deere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</si>
</sst>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0" fillId="0" borderId="0" xfId="0" applyAlignment="1">
      <alignment wrapText="1"/>
    </xf>
    <xf numFmtId="44" fontId="0" fillId="0" borderId="0" xfId="1" applyFont="1" applyAlignment="1">
      <alignment wrapText="1"/>
    </xf>
    <xf numFmtId="14" fontId="0" fillId="0" borderId="0" xfId="0" applyNumberFormat="1" applyAlignment="1">
      <alignment wrapText="1"/>
    </xf>
    <xf numFmtId="0" fontId="0" fillId="0" borderId="0" xfId="0" applyAlignment="1">
      <alignment horizontal="center" wrapText="1"/>
    </xf>
    <xf numFmtId="0" fontId="0" fillId="0" borderId="0" xfId="0" applyAlignment="1">
      <alignment horizontal="left" wrapText="1"/>
    </xf>
    <xf numFmtId="44" fontId="0" fillId="2" borderId="0" xfId="1" applyFont="1" applyFill="1" applyAlignment="1">
      <alignment wrapText="1"/>
    </xf>
    <xf numFmtId="0" fontId="0" fillId="2" borderId="0" xfId="0" applyFill="1" applyAlignment="1">
      <alignment wrapText="1"/>
    </xf>
    <xf numFmtId="14" fontId="0" fillId="2" borderId="0" xfId="0" applyNumberFormat="1" applyFill="1" applyAlignment="1">
      <alignment wrapText="1"/>
    </xf>
    <xf numFmtId="0" fontId="2" fillId="0" borderId="0" xfId="0" applyFont="1" applyAlignment="1">
      <alignment wrapText="1"/>
    </xf>
    <xf numFmtId="44" fontId="2" fillId="0" borderId="0" xfId="1" applyFont="1" applyAlignment="1">
      <alignment wrapText="1"/>
    </xf>
    <xf numFmtId="14" fontId="2" fillId="0" borderId="0" xfId="0" applyNumberFormat="1" applyFont="1" applyAlignment="1">
      <alignment wrapText="1"/>
    </xf>
    <xf numFmtId="0" fontId="0" fillId="3" borderId="1" xfId="0" applyFill="1" applyBorder="1" applyAlignment="1">
      <alignment horizontal="left" wrapText="1"/>
    </xf>
    <xf numFmtId="0" fontId="0" fillId="3" borderId="1" xfId="0" applyFill="1" applyBorder="1" applyAlignment="1">
      <alignment wrapText="1"/>
    </xf>
    <xf numFmtId="44" fontId="0" fillId="3" borderId="1" xfId="1" applyFont="1" applyFill="1" applyBorder="1" applyAlignment="1">
      <alignment wrapText="1"/>
    </xf>
    <xf numFmtId="0" fontId="0" fillId="3" borderId="0" xfId="0" applyFill="1" applyAlignment="1">
      <alignment horizontal="left" wrapText="1"/>
    </xf>
    <xf numFmtId="0" fontId="0" fillId="3" borderId="0" xfId="0" applyFill="1" applyAlignment="1">
      <alignment wrapText="1"/>
    </xf>
    <xf numFmtId="44" fontId="0" fillId="3" borderId="0" xfId="1" applyFont="1" applyFill="1" applyAlignment="1">
      <alignment wrapText="1"/>
    </xf>
    <xf numFmtId="14" fontId="0" fillId="3" borderId="0" xfId="0" applyNumberFormat="1" applyFill="1" applyAlignment="1">
      <alignment wrapText="1"/>
    </xf>
    <xf numFmtId="0" fontId="0" fillId="3" borderId="0" xfId="0" applyFill="1" applyAlignment="1">
      <alignment horizontal="center" wrapText="1"/>
    </xf>
    <xf numFmtId="44" fontId="0" fillId="0" borderId="0" xfId="1" applyFont="1" applyAlignment="1">
      <alignment horizontal="center" wrapText="1"/>
    </xf>
    <xf numFmtId="44" fontId="0" fillId="3" borderId="0" xfId="1" applyFont="1" applyFill="1" applyAlignment="1">
      <alignment horizontal="center" wrapText="1"/>
    </xf>
    <xf numFmtId="44" fontId="0" fillId="3" borderId="1" xfId="1" applyFont="1" applyFill="1" applyBorder="1" applyAlignment="1">
      <alignment horizontal="center" wrapText="1"/>
    </xf>
    <xf numFmtId="0" fontId="0" fillId="0" borderId="0" xfId="0" applyAlignment="1">
      <alignment vertical="center" wrapText="1"/>
    </xf>
    <xf numFmtId="0" fontId="0" fillId="3" borderId="0" xfId="0" applyFill="1" applyAlignment="1">
      <alignment vertical="center" wrapText="1"/>
    </xf>
    <xf numFmtId="0" fontId="0" fillId="3" borderId="1" xfId="0" applyFill="1" applyBorder="1" applyAlignment="1">
      <alignment vertical="center" wrapText="1"/>
    </xf>
    <xf numFmtId="0" fontId="0" fillId="0" borderId="0" xfId="0" applyAlignment="1">
      <alignment horizontal="left" wrapText="1"/>
    </xf>
    <xf numFmtId="14" fontId="0" fillId="0" borderId="0" xfId="0" applyNumberFormat="1" applyAlignment="1">
      <alignment vertical="center" wrapText="1"/>
    </xf>
    <xf numFmtId="14" fontId="0" fillId="0" borderId="0" xfId="0" applyNumberFormat="1" applyAlignment="1">
      <alignment horizontal="right" wrapText="1"/>
    </xf>
    <xf numFmtId="44" fontId="3" fillId="0" borderId="0" xfId="1" applyFont="1" applyAlignment="1">
      <alignment wrapText="1"/>
    </xf>
    <xf numFmtId="44" fontId="3" fillId="0" borderId="0" xfId="1" applyFont="1" applyAlignment="1">
      <alignment vertical="center" wrapText="1"/>
    </xf>
    <xf numFmtId="0" fontId="0" fillId="0" borderId="0" xfId="0" applyAlignment="1">
      <alignment horizontal="left" vertical="center" wrapText="1"/>
    </xf>
    <xf numFmtId="44" fontId="0" fillId="0" borderId="0" xfId="1" applyFont="1" applyAlignment="1">
      <alignment horizontal="center" vertical="center" wrapText="1"/>
    </xf>
    <xf numFmtId="0" fontId="0" fillId="0" borderId="0" xfId="0"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44" fontId="0" fillId="0" borderId="0" xfId="1" applyFont="1" applyFill="1" applyAlignment="1">
      <alignment wrapText="1"/>
    </xf>
    <xf numFmtId="0" fontId="0" fillId="0" borderId="0" xfId="0" applyFill="1" applyAlignment="1">
      <alignment wrapText="1"/>
    </xf>
    <xf numFmtId="44" fontId="3" fillId="0" borderId="0" xfId="1" applyFont="1" applyFill="1" applyAlignment="1">
      <alignment wrapText="1"/>
    </xf>
    <xf numFmtId="44" fontId="0" fillId="0" borderId="0" xfId="1" applyFont="1" applyFill="1" applyAlignment="1">
      <alignment vertical="center" wrapText="1"/>
    </xf>
    <xf numFmtId="14" fontId="0" fillId="0" borderId="0" xfId="1" applyNumberFormat="1" applyFont="1" applyFill="1" applyAlignment="1">
      <alignment wrapText="1"/>
    </xf>
    <xf numFmtId="44" fontId="3" fillId="0" borderId="0" xfId="1" applyFont="1" applyFill="1" applyAlignment="1">
      <alignment vertical="center" wrapText="1"/>
    </xf>
    <xf numFmtId="14" fontId="0" fillId="0" borderId="0" xfId="0" applyNumberFormat="1" applyFill="1" applyAlignment="1">
      <alignment wrapText="1"/>
    </xf>
    <xf numFmtId="0" fontId="0" fillId="0" borderId="0" xfId="0" applyFill="1" applyAlignment="1">
      <alignment horizontal="center" wrapText="1"/>
    </xf>
    <xf numFmtId="0" fontId="0" fillId="0" borderId="0" xfId="0" applyFill="1" applyAlignment="1">
      <alignment vertical="center" wrapText="1"/>
    </xf>
    <xf numFmtId="44" fontId="0" fillId="0" borderId="0" xfId="1" applyFont="1" applyFill="1" applyAlignment="1">
      <alignment horizontal="center" vertical="center" wrapText="1"/>
    </xf>
    <xf numFmtId="44" fontId="0" fillId="0" borderId="0" xfId="1" applyFont="1" applyFill="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0"/>
  <sheetViews>
    <sheetView tabSelected="1" workbookViewId="0">
      <selection activeCell="E6" sqref="E6:E17"/>
    </sheetView>
  </sheetViews>
  <sheetFormatPr defaultColWidth="9.109375" defaultRowHeight="14.4" x14ac:dyDescent="0.3"/>
  <cols>
    <col min="1" max="1" width="0.33203125" style="1" customWidth="1"/>
    <col min="2" max="2" width="3.6640625" style="5" customWidth="1"/>
    <col min="3" max="3" width="28.5546875" style="1" customWidth="1"/>
    <col min="4" max="4" width="9.109375" style="1"/>
    <col min="5" max="5" width="14.109375" style="4" customWidth="1"/>
    <col min="6" max="6" width="41.44140625" style="1" customWidth="1"/>
    <col min="7" max="7" width="55" style="1" customWidth="1"/>
    <col min="8" max="8" width="46.33203125" style="1" customWidth="1"/>
    <col min="9" max="9" width="23.33203125" style="1" customWidth="1"/>
    <col min="10" max="10" width="14.6640625" style="2" customWidth="1"/>
    <col min="11" max="11" width="13.6640625" style="6" customWidth="1"/>
    <col min="12" max="12" width="10.6640625" style="8" bestFit="1" customWidth="1"/>
    <col min="13" max="13" width="11.44140625" style="7" customWidth="1"/>
    <col min="14" max="14" width="14" style="7" customWidth="1"/>
    <col min="15" max="15" width="0.5546875" style="1" customWidth="1"/>
    <col min="16" max="16384" width="9.109375" style="1"/>
  </cols>
  <sheetData>
    <row r="1" spans="1:15" x14ac:dyDescent="0.3">
      <c r="K1" s="2"/>
      <c r="L1" s="3"/>
      <c r="M1" s="1"/>
      <c r="N1" s="1"/>
    </row>
    <row r="2" spans="1:15" ht="36.75" customHeight="1" x14ac:dyDescent="0.3">
      <c r="K2" s="2"/>
      <c r="L2" s="3"/>
      <c r="M2" s="1"/>
      <c r="N2" s="1"/>
    </row>
    <row r="3" spans="1:15" ht="3" customHeight="1" x14ac:dyDescent="0.3">
      <c r="A3" s="16"/>
      <c r="B3" s="15"/>
      <c r="C3" s="16"/>
      <c r="D3" s="16"/>
      <c r="E3" s="19"/>
      <c r="F3" s="16"/>
      <c r="G3" s="16"/>
      <c r="H3" s="16"/>
      <c r="I3" s="16"/>
      <c r="J3" s="17"/>
      <c r="K3" s="17"/>
      <c r="L3" s="18"/>
      <c r="M3" s="16"/>
      <c r="N3" s="16"/>
      <c r="O3" s="16"/>
    </row>
    <row r="4" spans="1:15" ht="13.5" customHeight="1" x14ac:dyDescent="0.3">
      <c r="A4" s="16"/>
      <c r="B4" s="5">
        <v>15</v>
      </c>
      <c r="C4" s="33" t="s">
        <v>0</v>
      </c>
      <c r="D4" s="33"/>
      <c r="E4" s="33"/>
      <c r="F4" s="16"/>
      <c r="G4" s="16"/>
      <c r="H4" s="16"/>
      <c r="I4" s="16"/>
      <c r="J4" s="17"/>
      <c r="K4" s="17"/>
      <c r="L4" s="18"/>
      <c r="M4" s="16"/>
      <c r="N4" s="16"/>
      <c r="O4" s="16"/>
    </row>
    <row r="5" spans="1:15" ht="27.6" x14ac:dyDescent="0.3">
      <c r="A5" s="16"/>
      <c r="B5" s="5">
        <v>16</v>
      </c>
      <c r="C5" s="1" t="s">
        <v>1</v>
      </c>
      <c r="E5" s="1"/>
      <c r="F5" s="9" t="s">
        <v>12</v>
      </c>
      <c r="G5" s="9" t="s">
        <v>14</v>
      </c>
      <c r="H5" s="9" t="s">
        <v>13</v>
      </c>
      <c r="I5" s="9" t="s">
        <v>15</v>
      </c>
      <c r="J5" s="10" t="s">
        <v>17</v>
      </c>
      <c r="K5" s="10" t="s">
        <v>18</v>
      </c>
      <c r="L5" s="11" t="s">
        <v>19</v>
      </c>
      <c r="M5" s="9" t="s">
        <v>20</v>
      </c>
      <c r="N5" s="9" t="s">
        <v>21</v>
      </c>
      <c r="O5" s="16"/>
    </row>
    <row r="6" spans="1:15" ht="86.4" x14ac:dyDescent="0.3">
      <c r="A6" s="16"/>
      <c r="B6" s="31">
        <v>17</v>
      </c>
      <c r="C6" s="23" t="s">
        <v>2</v>
      </c>
      <c r="D6" s="23"/>
      <c r="E6" s="49">
        <v>146393</v>
      </c>
      <c r="F6" s="23" t="s">
        <v>74</v>
      </c>
      <c r="G6" s="23" t="s">
        <v>61</v>
      </c>
      <c r="H6" s="23" t="s">
        <v>62</v>
      </c>
      <c r="J6" s="29">
        <v>248.75</v>
      </c>
      <c r="K6" s="2">
        <v>146393</v>
      </c>
      <c r="L6" s="1"/>
      <c r="M6" s="1"/>
      <c r="N6" s="1"/>
      <c r="O6" s="16"/>
    </row>
    <row r="7" spans="1:15" ht="30.75" customHeight="1" x14ac:dyDescent="0.3">
      <c r="A7" s="16"/>
      <c r="E7" s="50"/>
      <c r="F7" s="23"/>
      <c r="G7" s="23"/>
      <c r="H7" s="23"/>
      <c r="I7" s="7" t="s">
        <v>16</v>
      </c>
      <c r="J7" s="40"/>
      <c r="K7" s="40">
        <v>140000</v>
      </c>
      <c r="L7" s="3">
        <v>43031</v>
      </c>
      <c r="M7" s="1"/>
      <c r="N7" s="3">
        <v>43312</v>
      </c>
      <c r="O7" s="16"/>
    </row>
    <row r="8" spans="1:15" ht="16.5" customHeight="1" x14ac:dyDescent="0.3">
      <c r="A8" s="16"/>
      <c r="E8" s="50"/>
      <c r="F8" s="23"/>
      <c r="G8" s="23"/>
      <c r="H8" s="23"/>
      <c r="I8" t="s">
        <v>37</v>
      </c>
      <c r="J8" s="40">
        <v>248.75</v>
      </c>
      <c r="K8" s="40">
        <f>SUM(K6,-K7)</f>
        <v>6393</v>
      </c>
      <c r="L8" s="3">
        <v>43077</v>
      </c>
      <c r="M8" s="1"/>
      <c r="N8" s="3"/>
      <c r="O8" s="16"/>
    </row>
    <row r="9" spans="1:15" ht="13.5" customHeight="1" x14ac:dyDescent="0.3">
      <c r="A9" s="16"/>
      <c r="B9" s="15"/>
      <c r="C9" s="16"/>
      <c r="D9" s="16"/>
      <c r="E9" s="50"/>
      <c r="F9" s="24"/>
      <c r="G9" s="24"/>
      <c r="H9" s="24"/>
      <c r="I9" s="16"/>
      <c r="J9" s="17"/>
      <c r="K9" s="17"/>
      <c r="L9" s="18"/>
      <c r="M9" s="16"/>
      <c r="N9" s="18"/>
      <c r="O9" s="16"/>
    </row>
    <row r="10" spans="1:15" ht="118.5" customHeight="1" x14ac:dyDescent="0.3">
      <c r="A10" s="16"/>
      <c r="B10" s="31">
        <v>18</v>
      </c>
      <c r="C10" s="23" t="s">
        <v>3</v>
      </c>
      <c r="D10" s="23"/>
      <c r="E10" s="49">
        <v>1104764</v>
      </c>
      <c r="F10" s="23" t="s">
        <v>63</v>
      </c>
      <c r="G10" s="23" t="s">
        <v>22</v>
      </c>
      <c r="H10" s="23" t="s">
        <v>57</v>
      </c>
      <c r="I10" s="41"/>
      <c r="J10" s="42">
        <f>SUM(J11:J12)</f>
        <v>95776.91</v>
      </c>
      <c r="K10" s="40">
        <f>SUM(K11:K13)</f>
        <v>1118671.75</v>
      </c>
      <c r="L10" s="3"/>
      <c r="M10" s="1"/>
      <c r="N10" s="3"/>
      <c r="O10" s="16"/>
    </row>
    <row r="11" spans="1:15" ht="17.25" customHeight="1" x14ac:dyDescent="0.3">
      <c r="A11" s="16"/>
      <c r="E11" s="50"/>
      <c r="F11" s="23"/>
      <c r="G11" s="23"/>
      <c r="H11" s="23"/>
      <c r="I11" s="41" t="s">
        <v>36</v>
      </c>
      <c r="J11" s="40">
        <v>93433.16</v>
      </c>
      <c r="K11" s="40">
        <v>975000</v>
      </c>
      <c r="L11" s="3">
        <v>43023</v>
      </c>
      <c r="M11" s="1"/>
      <c r="N11" s="3">
        <v>43281</v>
      </c>
      <c r="O11" s="16"/>
    </row>
    <row r="12" spans="1:15" ht="18" customHeight="1" x14ac:dyDescent="0.3">
      <c r="A12" s="16"/>
      <c r="E12" s="50"/>
      <c r="F12" s="23"/>
      <c r="G12" s="23"/>
      <c r="H12" s="23"/>
      <c r="I12" s="41" t="s">
        <v>37</v>
      </c>
      <c r="J12" s="40">
        <v>2343.75</v>
      </c>
      <c r="K12" s="40">
        <v>129763.75</v>
      </c>
      <c r="L12" s="3">
        <v>43041</v>
      </c>
      <c r="M12" s="1"/>
      <c r="N12" s="3"/>
      <c r="O12" s="16"/>
    </row>
    <row r="13" spans="1:15" ht="29.25" customHeight="1" x14ac:dyDescent="0.3">
      <c r="A13" s="16"/>
      <c r="E13" s="50"/>
      <c r="F13" s="23"/>
      <c r="G13" s="23" t="s">
        <v>64</v>
      </c>
      <c r="H13" s="23"/>
      <c r="I13" s="41" t="s">
        <v>36</v>
      </c>
      <c r="J13" s="40"/>
      <c r="K13" s="40">
        <v>13908</v>
      </c>
      <c r="L13" s="3">
        <v>43119</v>
      </c>
      <c r="M13" s="1"/>
      <c r="O13" s="16"/>
    </row>
    <row r="14" spans="1:15" ht="6" customHeight="1" x14ac:dyDescent="0.3">
      <c r="A14" s="16"/>
      <c r="B14" s="15"/>
      <c r="C14" s="16"/>
      <c r="D14" s="16"/>
      <c r="E14" s="50"/>
      <c r="F14" s="24"/>
      <c r="G14" s="24"/>
      <c r="H14" s="24"/>
      <c r="I14" s="16"/>
      <c r="J14" s="16"/>
      <c r="K14" s="16"/>
      <c r="L14" s="18"/>
      <c r="M14" s="16"/>
      <c r="N14" s="18"/>
      <c r="O14" s="16"/>
    </row>
    <row r="15" spans="1:15" ht="210" customHeight="1" x14ac:dyDescent="0.3">
      <c r="A15" s="16"/>
      <c r="B15" s="31">
        <v>19</v>
      </c>
      <c r="C15" s="23" t="s">
        <v>4</v>
      </c>
      <c r="D15" s="23"/>
      <c r="E15" s="49">
        <v>1071814</v>
      </c>
      <c r="F15" s="23" t="s">
        <v>75</v>
      </c>
      <c r="G15" s="23" t="s">
        <v>58</v>
      </c>
      <c r="H15" s="23" t="s">
        <v>65</v>
      </c>
      <c r="J15" s="30">
        <v>5727.5</v>
      </c>
      <c r="K15" s="43">
        <f>SUM(K16:K18)</f>
        <v>1071814</v>
      </c>
      <c r="L15" s="3"/>
      <c r="M15" s="1"/>
      <c r="N15" s="3">
        <v>43250</v>
      </c>
      <c r="O15" s="16"/>
    </row>
    <row r="16" spans="1:15" ht="21" customHeight="1" x14ac:dyDescent="0.3">
      <c r="A16" s="16"/>
      <c r="E16" s="50"/>
      <c r="F16" s="23"/>
      <c r="G16" s="23"/>
      <c r="H16" s="23"/>
      <c r="I16" s="1" t="s">
        <v>23</v>
      </c>
      <c r="K16" s="2">
        <v>935000</v>
      </c>
      <c r="L16" s="3"/>
      <c r="M16" s="1"/>
      <c r="N16" s="3"/>
      <c r="O16" s="16"/>
    </row>
    <row r="17" spans="1:15" ht="21.75" customHeight="1" x14ac:dyDescent="0.3">
      <c r="A17" s="16"/>
      <c r="E17" s="50"/>
      <c r="F17" s="23"/>
      <c r="G17" s="23"/>
      <c r="H17" s="23"/>
      <c r="I17" s="1" t="s">
        <v>39</v>
      </c>
      <c r="K17" s="2">
        <v>29325</v>
      </c>
      <c r="L17" s="3"/>
      <c r="M17" s="1"/>
      <c r="N17" s="3"/>
      <c r="O17" s="16"/>
    </row>
    <row r="18" spans="1:15" ht="16.5" customHeight="1" x14ac:dyDescent="0.3">
      <c r="A18" s="16"/>
      <c r="E18" s="20"/>
      <c r="F18" s="23"/>
      <c r="G18" s="23"/>
      <c r="H18" s="23"/>
      <c r="I18" s="41" t="s">
        <v>40</v>
      </c>
      <c r="J18" s="40">
        <v>19552.669999999998</v>
      </c>
      <c r="K18" s="40">
        <v>107489</v>
      </c>
      <c r="L18" s="44">
        <v>42950</v>
      </c>
      <c r="M18" s="1"/>
      <c r="N18" s="3"/>
      <c r="O18" s="16"/>
    </row>
    <row r="19" spans="1:15" ht="5.25" customHeight="1" x14ac:dyDescent="0.3">
      <c r="A19" s="16"/>
      <c r="B19" s="12"/>
      <c r="C19" s="13"/>
      <c r="D19" s="13"/>
      <c r="E19" s="22"/>
      <c r="F19" s="25"/>
      <c r="G19" s="25"/>
      <c r="H19" s="25"/>
      <c r="I19" s="13"/>
      <c r="J19" s="14"/>
      <c r="K19" s="14"/>
      <c r="L19" s="18"/>
      <c r="M19" s="16"/>
      <c r="N19" s="18"/>
      <c r="O19" s="16"/>
    </row>
    <row r="20" spans="1:15" ht="67.5" customHeight="1" x14ac:dyDescent="0.3">
      <c r="A20" s="16"/>
      <c r="B20" s="5">
        <v>20</v>
      </c>
      <c r="C20" s="1" t="s">
        <v>5</v>
      </c>
      <c r="E20" s="20">
        <v>15450</v>
      </c>
      <c r="F20" s="23" t="s">
        <v>66</v>
      </c>
      <c r="G20" s="23" t="s">
        <v>67</v>
      </c>
      <c r="H20" s="23" t="s">
        <v>49</v>
      </c>
      <c r="J20" s="29">
        <f>SUM(J21:J25)</f>
        <v>15449.74</v>
      </c>
      <c r="K20" s="2"/>
      <c r="L20" s="3"/>
      <c r="M20" s="1"/>
      <c r="N20" s="3">
        <v>42951</v>
      </c>
      <c r="O20" s="16"/>
    </row>
    <row r="21" spans="1:15" ht="13.5" customHeight="1" x14ac:dyDescent="0.3">
      <c r="A21" s="16"/>
      <c r="E21" s="20"/>
      <c r="F21" s="23"/>
      <c r="G21" s="23"/>
      <c r="H21" s="23"/>
      <c r="I21" s="1" t="s">
        <v>46</v>
      </c>
      <c r="J21" s="2">
        <v>4250</v>
      </c>
      <c r="K21" s="2"/>
      <c r="L21" s="3">
        <v>42886</v>
      </c>
      <c r="M21" s="1"/>
      <c r="N21" s="3">
        <v>42951</v>
      </c>
      <c r="O21" s="16"/>
    </row>
    <row r="22" spans="1:15" ht="14.25" customHeight="1" x14ac:dyDescent="0.3">
      <c r="A22" s="16"/>
      <c r="E22" s="20"/>
      <c r="F22" s="23"/>
      <c r="G22" s="23"/>
      <c r="H22" s="23"/>
      <c r="I22" s="1" t="s">
        <v>44</v>
      </c>
      <c r="J22" s="2">
        <v>5500</v>
      </c>
      <c r="K22" s="2"/>
      <c r="L22" s="3">
        <v>42907</v>
      </c>
      <c r="M22" s="1"/>
      <c r="N22" s="3">
        <v>42951</v>
      </c>
      <c r="O22" s="16"/>
    </row>
    <row r="23" spans="1:15" ht="15.75" customHeight="1" x14ac:dyDescent="0.3">
      <c r="A23" s="16"/>
      <c r="E23" s="20"/>
      <c r="F23" s="23"/>
      <c r="G23" s="23"/>
      <c r="H23" s="23"/>
      <c r="I23" s="1" t="s">
        <v>45</v>
      </c>
      <c r="J23" s="2">
        <v>1400</v>
      </c>
      <c r="K23" s="2"/>
      <c r="L23" s="3">
        <v>42864</v>
      </c>
      <c r="M23" s="1"/>
      <c r="N23" s="3">
        <v>42951</v>
      </c>
      <c r="O23" s="16"/>
    </row>
    <row r="24" spans="1:15" ht="18.75" customHeight="1" x14ac:dyDescent="0.3">
      <c r="A24" s="16"/>
      <c r="E24" s="20"/>
      <c r="F24" s="23"/>
      <c r="G24" s="23"/>
      <c r="H24" s="23"/>
      <c r="I24" s="1" t="s">
        <v>48</v>
      </c>
      <c r="J24" s="2">
        <v>4299.74</v>
      </c>
      <c r="K24" s="2"/>
      <c r="L24" s="3">
        <v>42893</v>
      </c>
      <c r="M24" s="1"/>
      <c r="N24" s="3">
        <v>42951</v>
      </c>
      <c r="O24" s="16"/>
    </row>
    <row r="25" spans="1:15" ht="42.75" customHeight="1" x14ac:dyDescent="0.3">
      <c r="A25" s="16"/>
      <c r="E25" s="20"/>
      <c r="F25" s="23"/>
      <c r="G25" s="23"/>
      <c r="H25" s="23"/>
      <c r="I25" s="1" t="s">
        <v>47</v>
      </c>
      <c r="K25" s="2">
        <v>0</v>
      </c>
      <c r="L25" s="3"/>
      <c r="M25" s="1"/>
      <c r="N25" s="3">
        <v>42951</v>
      </c>
      <c r="O25" s="16"/>
    </row>
    <row r="26" spans="1:15" ht="5.25" customHeight="1" x14ac:dyDescent="0.3">
      <c r="A26" s="16"/>
      <c r="B26" s="15"/>
      <c r="C26" s="16"/>
      <c r="D26" s="16"/>
      <c r="E26" s="21"/>
      <c r="F26" s="24"/>
      <c r="G26" s="24"/>
      <c r="H26" s="24"/>
      <c r="I26" s="16"/>
      <c r="J26" s="17"/>
      <c r="K26" s="17"/>
      <c r="L26" s="18"/>
      <c r="M26" s="16"/>
      <c r="N26" s="18"/>
      <c r="O26" s="16"/>
    </row>
    <row r="27" spans="1:15" ht="126" customHeight="1" x14ac:dyDescent="0.3">
      <c r="A27" s="16"/>
      <c r="B27" s="31">
        <v>21</v>
      </c>
      <c r="C27" s="23" t="s">
        <v>6</v>
      </c>
      <c r="D27" s="23"/>
      <c r="E27" s="32">
        <v>321006</v>
      </c>
      <c r="F27" s="23" t="s">
        <v>68</v>
      </c>
      <c r="G27" s="23" t="s">
        <v>69</v>
      </c>
      <c r="H27" s="23" t="s">
        <v>70</v>
      </c>
      <c r="I27" s="41"/>
      <c r="J27" s="45">
        <f>SUM(J28:J29)</f>
        <v>96763.74</v>
      </c>
      <c r="K27" s="43">
        <f>SUM(K28:K29)</f>
        <v>280144.98</v>
      </c>
      <c r="L27" s="46"/>
      <c r="M27" s="1"/>
      <c r="N27" s="3"/>
      <c r="O27" s="16"/>
    </row>
    <row r="28" spans="1:15" ht="21" customHeight="1" x14ac:dyDescent="0.3">
      <c r="A28" s="16"/>
      <c r="E28" s="20"/>
      <c r="F28" s="23"/>
      <c r="G28" s="23"/>
      <c r="H28" s="23" t="s">
        <v>79</v>
      </c>
      <c r="I28" s="41" t="s">
        <v>78</v>
      </c>
      <c r="J28" s="40">
        <v>94937.49</v>
      </c>
      <c r="K28" s="40">
        <v>255874.98</v>
      </c>
      <c r="L28" s="46">
        <v>43117</v>
      </c>
      <c r="M28" s="1"/>
      <c r="N28" s="3">
        <v>43281</v>
      </c>
      <c r="O28" s="16"/>
    </row>
    <row r="29" spans="1:15" x14ac:dyDescent="0.3">
      <c r="A29" s="16"/>
      <c r="E29" s="20"/>
      <c r="F29" s="23"/>
      <c r="G29" s="23"/>
      <c r="H29" s="23"/>
      <c r="I29" s="41" t="s">
        <v>37</v>
      </c>
      <c r="J29" s="40">
        <v>1826.25</v>
      </c>
      <c r="K29" s="40">
        <v>24270</v>
      </c>
      <c r="L29" s="46">
        <v>43010</v>
      </c>
      <c r="M29" s="1"/>
      <c r="N29" s="3"/>
      <c r="O29" s="16"/>
    </row>
    <row r="30" spans="1:15" ht="6" customHeight="1" x14ac:dyDescent="0.3">
      <c r="A30" s="16"/>
      <c r="B30" s="15"/>
      <c r="C30" s="16"/>
      <c r="D30" s="16"/>
      <c r="E30" s="21"/>
      <c r="F30" s="24"/>
      <c r="G30" s="24"/>
      <c r="H30" s="24"/>
      <c r="I30" s="41"/>
      <c r="J30" s="40"/>
      <c r="K30" s="40"/>
      <c r="L30" s="46"/>
      <c r="M30" s="16"/>
      <c r="N30" s="18"/>
      <c r="O30" s="16"/>
    </row>
    <row r="31" spans="1:15" ht="151.5" customHeight="1" x14ac:dyDescent="0.3">
      <c r="A31" s="16"/>
      <c r="B31" s="31">
        <v>22</v>
      </c>
      <c r="C31" s="23" t="s">
        <v>7</v>
      </c>
      <c r="D31" s="23"/>
      <c r="E31" s="32">
        <v>83470</v>
      </c>
      <c r="F31" s="23" t="s">
        <v>50</v>
      </c>
      <c r="G31" s="23" t="s">
        <v>43</v>
      </c>
      <c r="H31" s="48" t="s">
        <v>80</v>
      </c>
      <c r="I31" s="41" t="s">
        <v>77</v>
      </c>
      <c r="J31" s="40"/>
      <c r="K31" s="40">
        <v>82870.679999999993</v>
      </c>
      <c r="L31" s="46"/>
      <c r="M31" s="1"/>
      <c r="N31" s="3">
        <v>43159</v>
      </c>
      <c r="O31" s="16"/>
    </row>
    <row r="32" spans="1:15" ht="7.5" customHeight="1" x14ac:dyDescent="0.3">
      <c r="A32" s="16"/>
      <c r="B32" s="15"/>
      <c r="C32" s="16"/>
      <c r="D32" s="16"/>
      <c r="E32" s="21"/>
      <c r="F32" s="24"/>
      <c r="G32" s="24"/>
      <c r="H32" s="24"/>
      <c r="I32" s="41"/>
      <c r="J32" s="40"/>
      <c r="K32" s="40"/>
      <c r="L32" s="46"/>
      <c r="M32" s="16"/>
      <c r="N32" s="18"/>
      <c r="O32" s="16"/>
    </row>
    <row r="33" spans="1:15" ht="86.4" x14ac:dyDescent="0.3">
      <c r="A33" s="16"/>
      <c r="B33" s="31">
        <v>23</v>
      </c>
      <c r="C33" s="23" t="s">
        <v>8</v>
      </c>
      <c r="D33" s="23"/>
      <c r="E33" s="32">
        <v>15000</v>
      </c>
      <c r="F33" s="23" t="s">
        <v>26</v>
      </c>
      <c r="G33" s="23" t="s">
        <v>71</v>
      </c>
      <c r="H33" s="23" t="s">
        <v>24</v>
      </c>
      <c r="I33" s="41"/>
      <c r="J33" s="40">
        <v>0</v>
      </c>
      <c r="K33" s="40">
        <f>SUM(K34:K36)</f>
        <v>12000</v>
      </c>
      <c r="L33" s="46"/>
      <c r="M33" s="1"/>
      <c r="N33" s="3">
        <v>43281</v>
      </c>
      <c r="O33" s="16"/>
    </row>
    <row r="34" spans="1:15" x14ac:dyDescent="0.3">
      <c r="A34" s="16"/>
      <c r="E34" s="20"/>
      <c r="F34" s="23"/>
      <c r="G34" s="23"/>
      <c r="H34" s="23" t="s">
        <v>41</v>
      </c>
      <c r="I34" s="47" t="s">
        <v>25</v>
      </c>
      <c r="J34" s="40"/>
      <c r="K34" s="40">
        <v>4663.2</v>
      </c>
      <c r="L34" s="46"/>
      <c r="M34" s="1"/>
      <c r="N34" s="3"/>
      <c r="O34" s="16"/>
    </row>
    <row r="35" spans="1:15" ht="31.5" customHeight="1" x14ac:dyDescent="0.3">
      <c r="A35" s="16"/>
      <c r="E35" s="20"/>
      <c r="F35" s="23"/>
      <c r="G35" s="23"/>
      <c r="H35" s="23" t="s">
        <v>83</v>
      </c>
      <c r="I35" s="47" t="s">
        <v>25</v>
      </c>
      <c r="J35" s="40"/>
      <c r="K35" s="40">
        <v>6488.8</v>
      </c>
      <c r="L35" s="46"/>
      <c r="M35" s="1"/>
      <c r="N35" s="3"/>
      <c r="O35" s="16"/>
    </row>
    <row r="36" spans="1:15" x14ac:dyDescent="0.3">
      <c r="A36" s="16"/>
      <c r="B36" s="1"/>
      <c r="F36" s="23"/>
      <c r="G36" s="23"/>
      <c r="H36" s="23" t="s">
        <v>42</v>
      </c>
      <c r="I36" s="47" t="s">
        <v>25</v>
      </c>
      <c r="J36" s="40"/>
      <c r="K36" s="40">
        <v>848</v>
      </c>
      <c r="L36" s="46"/>
      <c r="M36" s="1"/>
      <c r="N36" s="3"/>
      <c r="O36" s="16"/>
    </row>
    <row r="37" spans="1:15" ht="6" customHeight="1" x14ac:dyDescent="0.3">
      <c r="A37" s="16"/>
      <c r="B37" s="15"/>
      <c r="C37" s="16"/>
      <c r="D37" s="16"/>
      <c r="E37" s="19"/>
      <c r="F37" s="24"/>
      <c r="G37" s="24"/>
      <c r="H37" s="24"/>
      <c r="I37" s="19"/>
      <c r="J37" s="17"/>
      <c r="K37" s="17"/>
      <c r="L37" s="18"/>
      <c r="M37" s="16"/>
      <c r="N37" s="18"/>
      <c r="O37" s="16"/>
    </row>
    <row r="38" spans="1:15" ht="100.8" x14ac:dyDescent="0.3">
      <c r="A38" s="16"/>
      <c r="B38" s="31">
        <v>24</v>
      </c>
      <c r="C38" s="23" t="s">
        <v>9</v>
      </c>
      <c r="D38" s="23"/>
      <c r="E38" s="49">
        <v>74174</v>
      </c>
      <c r="F38" s="48" t="s">
        <v>59</v>
      </c>
      <c r="G38" s="48" t="s">
        <v>27</v>
      </c>
      <c r="H38" s="48" t="s">
        <v>76</v>
      </c>
      <c r="I38" s="41"/>
      <c r="J38" s="45">
        <f>SUM(J39:J47)</f>
        <v>40617.409999999996</v>
      </c>
      <c r="K38" s="43">
        <f>SUM(K39:K47)</f>
        <v>53700.56</v>
      </c>
      <c r="L38" s="46"/>
      <c r="M38" s="41"/>
      <c r="N38" s="46">
        <v>43160</v>
      </c>
      <c r="O38" s="16"/>
    </row>
    <row r="39" spans="1:15" ht="34.5" customHeight="1" x14ac:dyDescent="0.3">
      <c r="A39" s="16"/>
      <c r="E39" s="50"/>
      <c r="F39" s="48"/>
      <c r="G39" s="48"/>
      <c r="H39" s="48"/>
      <c r="I39" s="41" t="s">
        <v>30</v>
      </c>
      <c r="J39" s="40">
        <v>40163.019999999997</v>
      </c>
      <c r="K39" s="40">
        <v>40163.019999999997</v>
      </c>
      <c r="L39" s="46">
        <v>43076</v>
      </c>
      <c r="M39" s="46">
        <v>43076</v>
      </c>
      <c r="N39" s="46"/>
      <c r="O39" s="16"/>
    </row>
    <row r="40" spans="1:15" ht="14.25" customHeight="1" x14ac:dyDescent="0.3">
      <c r="A40" s="16"/>
      <c r="E40" s="50"/>
      <c r="F40" s="48"/>
      <c r="G40" s="48"/>
      <c r="H40" s="48"/>
      <c r="I40" s="41" t="s">
        <v>31</v>
      </c>
      <c r="J40" s="40">
        <v>250</v>
      </c>
      <c r="K40" s="40">
        <v>250</v>
      </c>
      <c r="L40" s="46">
        <v>43077</v>
      </c>
      <c r="M40" s="46">
        <v>43077</v>
      </c>
      <c r="N40" s="46"/>
      <c r="O40" s="16"/>
    </row>
    <row r="41" spans="1:15" ht="14.25" customHeight="1" x14ac:dyDescent="0.3">
      <c r="A41" s="16"/>
      <c r="B41" s="26"/>
      <c r="E41" s="50"/>
      <c r="F41" s="48"/>
      <c r="G41" s="48"/>
      <c r="H41" s="48"/>
      <c r="I41" s="41" t="s">
        <v>29</v>
      </c>
      <c r="J41" s="40">
        <v>204.39</v>
      </c>
      <c r="K41" s="40">
        <v>204.39</v>
      </c>
      <c r="L41" s="46">
        <v>43096</v>
      </c>
      <c r="M41" s="46">
        <v>43096</v>
      </c>
      <c r="N41" s="46"/>
      <c r="O41" s="16"/>
    </row>
    <row r="42" spans="1:15" ht="14.25" customHeight="1" x14ac:dyDescent="0.3">
      <c r="A42" s="16"/>
      <c r="B42" s="26"/>
      <c r="E42" s="50"/>
      <c r="F42" s="48"/>
      <c r="G42" s="48"/>
      <c r="H42" s="48"/>
      <c r="I42" s="41" t="s">
        <v>51</v>
      </c>
      <c r="J42" s="41"/>
      <c r="K42" s="40">
        <v>800</v>
      </c>
      <c r="L42" s="46"/>
      <c r="M42" s="41"/>
      <c r="N42" s="46">
        <v>43160</v>
      </c>
      <c r="O42" s="16"/>
    </row>
    <row r="43" spans="1:15" ht="32.25" customHeight="1" x14ac:dyDescent="0.3">
      <c r="A43" s="16"/>
      <c r="B43" s="26"/>
      <c r="E43" s="50"/>
      <c r="F43" s="48"/>
      <c r="G43" s="48"/>
      <c r="H43" s="48"/>
      <c r="I43" s="41" t="s">
        <v>82</v>
      </c>
      <c r="J43" s="41"/>
      <c r="K43" s="40">
        <v>2683.15</v>
      </c>
      <c r="L43" s="46"/>
      <c r="M43" s="41"/>
      <c r="N43" s="46">
        <v>43160</v>
      </c>
      <c r="O43" s="16"/>
    </row>
    <row r="44" spans="1:15" ht="14.25" customHeight="1" x14ac:dyDescent="0.3">
      <c r="A44" s="16"/>
      <c r="B44" s="26"/>
      <c r="E44" s="50"/>
      <c r="F44" s="48"/>
      <c r="G44" s="48"/>
      <c r="H44" s="48"/>
      <c r="I44" s="41" t="s">
        <v>52</v>
      </c>
      <c r="J44" s="41"/>
      <c r="K44" s="40">
        <v>420</v>
      </c>
      <c r="L44" s="46"/>
      <c r="M44" s="41"/>
      <c r="N44" s="46">
        <v>43160</v>
      </c>
      <c r="O44" s="16"/>
    </row>
    <row r="45" spans="1:15" ht="14.25" customHeight="1" x14ac:dyDescent="0.3">
      <c r="A45" s="16"/>
      <c r="B45" s="26"/>
      <c r="E45" s="50"/>
      <c r="F45" s="48"/>
      <c r="G45" s="48"/>
      <c r="H45" s="48"/>
      <c r="I45" s="41" t="s">
        <v>54</v>
      </c>
      <c r="J45" s="41"/>
      <c r="K45" s="40">
        <v>980</v>
      </c>
      <c r="L45" s="46"/>
      <c r="M45" s="41"/>
      <c r="N45" s="46">
        <v>43160</v>
      </c>
      <c r="O45" s="16"/>
    </row>
    <row r="46" spans="1:15" ht="14.25" customHeight="1" x14ac:dyDescent="0.3">
      <c r="A46" s="16"/>
      <c r="B46" s="26"/>
      <c r="E46" s="50"/>
      <c r="F46" s="48"/>
      <c r="G46" s="48"/>
      <c r="H46" s="48"/>
      <c r="I46" s="41" t="s">
        <v>55</v>
      </c>
      <c r="J46" s="41"/>
      <c r="K46" s="40">
        <v>6500</v>
      </c>
      <c r="L46" s="46"/>
      <c r="M46" s="41"/>
      <c r="N46" s="46">
        <v>43160</v>
      </c>
      <c r="O46" s="16"/>
    </row>
    <row r="47" spans="1:15" ht="13.5" customHeight="1" x14ac:dyDescent="0.3">
      <c r="A47" s="16"/>
      <c r="E47" s="50"/>
      <c r="F47" s="48"/>
      <c r="G47" s="48"/>
      <c r="H47" s="48"/>
      <c r="I47" s="41" t="s">
        <v>53</v>
      </c>
      <c r="J47" s="41"/>
      <c r="K47" s="40">
        <v>1700</v>
      </c>
      <c r="L47" s="41"/>
      <c r="M47" s="41"/>
      <c r="N47" s="46">
        <v>43160</v>
      </c>
      <c r="O47" s="16"/>
    </row>
    <row r="48" spans="1:15" ht="4.5" customHeight="1" x14ac:dyDescent="0.3">
      <c r="A48" s="16"/>
      <c r="B48" s="15"/>
      <c r="C48" s="16"/>
      <c r="D48" s="16"/>
      <c r="E48" s="21"/>
      <c r="F48" s="24"/>
      <c r="G48" s="24"/>
      <c r="H48" s="24"/>
      <c r="I48" s="16"/>
      <c r="J48" s="17"/>
      <c r="K48" s="17"/>
      <c r="L48" s="18"/>
      <c r="M48" s="16"/>
      <c r="N48" s="18"/>
      <c r="O48" s="16"/>
    </row>
    <row r="49" spans="1:15" ht="162.75" customHeight="1" x14ac:dyDescent="0.3">
      <c r="A49" s="16"/>
      <c r="B49" s="31">
        <v>25</v>
      </c>
      <c r="C49" s="23" t="s">
        <v>10</v>
      </c>
      <c r="D49" s="23"/>
      <c r="E49" s="32">
        <v>288000</v>
      </c>
      <c r="F49" s="23" t="s">
        <v>28</v>
      </c>
      <c r="G49" s="23" t="s">
        <v>60</v>
      </c>
      <c r="H49" s="48" t="s">
        <v>81</v>
      </c>
      <c r="J49" s="2">
        <v>0</v>
      </c>
      <c r="K49" s="2">
        <f>SUM(K50:K52)</f>
        <v>288000</v>
      </c>
      <c r="L49" s="3"/>
      <c r="M49" s="1"/>
      <c r="N49" s="3"/>
      <c r="O49" s="16"/>
    </row>
    <row r="50" spans="1:15" ht="14.25" customHeight="1" x14ac:dyDescent="0.3">
      <c r="A50" s="16"/>
      <c r="E50" s="20"/>
      <c r="F50" s="23"/>
      <c r="G50" s="23"/>
      <c r="H50" s="23"/>
      <c r="I50" s="1" t="s">
        <v>35</v>
      </c>
      <c r="K50" s="2">
        <v>250000</v>
      </c>
      <c r="L50" s="3">
        <v>43027</v>
      </c>
      <c r="M50" s="1"/>
      <c r="N50" s="28" t="s">
        <v>56</v>
      </c>
      <c r="O50" s="16"/>
    </row>
    <row r="51" spans="1:15" ht="15" customHeight="1" x14ac:dyDescent="0.3">
      <c r="A51" s="16"/>
      <c r="E51" s="20"/>
      <c r="F51" s="23"/>
      <c r="G51" s="23"/>
      <c r="H51" s="23"/>
      <c r="I51" s="1" t="s">
        <v>33</v>
      </c>
      <c r="K51" s="2">
        <v>13000</v>
      </c>
      <c r="L51" s="3"/>
      <c r="M51" s="1"/>
      <c r="N51" s="28">
        <v>43190</v>
      </c>
      <c r="O51" s="16"/>
    </row>
    <row r="52" spans="1:15" ht="31.5" customHeight="1" x14ac:dyDescent="0.3">
      <c r="A52" s="16"/>
      <c r="E52" s="20"/>
      <c r="F52" s="23"/>
      <c r="G52" s="23"/>
      <c r="H52" s="23"/>
      <c r="I52" s="1" t="s">
        <v>34</v>
      </c>
      <c r="K52" s="2">
        <v>25000</v>
      </c>
      <c r="L52" s="3"/>
      <c r="M52" s="1"/>
      <c r="N52" s="28">
        <v>43190</v>
      </c>
      <c r="O52" s="16"/>
    </row>
    <row r="53" spans="1:15" ht="5.25" customHeight="1" x14ac:dyDescent="0.3">
      <c r="A53" s="16"/>
      <c r="B53" s="15"/>
      <c r="C53" s="16"/>
      <c r="D53" s="16"/>
      <c r="E53" s="21"/>
      <c r="F53" s="24"/>
      <c r="G53" s="24"/>
      <c r="H53" s="24"/>
      <c r="I53" s="16"/>
      <c r="J53" s="16"/>
      <c r="K53" s="16"/>
      <c r="L53" s="18"/>
      <c r="M53" s="16"/>
      <c r="N53" s="18"/>
      <c r="O53" s="16"/>
    </row>
    <row r="54" spans="1:15" ht="104.25" customHeight="1" x14ac:dyDescent="0.3">
      <c r="A54" s="16"/>
      <c r="B54" s="31">
        <v>26</v>
      </c>
      <c r="C54" s="23" t="s">
        <v>11</v>
      </c>
      <c r="D54" s="23"/>
      <c r="E54" s="32">
        <v>44300</v>
      </c>
      <c r="F54" s="23" t="s">
        <v>72</v>
      </c>
      <c r="G54" s="23" t="s">
        <v>38</v>
      </c>
      <c r="H54" s="23" t="s">
        <v>32</v>
      </c>
      <c r="I54" s="48" t="s">
        <v>84</v>
      </c>
      <c r="J54" s="40"/>
      <c r="K54" s="49">
        <v>44300</v>
      </c>
      <c r="L54" s="3"/>
      <c r="M54" s="1"/>
      <c r="N54" s="27">
        <v>43220</v>
      </c>
      <c r="O54" s="16"/>
    </row>
    <row r="55" spans="1:15" ht="4.5" customHeight="1" x14ac:dyDescent="0.3">
      <c r="A55" s="16"/>
      <c r="B55" s="15"/>
      <c r="C55" s="16"/>
      <c r="D55" s="16"/>
      <c r="E55" s="19"/>
      <c r="F55" s="16"/>
      <c r="G55" s="16"/>
      <c r="H55" s="16"/>
      <c r="I55" s="16"/>
      <c r="J55" s="17"/>
      <c r="K55" s="17"/>
      <c r="L55" s="18"/>
      <c r="M55" s="16"/>
      <c r="N55" s="18"/>
      <c r="O55" s="16"/>
    </row>
    <row r="56" spans="1:15" x14ac:dyDescent="0.3">
      <c r="B56" s="34" t="s">
        <v>73</v>
      </c>
      <c r="C56" s="35"/>
      <c r="D56" s="35"/>
      <c r="E56" s="35"/>
      <c r="F56" s="35"/>
      <c r="G56" s="35"/>
      <c r="H56" s="35"/>
      <c r="I56" s="35"/>
      <c r="J56" s="35"/>
      <c r="K56" s="35"/>
      <c r="L56" s="35"/>
      <c r="M56" s="35"/>
      <c r="N56" s="36"/>
    </row>
    <row r="57" spans="1:15" ht="23.25" customHeight="1" x14ac:dyDescent="0.3">
      <c r="B57" s="37"/>
      <c r="C57" s="38"/>
      <c r="D57" s="38"/>
      <c r="E57" s="38"/>
      <c r="F57" s="38"/>
      <c r="G57" s="38"/>
      <c r="H57" s="38"/>
      <c r="I57" s="38"/>
      <c r="J57" s="38"/>
      <c r="K57" s="38"/>
      <c r="L57" s="38"/>
      <c r="M57" s="38"/>
      <c r="N57" s="39"/>
    </row>
    <row r="58" spans="1:15" x14ac:dyDescent="0.3">
      <c r="K58" s="2"/>
      <c r="L58" s="3"/>
      <c r="M58" s="1"/>
      <c r="N58" s="3"/>
    </row>
    <row r="59" spans="1:15" x14ac:dyDescent="0.3">
      <c r="K59" s="2"/>
      <c r="L59" s="3"/>
      <c r="M59" s="1"/>
      <c r="N59" s="3"/>
    </row>
    <row r="60" spans="1:15" x14ac:dyDescent="0.3">
      <c r="K60" s="2"/>
      <c r="L60" s="3"/>
      <c r="M60" s="1"/>
      <c r="N60" s="3"/>
    </row>
    <row r="61" spans="1:15" x14ac:dyDescent="0.3">
      <c r="K61" s="2"/>
      <c r="L61" s="3"/>
      <c r="M61" s="1"/>
      <c r="N61" s="3"/>
    </row>
    <row r="62" spans="1:15" x14ac:dyDescent="0.3">
      <c r="K62" s="2"/>
      <c r="L62" s="3"/>
      <c r="M62" s="1"/>
      <c r="N62" s="3"/>
    </row>
    <row r="63" spans="1:15" x14ac:dyDescent="0.3">
      <c r="K63" s="2"/>
      <c r="L63" s="3"/>
      <c r="M63" s="1"/>
      <c r="N63" s="3"/>
    </row>
    <row r="64" spans="1:15" x14ac:dyDescent="0.3">
      <c r="K64" s="2"/>
      <c r="L64" s="3"/>
      <c r="M64" s="1"/>
      <c r="N64" s="3"/>
    </row>
    <row r="65" spans="11:14" x14ac:dyDescent="0.3">
      <c r="K65" s="2"/>
      <c r="L65" s="3"/>
      <c r="M65" s="1"/>
      <c r="N65" s="3"/>
    </row>
    <row r="66" spans="11:14" x14ac:dyDescent="0.3">
      <c r="K66" s="2"/>
      <c r="L66" s="3"/>
      <c r="M66" s="1"/>
      <c r="N66" s="3"/>
    </row>
    <row r="67" spans="11:14" x14ac:dyDescent="0.3">
      <c r="K67" s="2"/>
      <c r="L67" s="3"/>
      <c r="M67" s="1"/>
      <c r="N67" s="3"/>
    </row>
    <row r="68" spans="11:14" x14ac:dyDescent="0.3">
      <c r="K68" s="2"/>
      <c r="L68" s="3"/>
      <c r="M68" s="1"/>
      <c r="N68" s="3"/>
    </row>
    <row r="69" spans="11:14" x14ac:dyDescent="0.3">
      <c r="K69" s="2"/>
      <c r="L69" s="3"/>
      <c r="M69" s="1"/>
      <c r="N69" s="3"/>
    </row>
    <row r="70" spans="11:14" x14ac:dyDescent="0.3">
      <c r="K70" s="2"/>
      <c r="L70" s="3"/>
      <c r="M70" s="1"/>
      <c r="N70" s="3"/>
    </row>
    <row r="71" spans="11:14" x14ac:dyDescent="0.3">
      <c r="K71" s="2"/>
      <c r="L71" s="3"/>
      <c r="M71" s="1"/>
      <c r="N71" s="3"/>
    </row>
    <row r="72" spans="11:14" x14ac:dyDescent="0.3">
      <c r="K72" s="2"/>
      <c r="L72" s="3"/>
      <c r="M72" s="1"/>
      <c r="N72" s="3"/>
    </row>
    <row r="73" spans="11:14" x14ac:dyDescent="0.3">
      <c r="K73" s="2"/>
      <c r="L73" s="3"/>
      <c r="M73" s="1"/>
      <c r="N73" s="3"/>
    </row>
    <row r="74" spans="11:14" x14ac:dyDescent="0.3">
      <c r="K74" s="2"/>
      <c r="L74" s="3"/>
      <c r="M74" s="1"/>
      <c r="N74" s="3"/>
    </row>
    <row r="75" spans="11:14" x14ac:dyDescent="0.3">
      <c r="K75" s="2"/>
      <c r="L75" s="3"/>
      <c r="M75" s="1"/>
      <c r="N75" s="3"/>
    </row>
    <row r="76" spans="11:14" x14ac:dyDescent="0.3">
      <c r="K76" s="2"/>
      <c r="L76" s="3"/>
      <c r="M76" s="1"/>
      <c r="N76" s="3"/>
    </row>
    <row r="77" spans="11:14" x14ac:dyDescent="0.3">
      <c r="K77" s="2"/>
      <c r="L77" s="3"/>
      <c r="M77" s="1"/>
      <c r="N77" s="3"/>
    </row>
    <row r="78" spans="11:14" x14ac:dyDescent="0.3">
      <c r="K78" s="2"/>
      <c r="L78" s="3"/>
      <c r="M78" s="1"/>
      <c r="N78" s="3"/>
    </row>
    <row r="79" spans="11:14" x14ac:dyDescent="0.3">
      <c r="K79" s="2"/>
      <c r="L79" s="3"/>
      <c r="M79" s="1"/>
      <c r="N79" s="3"/>
    </row>
    <row r="80" spans="11:14" x14ac:dyDescent="0.3">
      <c r="K80" s="2"/>
      <c r="L80" s="3"/>
      <c r="M80" s="1"/>
      <c r="N80" s="3"/>
    </row>
    <row r="81" spans="11:14" x14ac:dyDescent="0.3">
      <c r="K81" s="2"/>
      <c r="L81" s="3"/>
      <c r="M81" s="1"/>
      <c r="N81" s="3"/>
    </row>
    <row r="82" spans="11:14" x14ac:dyDescent="0.3">
      <c r="K82" s="2"/>
      <c r="L82" s="3"/>
      <c r="M82" s="1"/>
      <c r="N82" s="3"/>
    </row>
    <row r="83" spans="11:14" x14ac:dyDescent="0.3">
      <c r="K83" s="2"/>
      <c r="L83" s="3"/>
      <c r="M83" s="1"/>
      <c r="N83" s="3"/>
    </row>
    <row r="84" spans="11:14" x14ac:dyDescent="0.3">
      <c r="K84" s="2"/>
      <c r="L84" s="3"/>
      <c r="M84" s="1"/>
      <c r="N84" s="3"/>
    </row>
    <row r="85" spans="11:14" x14ac:dyDescent="0.3">
      <c r="K85" s="2"/>
      <c r="L85" s="3"/>
      <c r="M85" s="1"/>
      <c r="N85" s="3"/>
    </row>
    <row r="86" spans="11:14" x14ac:dyDescent="0.3">
      <c r="K86" s="2"/>
      <c r="L86" s="3"/>
      <c r="M86" s="1"/>
      <c r="N86" s="3"/>
    </row>
    <row r="87" spans="11:14" x14ac:dyDescent="0.3">
      <c r="K87" s="2"/>
      <c r="L87" s="3"/>
      <c r="M87" s="1"/>
      <c r="N87" s="3"/>
    </row>
    <row r="88" spans="11:14" x14ac:dyDescent="0.3">
      <c r="K88" s="2"/>
      <c r="L88" s="3"/>
      <c r="M88" s="1"/>
      <c r="N88" s="3"/>
    </row>
    <row r="89" spans="11:14" x14ac:dyDescent="0.3">
      <c r="K89" s="2"/>
      <c r="L89" s="3"/>
      <c r="M89" s="1"/>
      <c r="N89" s="3"/>
    </row>
    <row r="90" spans="11:14" x14ac:dyDescent="0.3">
      <c r="K90" s="2"/>
      <c r="L90" s="3"/>
      <c r="M90" s="1"/>
      <c r="N90" s="3"/>
    </row>
    <row r="91" spans="11:14" x14ac:dyDescent="0.3">
      <c r="K91" s="2"/>
      <c r="L91" s="3"/>
      <c r="M91" s="1"/>
      <c r="N91" s="3"/>
    </row>
    <row r="92" spans="11:14" x14ac:dyDescent="0.3">
      <c r="K92" s="2"/>
      <c r="L92" s="3"/>
      <c r="M92" s="1"/>
      <c r="N92" s="3"/>
    </row>
    <row r="93" spans="11:14" x14ac:dyDescent="0.3">
      <c r="K93" s="2"/>
      <c r="L93" s="3"/>
      <c r="M93" s="1"/>
      <c r="N93" s="3"/>
    </row>
    <row r="94" spans="11:14" x14ac:dyDescent="0.3">
      <c r="K94" s="2"/>
      <c r="L94" s="3"/>
      <c r="M94" s="1"/>
      <c r="N94" s="3"/>
    </row>
    <row r="95" spans="11:14" x14ac:dyDescent="0.3">
      <c r="K95" s="2"/>
      <c r="L95" s="3"/>
      <c r="M95" s="1"/>
      <c r="N95" s="3"/>
    </row>
    <row r="96" spans="11:14" x14ac:dyDescent="0.3">
      <c r="K96" s="2"/>
      <c r="L96" s="3"/>
      <c r="M96" s="1"/>
      <c r="N96" s="3"/>
    </row>
    <row r="97" spans="11:14" x14ac:dyDescent="0.3">
      <c r="K97" s="2"/>
      <c r="L97" s="3"/>
      <c r="M97" s="1"/>
      <c r="N97" s="3"/>
    </row>
    <row r="98" spans="11:14" x14ac:dyDescent="0.3">
      <c r="K98" s="2"/>
      <c r="L98" s="3"/>
      <c r="M98" s="1"/>
      <c r="N98" s="3"/>
    </row>
    <row r="99" spans="11:14" x14ac:dyDescent="0.3">
      <c r="K99" s="2"/>
      <c r="L99" s="3"/>
      <c r="M99" s="1"/>
      <c r="N99" s="3"/>
    </row>
    <row r="100" spans="11:14" x14ac:dyDescent="0.3">
      <c r="K100" s="2"/>
      <c r="L100" s="3"/>
      <c r="M100" s="1"/>
      <c r="N100" s="3"/>
    </row>
    <row r="101" spans="11:14" x14ac:dyDescent="0.3">
      <c r="K101" s="2"/>
      <c r="L101" s="3"/>
      <c r="M101" s="1"/>
      <c r="N101" s="3"/>
    </row>
    <row r="102" spans="11:14" x14ac:dyDescent="0.3">
      <c r="K102" s="2"/>
      <c r="L102" s="3"/>
      <c r="M102" s="1"/>
      <c r="N102" s="3"/>
    </row>
    <row r="103" spans="11:14" x14ac:dyDescent="0.3">
      <c r="K103" s="2"/>
      <c r="L103" s="3"/>
      <c r="M103" s="1"/>
      <c r="N103" s="3"/>
    </row>
    <row r="104" spans="11:14" x14ac:dyDescent="0.3">
      <c r="K104" s="2"/>
      <c r="L104" s="3"/>
      <c r="M104" s="1"/>
      <c r="N104" s="3"/>
    </row>
    <row r="105" spans="11:14" x14ac:dyDescent="0.3">
      <c r="K105" s="2"/>
      <c r="L105" s="3"/>
      <c r="M105" s="1"/>
      <c r="N105" s="3"/>
    </row>
    <row r="106" spans="11:14" x14ac:dyDescent="0.3">
      <c r="K106" s="2"/>
      <c r="L106" s="3"/>
      <c r="M106" s="1"/>
      <c r="N106" s="3"/>
    </row>
    <row r="107" spans="11:14" x14ac:dyDescent="0.3">
      <c r="K107" s="2"/>
      <c r="L107" s="3"/>
      <c r="M107" s="1"/>
      <c r="N107" s="3"/>
    </row>
    <row r="108" spans="11:14" x14ac:dyDescent="0.3">
      <c r="K108" s="2"/>
      <c r="L108" s="3"/>
      <c r="M108" s="1"/>
      <c r="N108" s="3"/>
    </row>
    <row r="109" spans="11:14" x14ac:dyDescent="0.3">
      <c r="K109" s="2"/>
      <c r="L109" s="3"/>
      <c r="M109" s="1"/>
      <c r="N109" s="3"/>
    </row>
    <row r="110" spans="11:14" x14ac:dyDescent="0.3">
      <c r="K110" s="2"/>
      <c r="L110" s="3"/>
      <c r="M110" s="1"/>
      <c r="N110" s="3"/>
    </row>
    <row r="111" spans="11:14" x14ac:dyDescent="0.3">
      <c r="K111" s="2"/>
      <c r="L111" s="3"/>
      <c r="M111" s="1"/>
      <c r="N111" s="3"/>
    </row>
    <row r="112" spans="11:14" x14ac:dyDescent="0.3">
      <c r="K112" s="2"/>
      <c r="L112" s="3"/>
      <c r="M112" s="1"/>
      <c r="N112" s="3"/>
    </row>
    <row r="113" spans="11:14" x14ac:dyDescent="0.3">
      <c r="K113" s="2"/>
      <c r="L113" s="3"/>
      <c r="M113" s="1"/>
      <c r="N113" s="3"/>
    </row>
    <row r="114" spans="11:14" x14ac:dyDescent="0.3">
      <c r="K114" s="2"/>
      <c r="L114" s="3"/>
      <c r="M114" s="1"/>
      <c r="N114" s="3"/>
    </row>
    <row r="115" spans="11:14" x14ac:dyDescent="0.3">
      <c r="K115" s="2"/>
      <c r="L115" s="3"/>
      <c r="M115" s="1"/>
      <c r="N115" s="3"/>
    </row>
    <row r="116" spans="11:14" x14ac:dyDescent="0.3">
      <c r="K116" s="2"/>
      <c r="L116" s="3"/>
      <c r="M116" s="1"/>
      <c r="N116" s="3"/>
    </row>
    <row r="117" spans="11:14" x14ac:dyDescent="0.3">
      <c r="K117" s="2"/>
      <c r="L117" s="3"/>
      <c r="M117" s="1"/>
      <c r="N117" s="3"/>
    </row>
    <row r="118" spans="11:14" x14ac:dyDescent="0.3">
      <c r="K118" s="2"/>
      <c r="L118" s="3"/>
      <c r="M118" s="1"/>
      <c r="N118" s="3"/>
    </row>
    <row r="119" spans="11:14" x14ac:dyDescent="0.3">
      <c r="K119" s="2"/>
      <c r="L119" s="3"/>
      <c r="M119" s="1"/>
      <c r="N119" s="3"/>
    </row>
    <row r="120" spans="11:14" x14ac:dyDescent="0.3">
      <c r="K120" s="2"/>
      <c r="L120" s="3"/>
      <c r="M120" s="1"/>
      <c r="N120" s="3"/>
    </row>
    <row r="121" spans="11:14" x14ac:dyDescent="0.3">
      <c r="K121" s="2"/>
      <c r="L121" s="3"/>
      <c r="M121" s="1"/>
      <c r="N121" s="3"/>
    </row>
    <row r="122" spans="11:14" x14ac:dyDescent="0.3">
      <c r="K122" s="2"/>
      <c r="L122" s="3"/>
      <c r="M122" s="1"/>
      <c r="N122" s="3"/>
    </row>
    <row r="123" spans="11:14" x14ac:dyDescent="0.3">
      <c r="K123" s="2"/>
      <c r="L123" s="3"/>
      <c r="M123" s="1"/>
      <c r="N123" s="3"/>
    </row>
    <row r="124" spans="11:14" x14ac:dyDescent="0.3">
      <c r="K124" s="2"/>
      <c r="L124" s="3"/>
      <c r="M124" s="1"/>
      <c r="N124" s="3"/>
    </row>
    <row r="125" spans="11:14" x14ac:dyDescent="0.3">
      <c r="K125" s="2"/>
      <c r="L125" s="3"/>
      <c r="M125" s="1"/>
      <c r="N125" s="3"/>
    </row>
    <row r="126" spans="11:14" x14ac:dyDescent="0.3">
      <c r="K126" s="2"/>
      <c r="L126" s="3"/>
      <c r="M126" s="1"/>
      <c r="N126" s="3"/>
    </row>
    <row r="127" spans="11:14" x14ac:dyDescent="0.3">
      <c r="K127" s="2"/>
      <c r="L127" s="3"/>
      <c r="M127" s="1"/>
      <c r="N127" s="3"/>
    </row>
    <row r="128" spans="11:14" x14ac:dyDescent="0.3">
      <c r="K128" s="2"/>
      <c r="L128" s="3"/>
      <c r="M128" s="1"/>
      <c r="N128" s="3"/>
    </row>
    <row r="129" spans="11:14" x14ac:dyDescent="0.3">
      <c r="K129" s="2"/>
      <c r="L129" s="3"/>
      <c r="M129" s="1"/>
      <c r="N129" s="3"/>
    </row>
    <row r="130" spans="11:14" x14ac:dyDescent="0.3">
      <c r="K130" s="2"/>
      <c r="L130" s="3"/>
      <c r="M130" s="1"/>
      <c r="N130" s="3"/>
    </row>
    <row r="131" spans="11:14" x14ac:dyDescent="0.3">
      <c r="K131" s="2"/>
      <c r="L131" s="3"/>
      <c r="M131" s="1"/>
      <c r="N131" s="3"/>
    </row>
    <row r="132" spans="11:14" x14ac:dyDescent="0.3">
      <c r="K132" s="2"/>
      <c r="L132" s="3"/>
      <c r="M132" s="1"/>
      <c r="N132" s="3"/>
    </row>
    <row r="133" spans="11:14" x14ac:dyDescent="0.3">
      <c r="K133" s="2"/>
      <c r="L133" s="3"/>
      <c r="M133" s="1"/>
      <c r="N133" s="3"/>
    </row>
    <row r="134" spans="11:14" x14ac:dyDescent="0.3">
      <c r="K134" s="2"/>
      <c r="L134" s="3"/>
      <c r="M134" s="1"/>
      <c r="N134" s="3"/>
    </row>
    <row r="135" spans="11:14" x14ac:dyDescent="0.3">
      <c r="K135" s="2"/>
      <c r="L135" s="3"/>
      <c r="M135" s="1"/>
      <c r="N135" s="3"/>
    </row>
    <row r="136" spans="11:14" x14ac:dyDescent="0.3">
      <c r="K136" s="2"/>
      <c r="L136" s="3"/>
      <c r="M136" s="1"/>
      <c r="N136" s="3"/>
    </row>
    <row r="137" spans="11:14" x14ac:dyDescent="0.3">
      <c r="K137" s="2"/>
      <c r="L137" s="3"/>
      <c r="M137" s="1"/>
      <c r="N137" s="3"/>
    </row>
    <row r="138" spans="11:14" x14ac:dyDescent="0.3">
      <c r="K138" s="2"/>
      <c r="L138" s="3"/>
      <c r="M138" s="1"/>
      <c r="N138" s="3"/>
    </row>
    <row r="139" spans="11:14" x14ac:dyDescent="0.3">
      <c r="K139" s="2"/>
      <c r="L139" s="3"/>
      <c r="M139" s="1"/>
      <c r="N139" s="3"/>
    </row>
    <row r="140" spans="11:14" x14ac:dyDescent="0.3">
      <c r="K140" s="2"/>
      <c r="L140" s="3"/>
      <c r="M140" s="1"/>
      <c r="N140" s="3"/>
    </row>
    <row r="141" spans="11:14" x14ac:dyDescent="0.3">
      <c r="K141" s="2"/>
      <c r="L141" s="3"/>
      <c r="M141" s="1"/>
      <c r="N141" s="3"/>
    </row>
    <row r="142" spans="11:14" x14ac:dyDescent="0.3">
      <c r="K142" s="2"/>
      <c r="L142" s="3"/>
      <c r="M142" s="1"/>
      <c r="N142" s="3"/>
    </row>
    <row r="143" spans="11:14" x14ac:dyDescent="0.3">
      <c r="K143" s="2"/>
      <c r="L143" s="3"/>
      <c r="M143" s="1"/>
      <c r="N143" s="3"/>
    </row>
    <row r="144" spans="11:14" x14ac:dyDescent="0.3">
      <c r="K144" s="2"/>
      <c r="L144" s="3"/>
      <c r="M144" s="1"/>
      <c r="N144" s="3"/>
    </row>
    <row r="145" spans="11:14" x14ac:dyDescent="0.3">
      <c r="K145" s="2"/>
      <c r="L145" s="3"/>
      <c r="M145" s="1"/>
      <c r="N145" s="3"/>
    </row>
    <row r="146" spans="11:14" x14ac:dyDescent="0.3">
      <c r="K146" s="2"/>
      <c r="L146" s="3"/>
      <c r="M146" s="1"/>
      <c r="N146" s="3"/>
    </row>
    <row r="147" spans="11:14" x14ac:dyDescent="0.3">
      <c r="K147" s="2"/>
      <c r="L147" s="3"/>
      <c r="M147" s="1"/>
      <c r="N147" s="3"/>
    </row>
    <row r="148" spans="11:14" x14ac:dyDescent="0.3">
      <c r="K148" s="2"/>
      <c r="L148" s="3"/>
      <c r="M148" s="1"/>
      <c r="N148" s="3"/>
    </row>
    <row r="149" spans="11:14" x14ac:dyDescent="0.3">
      <c r="K149" s="2"/>
      <c r="L149" s="3"/>
      <c r="M149" s="1"/>
      <c r="N149" s="3"/>
    </row>
    <row r="150" spans="11:14" x14ac:dyDescent="0.3">
      <c r="K150" s="2"/>
      <c r="L150" s="3"/>
      <c r="M150" s="1"/>
      <c r="N150" s="3"/>
    </row>
    <row r="151" spans="11:14" x14ac:dyDescent="0.3">
      <c r="K151" s="2"/>
      <c r="L151" s="3"/>
      <c r="M151" s="1"/>
      <c r="N151" s="3"/>
    </row>
    <row r="152" spans="11:14" x14ac:dyDescent="0.3">
      <c r="K152" s="2"/>
      <c r="L152" s="3"/>
      <c r="M152" s="1"/>
      <c r="N152" s="3"/>
    </row>
    <row r="153" spans="11:14" x14ac:dyDescent="0.3">
      <c r="K153" s="2"/>
      <c r="L153" s="3"/>
      <c r="M153" s="1"/>
      <c r="N153" s="3"/>
    </row>
    <row r="154" spans="11:14" x14ac:dyDescent="0.3">
      <c r="K154" s="2"/>
      <c r="L154" s="3"/>
      <c r="M154" s="1"/>
      <c r="N154" s="3"/>
    </row>
    <row r="155" spans="11:14" x14ac:dyDescent="0.3">
      <c r="K155" s="2"/>
      <c r="L155" s="3"/>
      <c r="M155" s="1"/>
      <c r="N155" s="3"/>
    </row>
    <row r="156" spans="11:14" x14ac:dyDescent="0.3">
      <c r="K156" s="2"/>
      <c r="L156" s="3"/>
      <c r="M156" s="1"/>
      <c r="N156" s="3"/>
    </row>
    <row r="157" spans="11:14" x14ac:dyDescent="0.3">
      <c r="K157" s="2"/>
      <c r="L157" s="3"/>
      <c r="M157" s="1"/>
      <c r="N157" s="3"/>
    </row>
    <row r="158" spans="11:14" x14ac:dyDescent="0.3">
      <c r="K158" s="2"/>
      <c r="L158" s="3"/>
      <c r="M158" s="1"/>
      <c r="N158" s="3"/>
    </row>
    <row r="159" spans="11:14" x14ac:dyDescent="0.3">
      <c r="K159" s="2"/>
      <c r="L159" s="3"/>
      <c r="M159" s="1"/>
      <c r="N159" s="3"/>
    </row>
    <row r="160" spans="11:14" x14ac:dyDescent="0.3">
      <c r="K160" s="2"/>
      <c r="L160" s="3"/>
      <c r="M160" s="1"/>
      <c r="N160" s="3"/>
    </row>
    <row r="161" spans="11:14" x14ac:dyDescent="0.3">
      <c r="K161" s="2"/>
      <c r="L161" s="3"/>
      <c r="M161" s="1"/>
      <c r="N161" s="3"/>
    </row>
    <row r="162" spans="11:14" x14ac:dyDescent="0.3">
      <c r="K162" s="2"/>
      <c r="L162" s="3"/>
      <c r="M162" s="1"/>
      <c r="N162" s="3"/>
    </row>
    <row r="163" spans="11:14" x14ac:dyDescent="0.3">
      <c r="K163" s="2"/>
      <c r="L163" s="3"/>
      <c r="M163" s="1"/>
      <c r="N163" s="3"/>
    </row>
    <row r="164" spans="11:14" x14ac:dyDescent="0.3">
      <c r="K164" s="2"/>
      <c r="L164" s="3"/>
      <c r="M164" s="1"/>
      <c r="N164" s="3"/>
    </row>
    <row r="165" spans="11:14" x14ac:dyDescent="0.3">
      <c r="K165" s="2"/>
      <c r="L165" s="3"/>
      <c r="M165" s="1"/>
      <c r="N165" s="3"/>
    </row>
    <row r="166" spans="11:14" x14ac:dyDescent="0.3">
      <c r="K166" s="2"/>
      <c r="L166" s="3"/>
      <c r="M166" s="1"/>
      <c r="N166" s="3"/>
    </row>
    <row r="167" spans="11:14" x14ac:dyDescent="0.3">
      <c r="K167" s="2"/>
      <c r="L167" s="3"/>
      <c r="M167" s="1"/>
      <c r="N167" s="3"/>
    </row>
    <row r="168" spans="11:14" x14ac:dyDescent="0.3">
      <c r="K168" s="2"/>
      <c r="L168" s="3"/>
      <c r="M168" s="1"/>
      <c r="N168" s="3"/>
    </row>
    <row r="169" spans="11:14" x14ac:dyDescent="0.3">
      <c r="K169" s="2"/>
      <c r="L169" s="3"/>
      <c r="M169" s="1"/>
      <c r="N169" s="3"/>
    </row>
    <row r="170" spans="11:14" x14ac:dyDescent="0.3">
      <c r="K170" s="2"/>
      <c r="L170" s="3"/>
      <c r="M170" s="1"/>
      <c r="N170" s="3"/>
    </row>
    <row r="171" spans="11:14" x14ac:dyDescent="0.3">
      <c r="K171" s="2"/>
      <c r="L171" s="3"/>
      <c r="M171" s="1"/>
      <c r="N171" s="3"/>
    </row>
    <row r="172" spans="11:14" x14ac:dyDescent="0.3">
      <c r="K172" s="2"/>
      <c r="L172" s="3"/>
      <c r="M172" s="1"/>
      <c r="N172" s="3"/>
    </row>
    <row r="173" spans="11:14" x14ac:dyDescent="0.3">
      <c r="K173" s="2"/>
      <c r="L173" s="3"/>
      <c r="M173" s="1"/>
      <c r="N173" s="3"/>
    </row>
    <row r="174" spans="11:14" x14ac:dyDescent="0.3">
      <c r="K174" s="2"/>
      <c r="L174" s="3"/>
      <c r="M174" s="1"/>
      <c r="N174" s="3"/>
    </row>
    <row r="175" spans="11:14" x14ac:dyDescent="0.3">
      <c r="K175" s="2"/>
      <c r="L175" s="3"/>
      <c r="M175" s="1"/>
      <c r="N175" s="3"/>
    </row>
    <row r="176" spans="11:14" x14ac:dyDescent="0.3">
      <c r="K176" s="2"/>
      <c r="L176" s="3"/>
      <c r="M176" s="1"/>
      <c r="N176" s="3"/>
    </row>
    <row r="177" spans="11:14" x14ac:dyDescent="0.3">
      <c r="K177" s="2"/>
      <c r="L177" s="3"/>
      <c r="M177" s="1"/>
      <c r="N177" s="3"/>
    </row>
    <row r="178" spans="11:14" x14ac:dyDescent="0.3">
      <c r="K178" s="2"/>
      <c r="L178" s="3"/>
      <c r="M178" s="1"/>
      <c r="N178" s="3"/>
    </row>
    <row r="179" spans="11:14" x14ac:dyDescent="0.3">
      <c r="K179" s="2"/>
      <c r="L179" s="3"/>
      <c r="M179" s="1"/>
      <c r="N179" s="3"/>
    </row>
    <row r="180" spans="11:14" x14ac:dyDescent="0.3">
      <c r="K180" s="2"/>
      <c r="L180" s="3"/>
      <c r="M180" s="1"/>
      <c r="N180" s="3"/>
    </row>
    <row r="181" spans="11:14" x14ac:dyDescent="0.3">
      <c r="K181" s="2"/>
      <c r="L181" s="3"/>
      <c r="M181" s="1"/>
      <c r="N181" s="3"/>
    </row>
    <row r="182" spans="11:14" x14ac:dyDescent="0.3">
      <c r="K182" s="2"/>
      <c r="L182" s="3"/>
      <c r="M182" s="1"/>
      <c r="N182" s="3"/>
    </row>
    <row r="183" spans="11:14" x14ac:dyDescent="0.3">
      <c r="K183" s="2"/>
      <c r="L183" s="3"/>
      <c r="M183" s="1"/>
      <c r="N183" s="3"/>
    </row>
    <row r="184" spans="11:14" x14ac:dyDescent="0.3">
      <c r="K184" s="2"/>
      <c r="L184" s="3"/>
      <c r="M184" s="1"/>
      <c r="N184" s="3"/>
    </row>
    <row r="185" spans="11:14" x14ac:dyDescent="0.3">
      <c r="K185" s="2"/>
      <c r="L185" s="3"/>
      <c r="M185" s="1"/>
      <c r="N185" s="3"/>
    </row>
    <row r="186" spans="11:14" x14ac:dyDescent="0.3">
      <c r="K186" s="2"/>
      <c r="L186" s="3"/>
      <c r="M186" s="1"/>
      <c r="N186" s="3"/>
    </row>
    <row r="187" spans="11:14" x14ac:dyDescent="0.3">
      <c r="K187" s="2"/>
      <c r="L187" s="3"/>
      <c r="M187" s="1"/>
      <c r="N187" s="3"/>
    </row>
    <row r="188" spans="11:14" x14ac:dyDescent="0.3">
      <c r="K188" s="2"/>
      <c r="L188" s="3"/>
      <c r="M188" s="1"/>
      <c r="N188" s="3"/>
    </row>
    <row r="189" spans="11:14" x14ac:dyDescent="0.3">
      <c r="K189" s="2"/>
      <c r="L189" s="3"/>
      <c r="M189" s="1"/>
      <c r="N189" s="3"/>
    </row>
    <row r="190" spans="11:14" x14ac:dyDescent="0.3">
      <c r="K190" s="2"/>
      <c r="L190" s="3"/>
      <c r="M190" s="1"/>
      <c r="N190" s="3"/>
    </row>
    <row r="191" spans="11:14" x14ac:dyDescent="0.3">
      <c r="K191" s="2"/>
      <c r="L191" s="3"/>
      <c r="M191" s="1"/>
      <c r="N191" s="3"/>
    </row>
    <row r="192" spans="11:14" x14ac:dyDescent="0.3">
      <c r="K192" s="2"/>
      <c r="L192" s="3"/>
      <c r="M192" s="1"/>
      <c r="N192" s="3"/>
    </row>
    <row r="193" spans="11:14" x14ac:dyDescent="0.3">
      <c r="K193" s="2"/>
      <c r="L193" s="3"/>
      <c r="M193" s="1"/>
      <c r="N193" s="3"/>
    </row>
    <row r="194" spans="11:14" x14ac:dyDescent="0.3">
      <c r="K194" s="2"/>
      <c r="L194" s="3"/>
      <c r="M194" s="1"/>
      <c r="N194" s="3"/>
    </row>
    <row r="195" spans="11:14" x14ac:dyDescent="0.3">
      <c r="K195" s="2"/>
      <c r="L195" s="3"/>
      <c r="M195" s="1"/>
      <c r="N195" s="3"/>
    </row>
    <row r="196" spans="11:14" x14ac:dyDescent="0.3">
      <c r="K196" s="2"/>
      <c r="L196" s="3"/>
      <c r="M196" s="1"/>
      <c r="N196" s="3"/>
    </row>
    <row r="197" spans="11:14" x14ac:dyDescent="0.3">
      <c r="K197" s="2"/>
      <c r="L197" s="3"/>
      <c r="M197" s="1"/>
      <c r="N197" s="3"/>
    </row>
    <row r="198" spans="11:14" x14ac:dyDescent="0.3">
      <c r="K198" s="2"/>
      <c r="L198" s="3"/>
      <c r="M198" s="1"/>
      <c r="N198" s="3"/>
    </row>
    <row r="199" spans="11:14" x14ac:dyDescent="0.3">
      <c r="K199" s="2"/>
      <c r="L199" s="3"/>
      <c r="M199" s="1"/>
      <c r="N199" s="3"/>
    </row>
    <row r="200" spans="11:14" x14ac:dyDescent="0.3">
      <c r="K200" s="2"/>
      <c r="L200" s="3"/>
      <c r="M200" s="1"/>
      <c r="N200" s="3"/>
    </row>
    <row r="201" spans="11:14" x14ac:dyDescent="0.3">
      <c r="K201" s="2"/>
      <c r="L201" s="3"/>
      <c r="M201" s="1"/>
      <c r="N201" s="3"/>
    </row>
    <row r="202" spans="11:14" x14ac:dyDescent="0.3">
      <c r="K202" s="2"/>
      <c r="L202" s="3"/>
      <c r="M202" s="1"/>
      <c r="N202" s="3"/>
    </row>
    <row r="203" spans="11:14" x14ac:dyDescent="0.3">
      <c r="K203" s="2"/>
      <c r="L203" s="3"/>
      <c r="M203" s="1"/>
      <c r="N203" s="3"/>
    </row>
    <row r="204" spans="11:14" x14ac:dyDescent="0.3">
      <c r="K204" s="2"/>
      <c r="L204" s="3"/>
      <c r="M204" s="1"/>
      <c r="N204" s="3"/>
    </row>
    <row r="205" spans="11:14" x14ac:dyDescent="0.3">
      <c r="K205" s="2"/>
      <c r="L205" s="3"/>
      <c r="M205" s="1"/>
      <c r="N205" s="3"/>
    </row>
    <row r="206" spans="11:14" x14ac:dyDescent="0.3">
      <c r="K206" s="2"/>
      <c r="L206" s="3"/>
      <c r="M206" s="1"/>
      <c r="N206" s="3"/>
    </row>
    <row r="207" spans="11:14" x14ac:dyDescent="0.3">
      <c r="K207" s="2"/>
      <c r="L207" s="3"/>
      <c r="M207" s="1"/>
      <c r="N207" s="3"/>
    </row>
    <row r="208" spans="11:14" x14ac:dyDescent="0.3">
      <c r="K208" s="2"/>
      <c r="L208" s="3"/>
      <c r="M208" s="1"/>
      <c r="N208" s="3"/>
    </row>
    <row r="209" spans="11:14" x14ac:dyDescent="0.3">
      <c r="K209" s="2"/>
      <c r="L209" s="3"/>
      <c r="M209" s="1"/>
      <c r="N209" s="3"/>
    </row>
    <row r="210" spans="11:14" x14ac:dyDescent="0.3">
      <c r="K210" s="2"/>
      <c r="L210" s="3"/>
      <c r="M210" s="1"/>
      <c r="N210" s="3"/>
    </row>
    <row r="211" spans="11:14" x14ac:dyDescent="0.3">
      <c r="K211" s="2"/>
      <c r="L211" s="3"/>
      <c r="M211" s="1"/>
      <c r="N211" s="3"/>
    </row>
    <row r="212" spans="11:14" x14ac:dyDescent="0.3">
      <c r="K212" s="2"/>
      <c r="L212" s="3"/>
      <c r="M212" s="1"/>
      <c r="N212" s="3"/>
    </row>
    <row r="213" spans="11:14" x14ac:dyDescent="0.3">
      <c r="K213" s="2"/>
      <c r="L213" s="3"/>
      <c r="M213" s="1"/>
      <c r="N213" s="3"/>
    </row>
    <row r="214" spans="11:14" x14ac:dyDescent="0.3">
      <c r="K214" s="2"/>
      <c r="L214" s="3"/>
      <c r="M214" s="1"/>
      <c r="N214" s="3"/>
    </row>
    <row r="215" spans="11:14" x14ac:dyDescent="0.3">
      <c r="K215" s="2"/>
      <c r="L215" s="3"/>
      <c r="M215" s="1"/>
      <c r="N215" s="3"/>
    </row>
    <row r="216" spans="11:14" x14ac:dyDescent="0.3">
      <c r="K216" s="2"/>
      <c r="L216" s="3"/>
      <c r="M216" s="1"/>
      <c r="N216" s="3"/>
    </row>
    <row r="217" spans="11:14" x14ac:dyDescent="0.3">
      <c r="K217" s="2"/>
      <c r="L217" s="3"/>
      <c r="M217" s="1"/>
      <c r="N217" s="3"/>
    </row>
    <row r="218" spans="11:14" x14ac:dyDescent="0.3">
      <c r="K218" s="2"/>
      <c r="L218" s="3"/>
      <c r="M218" s="1"/>
      <c r="N218" s="3"/>
    </row>
    <row r="219" spans="11:14" x14ac:dyDescent="0.3">
      <c r="K219" s="2"/>
      <c r="L219" s="3"/>
      <c r="M219" s="1"/>
      <c r="N219" s="3"/>
    </row>
    <row r="220" spans="11:14" x14ac:dyDescent="0.3">
      <c r="K220" s="2"/>
      <c r="L220" s="3"/>
      <c r="M220" s="1"/>
      <c r="N220" s="3"/>
    </row>
    <row r="221" spans="11:14" x14ac:dyDescent="0.3">
      <c r="K221" s="2"/>
      <c r="L221" s="3"/>
      <c r="M221" s="1"/>
      <c r="N221" s="3"/>
    </row>
    <row r="222" spans="11:14" x14ac:dyDescent="0.3">
      <c r="K222" s="2"/>
      <c r="L222" s="3"/>
      <c r="M222" s="1"/>
      <c r="N222" s="3"/>
    </row>
    <row r="223" spans="11:14" x14ac:dyDescent="0.3">
      <c r="K223" s="2"/>
      <c r="L223" s="3"/>
      <c r="M223" s="1"/>
      <c r="N223" s="3"/>
    </row>
    <row r="224" spans="11:14" x14ac:dyDescent="0.3">
      <c r="K224" s="2"/>
      <c r="L224" s="3"/>
      <c r="M224" s="1"/>
      <c r="N224" s="3"/>
    </row>
    <row r="225" spans="11:14" x14ac:dyDescent="0.3">
      <c r="K225" s="2"/>
      <c r="L225" s="3"/>
      <c r="M225" s="1"/>
      <c r="N225" s="3"/>
    </row>
    <row r="226" spans="11:14" x14ac:dyDescent="0.3">
      <c r="K226" s="2"/>
      <c r="L226" s="3"/>
      <c r="M226" s="1"/>
      <c r="N226" s="3"/>
    </row>
    <row r="227" spans="11:14" x14ac:dyDescent="0.3">
      <c r="K227" s="2"/>
      <c r="L227" s="3"/>
      <c r="M227" s="1"/>
      <c r="N227" s="3"/>
    </row>
    <row r="228" spans="11:14" x14ac:dyDescent="0.3">
      <c r="K228" s="2"/>
      <c r="L228" s="3"/>
      <c r="M228" s="1"/>
      <c r="N228" s="3"/>
    </row>
    <row r="229" spans="11:14" x14ac:dyDescent="0.3">
      <c r="K229" s="2"/>
      <c r="L229" s="3"/>
      <c r="M229" s="1"/>
      <c r="N229" s="3"/>
    </row>
    <row r="230" spans="11:14" x14ac:dyDescent="0.3">
      <c r="K230" s="2"/>
      <c r="L230" s="3"/>
      <c r="M230" s="1"/>
      <c r="N230" s="3"/>
    </row>
    <row r="231" spans="11:14" x14ac:dyDescent="0.3">
      <c r="K231" s="2"/>
      <c r="L231" s="3"/>
      <c r="M231" s="1"/>
      <c r="N231" s="3"/>
    </row>
    <row r="232" spans="11:14" x14ac:dyDescent="0.3">
      <c r="K232" s="2"/>
      <c r="L232" s="3"/>
      <c r="M232" s="1"/>
      <c r="N232" s="3"/>
    </row>
    <row r="233" spans="11:14" x14ac:dyDescent="0.3">
      <c r="K233" s="2"/>
      <c r="L233" s="3"/>
      <c r="M233" s="1"/>
      <c r="N233" s="3"/>
    </row>
    <row r="234" spans="11:14" x14ac:dyDescent="0.3">
      <c r="K234" s="2"/>
      <c r="L234" s="3"/>
      <c r="M234" s="1"/>
      <c r="N234" s="3"/>
    </row>
    <row r="235" spans="11:14" x14ac:dyDescent="0.3">
      <c r="K235" s="2"/>
      <c r="L235" s="3"/>
      <c r="M235" s="1"/>
      <c r="N235" s="3"/>
    </row>
    <row r="236" spans="11:14" x14ac:dyDescent="0.3">
      <c r="K236" s="2"/>
      <c r="L236" s="3"/>
      <c r="M236" s="1"/>
      <c r="N236" s="3"/>
    </row>
    <row r="237" spans="11:14" x14ac:dyDescent="0.3">
      <c r="K237" s="2"/>
      <c r="L237" s="3"/>
      <c r="M237" s="1"/>
      <c r="N237" s="3"/>
    </row>
    <row r="238" spans="11:14" x14ac:dyDescent="0.3">
      <c r="K238" s="2"/>
      <c r="L238" s="3"/>
      <c r="M238" s="1"/>
      <c r="N238" s="3"/>
    </row>
    <row r="239" spans="11:14" x14ac:dyDescent="0.3">
      <c r="K239" s="2"/>
      <c r="L239" s="3"/>
      <c r="M239" s="1"/>
      <c r="N239" s="3"/>
    </row>
    <row r="240" spans="11:14" x14ac:dyDescent="0.3">
      <c r="K240" s="2"/>
      <c r="L240" s="3"/>
      <c r="M240" s="1"/>
      <c r="N240" s="3"/>
    </row>
    <row r="241" spans="11:14" x14ac:dyDescent="0.3">
      <c r="K241" s="2"/>
      <c r="L241" s="3"/>
      <c r="M241" s="1"/>
      <c r="N241" s="3"/>
    </row>
    <row r="242" spans="11:14" x14ac:dyDescent="0.3">
      <c r="K242" s="2"/>
      <c r="L242" s="3"/>
      <c r="M242" s="1"/>
      <c r="N242" s="3"/>
    </row>
    <row r="243" spans="11:14" x14ac:dyDescent="0.3">
      <c r="K243" s="2"/>
      <c r="L243" s="3"/>
      <c r="M243" s="1"/>
      <c r="N243" s="3"/>
    </row>
    <row r="244" spans="11:14" x14ac:dyDescent="0.3">
      <c r="K244" s="2"/>
      <c r="L244" s="3"/>
      <c r="M244" s="1"/>
      <c r="N244" s="3"/>
    </row>
    <row r="245" spans="11:14" x14ac:dyDescent="0.3">
      <c r="K245" s="2"/>
      <c r="L245" s="3"/>
      <c r="M245" s="1"/>
      <c r="N245" s="3"/>
    </row>
    <row r="246" spans="11:14" x14ac:dyDescent="0.3">
      <c r="K246" s="2"/>
      <c r="L246" s="3"/>
      <c r="M246" s="1"/>
      <c r="N246" s="3"/>
    </row>
    <row r="247" spans="11:14" x14ac:dyDescent="0.3">
      <c r="K247" s="2"/>
      <c r="L247" s="3"/>
      <c r="M247" s="1"/>
      <c r="N247" s="3"/>
    </row>
    <row r="248" spans="11:14" x14ac:dyDescent="0.3">
      <c r="K248" s="2"/>
      <c r="L248" s="3"/>
      <c r="M248" s="1"/>
      <c r="N248" s="3"/>
    </row>
    <row r="249" spans="11:14" x14ac:dyDescent="0.3">
      <c r="K249" s="2"/>
      <c r="L249" s="3"/>
      <c r="M249" s="1"/>
      <c r="N249" s="3"/>
    </row>
    <row r="250" spans="11:14" x14ac:dyDescent="0.3">
      <c r="K250" s="2"/>
      <c r="L250" s="3"/>
      <c r="M250" s="1"/>
      <c r="N250" s="3"/>
    </row>
    <row r="251" spans="11:14" x14ac:dyDescent="0.3">
      <c r="K251" s="2"/>
      <c r="L251" s="3"/>
      <c r="M251" s="1"/>
      <c r="N251" s="3"/>
    </row>
    <row r="252" spans="11:14" x14ac:dyDescent="0.3">
      <c r="K252" s="2"/>
      <c r="L252" s="3"/>
      <c r="M252" s="1"/>
      <c r="N252" s="3"/>
    </row>
    <row r="253" spans="11:14" x14ac:dyDescent="0.3">
      <c r="K253" s="2"/>
      <c r="L253" s="3"/>
      <c r="M253" s="1"/>
      <c r="N253" s="3"/>
    </row>
    <row r="254" spans="11:14" x14ac:dyDescent="0.3">
      <c r="K254" s="2"/>
      <c r="L254" s="3"/>
      <c r="M254" s="1"/>
      <c r="N254" s="3"/>
    </row>
    <row r="255" spans="11:14" x14ac:dyDescent="0.3">
      <c r="K255" s="2"/>
      <c r="L255" s="3"/>
      <c r="M255" s="1"/>
      <c r="N255" s="3"/>
    </row>
    <row r="256" spans="11:14" x14ac:dyDescent="0.3">
      <c r="K256" s="2"/>
      <c r="L256" s="3"/>
      <c r="M256" s="1"/>
      <c r="N256" s="3"/>
    </row>
    <row r="257" spans="11:14" x14ac:dyDescent="0.3">
      <c r="K257" s="2"/>
      <c r="L257" s="3"/>
      <c r="M257" s="1"/>
      <c r="N257" s="3"/>
    </row>
    <row r="258" spans="11:14" x14ac:dyDescent="0.3">
      <c r="K258" s="2"/>
      <c r="L258" s="3"/>
      <c r="M258" s="1"/>
      <c r="N258" s="3"/>
    </row>
    <row r="259" spans="11:14" x14ac:dyDescent="0.3">
      <c r="K259" s="2"/>
      <c r="L259" s="3"/>
      <c r="M259" s="1"/>
      <c r="N259" s="3"/>
    </row>
    <row r="260" spans="11:14" x14ac:dyDescent="0.3">
      <c r="K260" s="2"/>
      <c r="L260" s="3"/>
      <c r="M260" s="1"/>
      <c r="N260" s="3"/>
    </row>
    <row r="261" spans="11:14" x14ac:dyDescent="0.3">
      <c r="K261" s="2"/>
      <c r="L261" s="3"/>
      <c r="M261" s="1"/>
      <c r="N261" s="3"/>
    </row>
    <row r="262" spans="11:14" x14ac:dyDescent="0.3">
      <c r="K262" s="2"/>
      <c r="L262" s="3"/>
      <c r="M262" s="1"/>
      <c r="N262" s="3"/>
    </row>
    <row r="263" spans="11:14" x14ac:dyDescent="0.3">
      <c r="K263" s="2"/>
      <c r="L263" s="3"/>
      <c r="M263" s="1"/>
      <c r="N263" s="3"/>
    </row>
    <row r="264" spans="11:14" x14ac:dyDescent="0.3">
      <c r="K264" s="2"/>
      <c r="L264" s="3"/>
      <c r="M264" s="1"/>
      <c r="N264" s="3"/>
    </row>
    <row r="265" spans="11:14" x14ac:dyDescent="0.3">
      <c r="K265" s="2"/>
      <c r="L265" s="3"/>
      <c r="M265" s="1"/>
      <c r="N265" s="3"/>
    </row>
    <row r="266" spans="11:14" x14ac:dyDescent="0.3">
      <c r="K266" s="2"/>
      <c r="L266" s="3"/>
      <c r="M266" s="1"/>
      <c r="N266" s="3"/>
    </row>
    <row r="267" spans="11:14" x14ac:dyDescent="0.3">
      <c r="K267" s="2"/>
      <c r="L267" s="3"/>
      <c r="M267" s="1"/>
      <c r="N267" s="3"/>
    </row>
    <row r="268" spans="11:14" x14ac:dyDescent="0.3">
      <c r="K268" s="2"/>
      <c r="L268" s="3"/>
      <c r="M268" s="1"/>
      <c r="N268" s="3"/>
    </row>
    <row r="269" spans="11:14" x14ac:dyDescent="0.3">
      <c r="K269" s="2"/>
      <c r="L269" s="3"/>
      <c r="M269" s="1"/>
      <c r="N269" s="3"/>
    </row>
    <row r="270" spans="11:14" x14ac:dyDescent="0.3">
      <c r="K270" s="2"/>
      <c r="L270" s="3"/>
      <c r="M270" s="1"/>
      <c r="N270" s="3"/>
    </row>
    <row r="271" spans="11:14" x14ac:dyDescent="0.3">
      <c r="K271" s="2"/>
      <c r="L271" s="3"/>
      <c r="M271" s="1"/>
      <c r="N271" s="3"/>
    </row>
    <row r="272" spans="11:14" x14ac:dyDescent="0.3">
      <c r="K272" s="2"/>
      <c r="L272" s="3"/>
      <c r="M272" s="1"/>
      <c r="N272" s="3"/>
    </row>
    <row r="273" spans="11:14" x14ac:dyDescent="0.3">
      <c r="K273" s="2"/>
      <c r="L273" s="3"/>
      <c r="M273" s="1"/>
      <c r="N273" s="3"/>
    </row>
    <row r="274" spans="11:14" x14ac:dyDescent="0.3">
      <c r="K274" s="2"/>
      <c r="L274" s="3"/>
      <c r="M274" s="1"/>
      <c r="N274" s="3"/>
    </row>
    <row r="275" spans="11:14" x14ac:dyDescent="0.3">
      <c r="K275" s="2"/>
      <c r="L275" s="3"/>
      <c r="M275" s="1"/>
      <c r="N275" s="3"/>
    </row>
    <row r="276" spans="11:14" x14ac:dyDescent="0.3">
      <c r="K276" s="2"/>
      <c r="L276" s="3"/>
      <c r="M276" s="1"/>
      <c r="N276" s="3"/>
    </row>
    <row r="277" spans="11:14" x14ac:dyDescent="0.3">
      <c r="K277" s="2"/>
      <c r="L277" s="3"/>
      <c r="M277" s="1"/>
      <c r="N277" s="3"/>
    </row>
    <row r="278" spans="11:14" x14ac:dyDescent="0.3">
      <c r="K278" s="2"/>
      <c r="L278" s="3"/>
      <c r="M278" s="1"/>
      <c r="N278" s="3"/>
    </row>
    <row r="279" spans="11:14" x14ac:dyDescent="0.3">
      <c r="K279" s="2"/>
      <c r="L279" s="3"/>
      <c r="M279" s="1"/>
      <c r="N279" s="3"/>
    </row>
    <row r="280" spans="11:14" x14ac:dyDescent="0.3">
      <c r="K280" s="2"/>
      <c r="L280" s="3"/>
      <c r="M280" s="1"/>
      <c r="N280" s="3"/>
    </row>
    <row r="281" spans="11:14" x14ac:dyDescent="0.3">
      <c r="K281" s="2"/>
      <c r="L281" s="3"/>
      <c r="M281" s="1"/>
      <c r="N281" s="3"/>
    </row>
    <row r="282" spans="11:14" x14ac:dyDescent="0.3">
      <c r="K282" s="2"/>
      <c r="L282" s="3"/>
      <c r="M282" s="1"/>
      <c r="N282" s="3"/>
    </row>
    <row r="283" spans="11:14" x14ac:dyDescent="0.3">
      <c r="K283" s="2"/>
      <c r="L283" s="3"/>
      <c r="M283" s="1"/>
      <c r="N283" s="3"/>
    </row>
    <row r="284" spans="11:14" x14ac:dyDescent="0.3">
      <c r="K284" s="2"/>
      <c r="L284" s="3"/>
      <c r="M284" s="1"/>
      <c r="N284" s="3"/>
    </row>
    <row r="285" spans="11:14" x14ac:dyDescent="0.3">
      <c r="K285" s="2"/>
      <c r="L285" s="3"/>
      <c r="M285" s="1"/>
      <c r="N285" s="3"/>
    </row>
    <row r="286" spans="11:14" x14ac:dyDescent="0.3">
      <c r="K286" s="2"/>
      <c r="L286" s="3"/>
      <c r="M286" s="1"/>
      <c r="N286" s="3"/>
    </row>
    <row r="287" spans="11:14" x14ac:dyDescent="0.3">
      <c r="K287" s="2"/>
      <c r="L287" s="3"/>
      <c r="M287" s="1"/>
      <c r="N287" s="3"/>
    </row>
    <row r="288" spans="11:14" x14ac:dyDescent="0.3">
      <c r="K288" s="2"/>
      <c r="L288" s="3"/>
      <c r="M288" s="1"/>
      <c r="N288" s="3"/>
    </row>
    <row r="289" spans="11:14" x14ac:dyDescent="0.3">
      <c r="K289" s="2"/>
      <c r="L289" s="3"/>
      <c r="M289" s="1"/>
      <c r="N289" s="3"/>
    </row>
    <row r="290" spans="11:14" x14ac:dyDescent="0.3">
      <c r="K290" s="2"/>
      <c r="L290" s="3"/>
      <c r="M290" s="1"/>
      <c r="N290" s="3"/>
    </row>
    <row r="291" spans="11:14" x14ac:dyDescent="0.3">
      <c r="K291" s="2"/>
      <c r="L291" s="3"/>
      <c r="M291" s="1"/>
      <c r="N291" s="3"/>
    </row>
    <row r="292" spans="11:14" x14ac:dyDescent="0.3">
      <c r="K292" s="2"/>
      <c r="L292" s="3"/>
      <c r="M292" s="1"/>
      <c r="N292" s="3"/>
    </row>
    <row r="293" spans="11:14" x14ac:dyDescent="0.3">
      <c r="K293" s="2"/>
      <c r="L293" s="3"/>
      <c r="M293" s="1"/>
      <c r="N293" s="3"/>
    </row>
    <row r="294" spans="11:14" x14ac:dyDescent="0.3">
      <c r="K294" s="2"/>
      <c r="L294" s="3"/>
      <c r="M294" s="1"/>
      <c r="N294" s="3"/>
    </row>
    <row r="295" spans="11:14" x14ac:dyDescent="0.3">
      <c r="K295" s="2"/>
      <c r="L295" s="3"/>
      <c r="M295" s="1"/>
      <c r="N295" s="3"/>
    </row>
    <row r="296" spans="11:14" x14ac:dyDescent="0.3">
      <c r="K296" s="2"/>
      <c r="L296" s="3"/>
      <c r="M296" s="1"/>
      <c r="N296" s="3"/>
    </row>
    <row r="297" spans="11:14" x14ac:dyDescent="0.3">
      <c r="K297" s="2"/>
      <c r="L297" s="3"/>
      <c r="M297" s="1"/>
      <c r="N297" s="3"/>
    </row>
    <row r="298" spans="11:14" x14ac:dyDescent="0.3">
      <c r="K298" s="2"/>
      <c r="L298" s="3"/>
      <c r="M298" s="1"/>
      <c r="N298" s="3"/>
    </row>
    <row r="299" spans="11:14" x14ac:dyDescent="0.3">
      <c r="K299" s="2"/>
      <c r="L299" s="3"/>
      <c r="M299" s="1"/>
      <c r="N299" s="3"/>
    </row>
    <row r="300" spans="11:14" x14ac:dyDescent="0.3">
      <c r="K300" s="2"/>
      <c r="L300" s="3"/>
      <c r="M300" s="1"/>
      <c r="N300" s="3"/>
    </row>
    <row r="301" spans="11:14" x14ac:dyDescent="0.3">
      <c r="K301" s="2"/>
      <c r="L301" s="3"/>
      <c r="M301" s="1"/>
      <c r="N301" s="3"/>
    </row>
    <row r="302" spans="11:14" x14ac:dyDescent="0.3">
      <c r="K302" s="2"/>
      <c r="L302" s="3"/>
      <c r="M302" s="1"/>
      <c r="N302" s="3"/>
    </row>
    <row r="303" spans="11:14" x14ac:dyDescent="0.3">
      <c r="K303" s="2"/>
      <c r="L303" s="3"/>
      <c r="M303" s="1"/>
      <c r="N303" s="3"/>
    </row>
    <row r="304" spans="11:14" x14ac:dyDescent="0.3">
      <c r="K304" s="2"/>
      <c r="L304" s="3"/>
      <c r="M304" s="1"/>
      <c r="N304" s="3"/>
    </row>
    <row r="305" spans="11:14" x14ac:dyDescent="0.3">
      <c r="K305" s="2"/>
      <c r="L305" s="3"/>
      <c r="M305" s="1"/>
      <c r="N305" s="3"/>
    </row>
    <row r="306" spans="11:14" x14ac:dyDescent="0.3">
      <c r="K306" s="2"/>
      <c r="L306" s="3"/>
      <c r="M306" s="1"/>
      <c r="N306" s="3"/>
    </row>
    <row r="307" spans="11:14" x14ac:dyDescent="0.3">
      <c r="K307" s="2"/>
      <c r="L307" s="3"/>
      <c r="M307" s="1"/>
      <c r="N307" s="3"/>
    </row>
    <row r="308" spans="11:14" x14ac:dyDescent="0.3">
      <c r="K308" s="2"/>
      <c r="L308" s="3"/>
      <c r="M308" s="1"/>
      <c r="N308" s="3"/>
    </row>
    <row r="309" spans="11:14" x14ac:dyDescent="0.3">
      <c r="K309" s="2"/>
      <c r="L309" s="3"/>
      <c r="M309" s="1"/>
      <c r="N309" s="3"/>
    </row>
    <row r="310" spans="11:14" x14ac:dyDescent="0.3">
      <c r="K310" s="2"/>
      <c r="L310" s="3"/>
      <c r="M310" s="1"/>
      <c r="N310" s="3"/>
    </row>
    <row r="311" spans="11:14" x14ac:dyDescent="0.3">
      <c r="K311" s="2"/>
      <c r="L311" s="3"/>
      <c r="M311" s="1"/>
      <c r="N311" s="3"/>
    </row>
    <row r="312" spans="11:14" x14ac:dyDescent="0.3">
      <c r="K312" s="2"/>
      <c r="L312" s="3"/>
      <c r="M312" s="1"/>
      <c r="N312" s="3"/>
    </row>
    <row r="313" spans="11:14" x14ac:dyDescent="0.3">
      <c r="K313" s="2"/>
      <c r="L313" s="3"/>
      <c r="M313" s="1"/>
      <c r="N313" s="3"/>
    </row>
    <row r="314" spans="11:14" x14ac:dyDescent="0.3">
      <c r="K314" s="2"/>
      <c r="L314" s="3"/>
      <c r="M314" s="1"/>
      <c r="N314" s="3"/>
    </row>
    <row r="315" spans="11:14" x14ac:dyDescent="0.3">
      <c r="K315" s="2"/>
      <c r="L315" s="3"/>
      <c r="M315" s="1"/>
      <c r="N315" s="3"/>
    </row>
    <row r="316" spans="11:14" x14ac:dyDescent="0.3">
      <c r="K316" s="2"/>
      <c r="L316" s="3"/>
      <c r="M316" s="1"/>
      <c r="N316" s="3"/>
    </row>
    <row r="317" spans="11:14" x14ac:dyDescent="0.3">
      <c r="K317" s="2"/>
      <c r="L317" s="3"/>
      <c r="M317" s="1"/>
      <c r="N317" s="3"/>
    </row>
    <row r="318" spans="11:14" x14ac:dyDescent="0.3">
      <c r="K318" s="2"/>
      <c r="L318" s="3"/>
      <c r="M318" s="1"/>
      <c r="N318" s="3"/>
    </row>
    <row r="319" spans="11:14" x14ac:dyDescent="0.3">
      <c r="K319" s="2"/>
      <c r="L319" s="3"/>
      <c r="M319" s="1"/>
      <c r="N319" s="3"/>
    </row>
    <row r="320" spans="11:14" x14ac:dyDescent="0.3">
      <c r="K320" s="2"/>
      <c r="L320" s="3"/>
      <c r="M320" s="1"/>
      <c r="N320" s="3"/>
    </row>
    <row r="321" spans="11:14" x14ac:dyDescent="0.3">
      <c r="K321" s="2"/>
      <c r="L321" s="3"/>
      <c r="M321" s="1"/>
      <c r="N321" s="3"/>
    </row>
    <row r="322" spans="11:14" x14ac:dyDescent="0.3">
      <c r="K322" s="2"/>
      <c r="L322" s="3"/>
      <c r="M322" s="1"/>
      <c r="N322" s="3"/>
    </row>
    <row r="323" spans="11:14" x14ac:dyDescent="0.3">
      <c r="K323" s="2"/>
      <c r="L323" s="3"/>
      <c r="M323" s="1"/>
      <c r="N323" s="3"/>
    </row>
    <row r="324" spans="11:14" x14ac:dyDescent="0.3">
      <c r="K324" s="2"/>
      <c r="L324" s="3"/>
      <c r="M324" s="1"/>
      <c r="N324" s="3"/>
    </row>
    <row r="325" spans="11:14" x14ac:dyDescent="0.3">
      <c r="K325" s="2"/>
      <c r="L325" s="3"/>
      <c r="M325" s="1"/>
      <c r="N325" s="3"/>
    </row>
    <row r="326" spans="11:14" x14ac:dyDescent="0.3">
      <c r="K326" s="2"/>
      <c r="L326" s="3"/>
      <c r="M326" s="1"/>
      <c r="N326" s="3"/>
    </row>
    <row r="327" spans="11:14" x14ac:dyDescent="0.3">
      <c r="K327" s="2"/>
      <c r="L327" s="3"/>
      <c r="M327" s="1"/>
      <c r="N327" s="3"/>
    </row>
    <row r="328" spans="11:14" x14ac:dyDescent="0.3">
      <c r="K328" s="2"/>
      <c r="L328" s="3"/>
      <c r="M328" s="1"/>
      <c r="N328" s="3"/>
    </row>
    <row r="329" spans="11:14" x14ac:dyDescent="0.3">
      <c r="K329" s="2"/>
      <c r="L329" s="3"/>
      <c r="M329" s="1"/>
      <c r="N329" s="3"/>
    </row>
    <row r="330" spans="11:14" x14ac:dyDescent="0.3">
      <c r="K330" s="2"/>
      <c r="L330" s="3"/>
      <c r="M330" s="1"/>
      <c r="N330" s="3"/>
    </row>
    <row r="331" spans="11:14" x14ac:dyDescent="0.3">
      <c r="K331" s="2"/>
      <c r="L331" s="3"/>
      <c r="M331" s="1"/>
      <c r="N331" s="3"/>
    </row>
    <row r="332" spans="11:14" x14ac:dyDescent="0.3">
      <c r="K332" s="2"/>
      <c r="L332" s="3"/>
      <c r="M332" s="1"/>
      <c r="N332" s="3"/>
    </row>
    <row r="333" spans="11:14" x14ac:dyDescent="0.3">
      <c r="K333" s="2"/>
      <c r="L333" s="3"/>
      <c r="M333" s="1"/>
      <c r="N333" s="3"/>
    </row>
    <row r="334" spans="11:14" x14ac:dyDescent="0.3">
      <c r="K334" s="2"/>
      <c r="L334" s="3"/>
      <c r="M334" s="1"/>
      <c r="N334" s="3"/>
    </row>
    <row r="335" spans="11:14" x14ac:dyDescent="0.3">
      <c r="K335" s="2"/>
      <c r="L335" s="3"/>
      <c r="M335" s="1"/>
      <c r="N335" s="3"/>
    </row>
    <row r="336" spans="11:14" x14ac:dyDescent="0.3">
      <c r="K336" s="2"/>
      <c r="L336" s="3"/>
      <c r="M336" s="1"/>
      <c r="N336" s="3"/>
    </row>
    <row r="337" spans="11:14" x14ac:dyDescent="0.3">
      <c r="K337" s="2"/>
      <c r="L337" s="3"/>
      <c r="M337" s="1"/>
      <c r="N337" s="3"/>
    </row>
    <row r="338" spans="11:14" x14ac:dyDescent="0.3">
      <c r="K338" s="2"/>
      <c r="L338" s="3"/>
      <c r="M338" s="1"/>
      <c r="N338" s="3"/>
    </row>
    <row r="339" spans="11:14" x14ac:dyDescent="0.3">
      <c r="K339" s="2"/>
      <c r="L339" s="3"/>
      <c r="M339" s="1"/>
      <c r="N339" s="3"/>
    </row>
    <row r="340" spans="11:14" x14ac:dyDescent="0.3">
      <c r="K340" s="2"/>
      <c r="L340" s="3"/>
      <c r="M340" s="1"/>
      <c r="N340" s="3"/>
    </row>
    <row r="341" spans="11:14" x14ac:dyDescent="0.3">
      <c r="K341" s="2"/>
      <c r="L341" s="3"/>
      <c r="M341" s="1"/>
      <c r="N341" s="3"/>
    </row>
    <row r="342" spans="11:14" x14ac:dyDescent="0.3">
      <c r="K342" s="2"/>
      <c r="L342" s="3"/>
      <c r="M342" s="1"/>
      <c r="N342" s="3"/>
    </row>
    <row r="343" spans="11:14" x14ac:dyDescent="0.3">
      <c r="K343" s="2"/>
      <c r="L343" s="3"/>
      <c r="M343" s="1"/>
      <c r="N343" s="3"/>
    </row>
    <row r="344" spans="11:14" x14ac:dyDescent="0.3">
      <c r="K344" s="2"/>
      <c r="L344" s="3"/>
      <c r="M344" s="1"/>
      <c r="N344" s="3"/>
    </row>
    <row r="345" spans="11:14" x14ac:dyDescent="0.3">
      <c r="K345" s="2"/>
      <c r="L345" s="3"/>
      <c r="M345" s="1"/>
      <c r="N345" s="3"/>
    </row>
    <row r="346" spans="11:14" x14ac:dyDescent="0.3">
      <c r="K346" s="2"/>
      <c r="L346" s="3"/>
      <c r="M346" s="1"/>
      <c r="N346" s="3"/>
    </row>
    <row r="347" spans="11:14" x14ac:dyDescent="0.3">
      <c r="K347" s="2"/>
      <c r="L347" s="3"/>
      <c r="M347" s="1"/>
      <c r="N347" s="3"/>
    </row>
    <row r="348" spans="11:14" x14ac:dyDescent="0.3">
      <c r="K348" s="2"/>
      <c r="L348" s="3"/>
      <c r="M348" s="1"/>
      <c r="N348" s="3"/>
    </row>
    <row r="349" spans="11:14" x14ac:dyDescent="0.3">
      <c r="K349" s="2"/>
      <c r="L349" s="3"/>
      <c r="M349" s="1"/>
      <c r="N349" s="3"/>
    </row>
    <row r="350" spans="11:14" x14ac:dyDescent="0.3">
      <c r="K350" s="2"/>
      <c r="L350" s="3"/>
      <c r="M350" s="1"/>
      <c r="N350" s="3"/>
    </row>
    <row r="351" spans="11:14" x14ac:dyDescent="0.3">
      <c r="K351" s="2"/>
      <c r="L351" s="3"/>
      <c r="M351" s="1"/>
      <c r="N351" s="3"/>
    </row>
    <row r="352" spans="11:14" x14ac:dyDescent="0.3">
      <c r="K352" s="2"/>
      <c r="L352" s="3"/>
      <c r="M352" s="1"/>
      <c r="N352" s="3"/>
    </row>
    <row r="353" spans="11:14" x14ac:dyDescent="0.3">
      <c r="K353" s="2"/>
      <c r="L353" s="3"/>
      <c r="M353" s="1"/>
      <c r="N353" s="3"/>
    </row>
    <row r="354" spans="11:14" x14ac:dyDescent="0.3">
      <c r="K354" s="2"/>
      <c r="L354" s="3"/>
      <c r="M354" s="1"/>
      <c r="N354" s="3"/>
    </row>
    <row r="355" spans="11:14" x14ac:dyDescent="0.3">
      <c r="K355" s="2"/>
      <c r="L355" s="3"/>
      <c r="M355" s="1"/>
      <c r="N355" s="3"/>
    </row>
    <row r="356" spans="11:14" x14ac:dyDescent="0.3">
      <c r="K356" s="2"/>
      <c r="L356" s="3"/>
      <c r="M356" s="1"/>
      <c r="N356" s="3"/>
    </row>
    <row r="357" spans="11:14" x14ac:dyDescent="0.3">
      <c r="K357" s="2"/>
      <c r="L357" s="3"/>
      <c r="M357" s="1"/>
      <c r="N357" s="3"/>
    </row>
    <row r="358" spans="11:14" x14ac:dyDescent="0.3">
      <c r="K358" s="2"/>
      <c r="L358" s="3"/>
      <c r="M358" s="1"/>
      <c r="N358" s="3"/>
    </row>
    <row r="359" spans="11:14" x14ac:dyDescent="0.3">
      <c r="K359" s="2"/>
      <c r="L359" s="3"/>
      <c r="M359" s="1"/>
      <c r="N359" s="3"/>
    </row>
    <row r="360" spans="11:14" x14ac:dyDescent="0.3">
      <c r="K360" s="2"/>
      <c r="L360" s="3"/>
      <c r="M360" s="1"/>
      <c r="N360" s="3"/>
    </row>
    <row r="361" spans="11:14" x14ac:dyDescent="0.3">
      <c r="K361" s="2"/>
      <c r="L361" s="3"/>
      <c r="M361" s="1"/>
      <c r="N361" s="3"/>
    </row>
    <row r="362" spans="11:14" x14ac:dyDescent="0.3">
      <c r="K362" s="2"/>
      <c r="L362" s="3"/>
      <c r="M362" s="1"/>
      <c r="N362" s="3"/>
    </row>
    <row r="363" spans="11:14" x14ac:dyDescent="0.3">
      <c r="K363" s="2"/>
      <c r="L363" s="3"/>
      <c r="M363" s="1"/>
      <c r="N363" s="3"/>
    </row>
    <row r="364" spans="11:14" x14ac:dyDescent="0.3">
      <c r="K364" s="2"/>
      <c r="L364" s="3"/>
      <c r="M364" s="1"/>
      <c r="N364" s="3"/>
    </row>
    <row r="365" spans="11:14" x14ac:dyDescent="0.3">
      <c r="K365" s="2"/>
      <c r="L365" s="3"/>
      <c r="M365" s="1"/>
      <c r="N365" s="3"/>
    </row>
    <row r="366" spans="11:14" x14ac:dyDescent="0.3">
      <c r="K366" s="2"/>
      <c r="L366" s="3"/>
      <c r="M366" s="1"/>
      <c r="N366" s="3"/>
    </row>
    <row r="367" spans="11:14" x14ac:dyDescent="0.3">
      <c r="K367" s="2"/>
      <c r="L367" s="3"/>
      <c r="M367" s="1"/>
      <c r="N367" s="3"/>
    </row>
    <row r="368" spans="11:14" x14ac:dyDescent="0.3">
      <c r="K368" s="2"/>
      <c r="L368" s="3"/>
      <c r="M368" s="1"/>
      <c r="N368" s="3"/>
    </row>
    <row r="369" spans="11:14" x14ac:dyDescent="0.3">
      <c r="K369" s="2"/>
      <c r="L369" s="3"/>
      <c r="M369" s="1"/>
      <c r="N369" s="3"/>
    </row>
    <row r="370" spans="11:14" x14ac:dyDescent="0.3">
      <c r="K370" s="2"/>
      <c r="L370" s="3"/>
      <c r="M370" s="1"/>
      <c r="N370" s="3"/>
    </row>
    <row r="371" spans="11:14" x14ac:dyDescent="0.3">
      <c r="K371" s="2"/>
      <c r="L371" s="3"/>
      <c r="M371" s="1"/>
      <c r="N371" s="3"/>
    </row>
    <row r="372" spans="11:14" x14ac:dyDescent="0.3">
      <c r="K372" s="2"/>
      <c r="L372" s="3"/>
      <c r="M372" s="1"/>
      <c r="N372" s="3"/>
    </row>
    <row r="373" spans="11:14" x14ac:dyDescent="0.3">
      <c r="K373" s="2"/>
      <c r="L373" s="3"/>
      <c r="M373" s="1"/>
      <c r="N373" s="3"/>
    </row>
    <row r="374" spans="11:14" x14ac:dyDescent="0.3">
      <c r="K374" s="2"/>
      <c r="L374" s="3"/>
      <c r="M374" s="1"/>
      <c r="N374" s="3"/>
    </row>
    <row r="375" spans="11:14" x14ac:dyDescent="0.3">
      <c r="K375" s="2"/>
      <c r="L375" s="3"/>
      <c r="M375" s="1"/>
      <c r="N375" s="3"/>
    </row>
    <row r="376" spans="11:14" x14ac:dyDescent="0.3">
      <c r="K376" s="2"/>
      <c r="L376" s="3"/>
      <c r="M376" s="1"/>
      <c r="N376" s="3"/>
    </row>
    <row r="377" spans="11:14" x14ac:dyDescent="0.3">
      <c r="K377" s="2"/>
      <c r="L377" s="3"/>
      <c r="M377" s="1"/>
      <c r="N377" s="3"/>
    </row>
    <row r="378" spans="11:14" x14ac:dyDescent="0.3">
      <c r="K378" s="2"/>
      <c r="L378" s="3"/>
      <c r="M378" s="1"/>
      <c r="N378" s="3"/>
    </row>
    <row r="379" spans="11:14" x14ac:dyDescent="0.3">
      <c r="K379" s="2"/>
      <c r="L379" s="3"/>
      <c r="M379" s="1"/>
      <c r="N379" s="3"/>
    </row>
    <row r="380" spans="11:14" x14ac:dyDescent="0.3">
      <c r="K380" s="2"/>
      <c r="L380" s="3"/>
      <c r="M380" s="1"/>
      <c r="N380" s="3"/>
    </row>
    <row r="381" spans="11:14" x14ac:dyDescent="0.3">
      <c r="K381" s="2"/>
      <c r="L381" s="3"/>
      <c r="M381" s="1"/>
      <c r="N381" s="3"/>
    </row>
    <row r="382" spans="11:14" x14ac:dyDescent="0.3">
      <c r="K382" s="2"/>
      <c r="L382" s="3"/>
      <c r="M382" s="1"/>
      <c r="N382" s="3"/>
    </row>
    <row r="383" spans="11:14" x14ac:dyDescent="0.3">
      <c r="K383" s="2"/>
      <c r="L383" s="3"/>
      <c r="M383" s="1"/>
      <c r="N383" s="3"/>
    </row>
    <row r="384" spans="11:14" x14ac:dyDescent="0.3">
      <c r="K384" s="2"/>
      <c r="L384" s="3"/>
      <c r="M384" s="1"/>
      <c r="N384" s="3"/>
    </row>
    <row r="385" spans="11:14" x14ac:dyDescent="0.3">
      <c r="K385" s="2"/>
      <c r="L385" s="3"/>
      <c r="M385" s="1"/>
      <c r="N385" s="3"/>
    </row>
    <row r="386" spans="11:14" x14ac:dyDescent="0.3">
      <c r="K386" s="2"/>
      <c r="L386" s="3"/>
      <c r="M386" s="1"/>
      <c r="N386" s="3"/>
    </row>
    <row r="387" spans="11:14" x14ac:dyDescent="0.3">
      <c r="K387" s="2"/>
      <c r="L387" s="3"/>
      <c r="M387" s="1"/>
      <c r="N387" s="3"/>
    </row>
    <row r="388" spans="11:14" x14ac:dyDescent="0.3">
      <c r="K388" s="2"/>
      <c r="L388" s="3"/>
      <c r="M388" s="1"/>
      <c r="N388" s="3"/>
    </row>
    <row r="389" spans="11:14" x14ac:dyDescent="0.3">
      <c r="K389" s="2"/>
      <c r="L389" s="3"/>
      <c r="M389" s="1"/>
      <c r="N389" s="3"/>
    </row>
    <row r="390" spans="11:14" x14ac:dyDescent="0.3">
      <c r="K390" s="2"/>
      <c r="L390" s="3"/>
      <c r="M390" s="1"/>
      <c r="N390" s="3"/>
    </row>
    <row r="391" spans="11:14" x14ac:dyDescent="0.3">
      <c r="K391" s="2"/>
      <c r="L391" s="3"/>
      <c r="M391" s="1"/>
      <c r="N391" s="3"/>
    </row>
    <row r="392" spans="11:14" x14ac:dyDescent="0.3">
      <c r="K392" s="2"/>
      <c r="L392" s="3"/>
      <c r="M392" s="1"/>
      <c r="N392" s="3"/>
    </row>
    <row r="393" spans="11:14" x14ac:dyDescent="0.3">
      <c r="K393" s="2"/>
      <c r="L393" s="3"/>
      <c r="M393" s="1"/>
      <c r="N393" s="3"/>
    </row>
    <row r="394" spans="11:14" x14ac:dyDescent="0.3">
      <c r="K394" s="2"/>
      <c r="L394" s="3"/>
      <c r="M394" s="1"/>
      <c r="N394" s="3"/>
    </row>
    <row r="395" spans="11:14" x14ac:dyDescent="0.3">
      <c r="K395" s="2"/>
      <c r="L395" s="3"/>
      <c r="M395" s="1"/>
      <c r="N395" s="3"/>
    </row>
    <row r="396" spans="11:14" x14ac:dyDescent="0.3">
      <c r="K396" s="2"/>
      <c r="L396" s="3"/>
      <c r="M396" s="1"/>
      <c r="N396" s="3"/>
    </row>
    <row r="397" spans="11:14" x14ac:dyDescent="0.3">
      <c r="K397" s="2"/>
      <c r="L397" s="3"/>
      <c r="M397" s="1"/>
      <c r="N397" s="3"/>
    </row>
    <row r="398" spans="11:14" x14ac:dyDescent="0.3">
      <c r="K398" s="2"/>
      <c r="L398" s="3"/>
      <c r="M398" s="1"/>
      <c r="N398" s="3"/>
    </row>
    <row r="399" spans="11:14" x14ac:dyDescent="0.3">
      <c r="K399" s="2"/>
      <c r="L399" s="3"/>
      <c r="M399" s="1"/>
      <c r="N399" s="3"/>
    </row>
    <row r="400" spans="11:14" x14ac:dyDescent="0.3">
      <c r="K400" s="2"/>
      <c r="L400" s="3"/>
      <c r="M400" s="1"/>
      <c r="N400" s="3"/>
    </row>
    <row r="401" spans="11:14" x14ac:dyDescent="0.3">
      <c r="K401" s="2"/>
      <c r="L401" s="3"/>
      <c r="M401" s="1"/>
      <c r="N401" s="3"/>
    </row>
    <row r="402" spans="11:14" x14ac:dyDescent="0.3">
      <c r="K402" s="2"/>
      <c r="L402" s="3"/>
      <c r="M402" s="1"/>
      <c r="N402" s="3"/>
    </row>
    <row r="403" spans="11:14" x14ac:dyDescent="0.3">
      <c r="K403" s="2"/>
      <c r="L403" s="3"/>
      <c r="M403" s="1"/>
      <c r="N403" s="3"/>
    </row>
    <row r="404" spans="11:14" x14ac:dyDescent="0.3">
      <c r="K404" s="2"/>
      <c r="L404" s="3"/>
      <c r="M404" s="1"/>
      <c r="N404" s="3"/>
    </row>
    <row r="405" spans="11:14" x14ac:dyDescent="0.3">
      <c r="K405" s="2"/>
      <c r="L405" s="3"/>
      <c r="M405" s="1"/>
      <c r="N405" s="3"/>
    </row>
    <row r="406" spans="11:14" x14ac:dyDescent="0.3">
      <c r="K406" s="2"/>
      <c r="L406" s="3"/>
      <c r="M406" s="1"/>
      <c r="N406" s="3"/>
    </row>
    <row r="407" spans="11:14" x14ac:dyDescent="0.3">
      <c r="K407" s="2"/>
      <c r="L407" s="3"/>
      <c r="M407" s="1"/>
      <c r="N407" s="3"/>
    </row>
    <row r="408" spans="11:14" x14ac:dyDescent="0.3">
      <c r="K408" s="2"/>
      <c r="L408" s="3"/>
      <c r="M408" s="1"/>
      <c r="N408" s="3"/>
    </row>
    <row r="409" spans="11:14" x14ac:dyDescent="0.3">
      <c r="K409" s="2"/>
      <c r="L409" s="3"/>
      <c r="M409" s="1"/>
      <c r="N409" s="3"/>
    </row>
    <row r="410" spans="11:14" x14ac:dyDescent="0.3">
      <c r="K410" s="2"/>
      <c r="L410" s="3"/>
      <c r="M410" s="1"/>
      <c r="N410" s="3"/>
    </row>
    <row r="411" spans="11:14" x14ac:dyDescent="0.3">
      <c r="K411" s="2"/>
      <c r="L411" s="3"/>
      <c r="M411" s="1"/>
      <c r="N411" s="3"/>
    </row>
    <row r="412" spans="11:14" x14ac:dyDescent="0.3">
      <c r="K412" s="2"/>
      <c r="L412" s="3"/>
      <c r="M412" s="1"/>
      <c r="N412" s="3"/>
    </row>
    <row r="413" spans="11:14" x14ac:dyDescent="0.3">
      <c r="K413" s="2"/>
      <c r="L413" s="3"/>
      <c r="M413" s="1"/>
      <c r="N413" s="3"/>
    </row>
    <row r="414" spans="11:14" x14ac:dyDescent="0.3">
      <c r="K414" s="2"/>
      <c r="L414" s="3"/>
      <c r="M414" s="1"/>
      <c r="N414" s="3"/>
    </row>
    <row r="415" spans="11:14" x14ac:dyDescent="0.3">
      <c r="K415" s="2"/>
      <c r="L415" s="3"/>
      <c r="M415" s="1"/>
      <c r="N415" s="3"/>
    </row>
    <row r="416" spans="11:14" x14ac:dyDescent="0.3">
      <c r="K416" s="2"/>
      <c r="L416" s="3"/>
      <c r="M416" s="1"/>
      <c r="N416" s="3"/>
    </row>
    <row r="417" spans="11:14" x14ac:dyDescent="0.3">
      <c r="K417" s="2"/>
      <c r="L417" s="3"/>
      <c r="M417" s="1"/>
      <c r="N417" s="3"/>
    </row>
    <row r="418" spans="11:14" x14ac:dyDescent="0.3">
      <c r="K418" s="2"/>
      <c r="L418" s="3"/>
      <c r="M418" s="1"/>
      <c r="N418" s="3"/>
    </row>
    <row r="419" spans="11:14" x14ac:dyDescent="0.3">
      <c r="K419" s="2"/>
      <c r="L419" s="3"/>
      <c r="M419" s="1"/>
      <c r="N419" s="3"/>
    </row>
    <row r="420" spans="11:14" x14ac:dyDescent="0.3">
      <c r="K420" s="2"/>
      <c r="L420" s="3"/>
      <c r="M420" s="1"/>
      <c r="N420" s="3"/>
    </row>
    <row r="421" spans="11:14" x14ac:dyDescent="0.3">
      <c r="K421" s="2"/>
      <c r="L421" s="3"/>
      <c r="M421" s="1"/>
      <c r="N421" s="1"/>
    </row>
    <row r="422" spans="11:14" x14ac:dyDescent="0.3">
      <c r="K422" s="2"/>
      <c r="L422" s="3"/>
      <c r="M422" s="1"/>
      <c r="N422" s="1"/>
    </row>
    <row r="423" spans="11:14" x14ac:dyDescent="0.3">
      <c r="K423" s="2"/>
      <c r="L423" s="3"/>
      <c r="M423" s="1"/>
      <c r="N423" s="1"/>
    </row>
    <row r="424" spans="11:14" x14ac:dyDescent="0.3">
      <c r="K424" s="2"/>
      <c r="L424" s="3"/>
      <c r="M424" s="1"/>
      <c r="N424" s="1"/>
    </row>
    <row r="425" spans="11:14" x14ac:dyDescent="0.3">
      <c r="K425" s="2"/>
      <c r="L425" s="3"/>
      <c r="M425" s="1"/>
      <c r="N425" s="1"/>
    </row>
    <row r="426" spans="11:14" x14ac:dyDescent="0.3">
      <c r="K426" s="2"/>
      <c r="L426" s="3"/>
      <c r="M426" s="1"/>
      <c r="N426" s="1"/>
    </row>
    <row r="427" spans="11:14" x14ac:dyDescent="0.3">
      <c r="K427" s="2"/>
      <c r="L427" s="3"/>
      <c r="M427" s="1"/>
      <c r="N427" s="1"/>
    </row>
    <row r="428" spans="11:14" x14ac:dyDescent="0.3">
      <c r="K428" s="2"/>
      <c r="L428" s="3"/>
      <c r="M428" s="1"/>
      <c r="N428" s="1"/>
    </row>
    <row r="429" spans="11:14" x14ac:dyDescent="0.3">
      <c r="K429" s="2"/>
      <c r="L429" s="3"/>
      <c r="M429" s="1"/>
      <c r="N429" s="1"/>
    </row>
    <row r="430" spans="11:14" x14ac:dyDescent="0.3">
      <c r="K430" s="2"/>
      <c r="L430" s="3"/>
      <c r="M430" s="1"/>
      <c r="N430" s="1"/>
    </row>
    <row r="431" spans="11:14" x14ac:dyDescent="0.3">
      <c r="K431" s="2"/>
      <c r="L431" s="3"/>
      <c r="M431" s="1"/>
      <c r="N431" s="1"/>
    </row>
    <row r="432" spans="11:14" x14ac:dyDescent="0.3">
      <c r="K432" s="2"/>
      <c r="L432" s="3"/>
      <c r="M432" s="1"/>
      <c r="N432" s="1"/>
    </row>
    <row r="433" spans="11:14" x14ac:dyDescent="0.3">
      <c r="K433" s="2"/>
      <c r="L433" s="3"/>
      <c r="M433" s="1"/>
      <c r="N433" s="1"/>
    </row>
    <row r="434" spans="11:14" x14ac:dyDescent="0.3">
      <c r="K434" s="2"/>
      <c r="L434" s="3"/>
      <c r="M434" s="1"/>
      <c r="N434" s="1"/>
    </row>
    <row r="435" spans="11:14" x14ac:dyDescent="0.3">
      <c r="K435" s="2"/>
      <c r="L435" s="3"/>
      <c r="M435" s="1"/>
      <c r="N435" s="1"/>
    </row>
    <row r="436" spans="11:14" x14ac:dyDescent="0.3">
      <c r="K436" s="2"/>
      <c r="L436" s="3"/>
      <c r="M436" s="1"/>
      <c r="N436" s="1"/>
    </row>
    <row r="437" spans="11:14" x14ac:dyDescent="0.3">
      <c r="K437" s="2"/>
      <c r="L437" s="3"/>
      <c r="M437" s="1"/>
      <c r="N437" s="1"/>
    </row>
    <row r="438" spans="11:14" x14ac:dyDescent="0.3">
      <c r="K438" s="2"/>
      <c r="L438" s="3"/>
      <c r="M438" s="1"/>
      <c r="N438" s="1"/>
    </row>
    <row r="439" spans="11:14" x14ac:dyDescent="0.3">
      <c r="K439" s="2"/>
      <c r="L439" s="3"/>
      <c r="M439" s="1"/>
      <c r="N439" s="1"/>
    </row>
    <row r="440" spans="11:14" x14ac:dyDescent="0.3">
      <c r="K440" s="2"/>
      <c r="L440" s="3"/>
      <c r="M440" s="1"/>
      <c r="N440" s="1"/>
    </row>
    <row r="441" spans="11:14" x14ac:dyDescent="0.3">
      <c r="K441" s="2"/>
      <c r="L441" s="3"/>
      <c r="M441" s="1"/>
      <c r="N441" s="1"/>
    </row>
    <row r="442" spans="11:14" x14ac:dyDescent="0.3">
      <c r="K442" s="2"/>
      <c r="L442" s="3"/>
      <c r="M442" s="1"/>
      <c r="N442" s="1"/>
    </row>
    <row r="443" spans="11:14" x14ac:dyDescent="0.3">
      <c r="K443" s="2"/>
      <c r="L443" s="3"/>
      <c r="M443" s="1"/>
      <c r="N443" s="1"/>
    </row>
    <row r="444" spans="11:14" x14ac:dyDescent="0.3">
      <c r="K444" s="2"/>
      <c r="L444" s="3"/>
      <c r="M444" s="1"/>
      <c r="N444" s="1"/>
    </row>
    <row r="445" spans="11:14" x14ac:dyDescent="0.3">
      <c r="K445" s="2"/>
      <c r="L445" s="3"/>
      <c r="M445" s="1"/>
      <c r="N445" s="1"/>
    </row>
    <row r="446" spans="11:14" x14ac:dyDescent="0.3">
      <c r="K446" s="2"/>
      <c r="L446" s="3"/>
      <c r="M446" s="1"/>
      <c r="N446" s="1"/>
    </row>
    <row r="447" spans="11:14" x14ac:dyDescent="0.3">
      <c r="K447" s="2"/>
      <c r="L447" s="3"/>
      <c r="M447" s="1"/>
      <c r="N447" s="1"/>
    </row>
    <row r="448" spans="11:14" x14ac:dyDescent="0.3">
      <c r="K448" s="2"/>
      <c r="L448" s="3"/>
      <c r="M448" s="1"/>
      <c r="N448" s="1"/>
    </row>
    <row r="449" spans="11:14" x14ac:dyDescent="0.3">
      <c r="K449" s="2"/>
      <c r="L449" s="3"/>
      <c r="M449" s="1"/>
      <c r="N449" s="1"/>
    </row>
    <row r="450" spans="11:14" x14ac:dyDescent="0.3">
      <c r="K450" s="2"/>
      <c r="L450" s="3"/>
      <c r="M450" s="1"/>
      <c r="N450" s="1"/>
    </row>
    <row r="451" spans="11:14" x14ac:dyDescent="0.3">
      <c r="K451" s="2"/>
      <c r="L451" s="3"/>
      <c r="M451" s="1"/>
      <c r="N451" s="1"/>
    </row>
    <row r="452" spans="11:14" x14ac:dyDescent="0.3">
      <c r="K452" s="2"/>
      <c r="L452" s="3"/>
      <c r="M452" s="1"/>
      <c r="N452" s="1"/>
    </row>
    <row r="453" spans="11:14" x14ac:dyDescent="0.3">
      <c r="K453" s="2"/>
      <c r="L453" s="3"/>
      <c r="M453" s="1"/>
      <c r="N453" s="1"/>
    </row>
    <row r="454" spans="11:14" x14ac:dyDescent="0.3">
      <c r="K454" s="2"/>
      <c r="L454" s="3"/>
      <c r="M454" s="1"/>
      <c r="N454" s="1"/>
    </row>
    <row r="455" spans="11:14" x14ac:dyDescent="0.3">
      <c r="K455" s="2"/>
      <c r="L455" s="3"/>
      <c r="M455" s="1"/>
      <c r="N455" s="1"/>
    </row>
    <row r="456" spans="11:14" x14ac:dyDescent="0.3">
      <c r="K456" s="2"/>
      <c r="L456" s="3"/>
      <c r="M456" s="1"/>
      <c r="N456" s="1"/>
    </row>
    <row r="457" spans="11:14" x14ac:dyDescent="0.3">
      <c r="K457" s="2"/>
      <c r="L457" s="3"/>
      <c r="M457" s="1"/>
      <c r="N457" s="1"/>
    </row>
    <row r="458" spans="11:14" x14ac:dyDescent="0.3">
      <c r="K458" s="2"/>
      <c r="L458" s="3"/>
      <c r="M458" s="1"/>
      <c r="N458" s="1"/>
    </row>
    <row r="459" spans="11:14" x14ac:dyDescent="0.3">
      <c r="K459" s="2"/>
      <c r="L459" s="3"/>
      <c r="M459" s="1"/>
      <c r="N459" s="1"/>
    </row>
    <row r="460" spans="11:14" x14ac:dyDescent="0.3">
      <c r="K460" s="2"/>
      <c r="L460" s="3"/>
      <c r="M460" s="1"/>
      <c r="N460" s="1"/>
    </row>
    <row r="461" spans="11:14" x14ac:dyDescent="0.3">
      <c r="K461" s="2"/>
      <c r="L461" s="3"/>
      <c r="M461" s="1"/>
      <c r="N461" s="1"/>
    </row>
    <row r="462" spans="11:14" x14ac:dyDescent="0.3">
      <c r="K462" s="2"/>
      <c r="L462" s="3"/>
      <c r="M462" s="1"/>
      <c r="N462" s="1"/>
    </row>
    <row r="463" spans="11:14" x14ac:dyDescent="0.3">
      <c r="K463" s="2"/>
      <c r="L463" s="3"/>
      <c r="M463" s="1"/>
      <c r="N463" s="1"/>
    </row>
    <row r="464" spans="11:14" x14ac:dyDescent="0.3">
      <c r="K464" s="2"/>
      <c r="L464" s="3"/>
      <c r="M464" s="1"/>
      <c r="N464" s="1"/>
    </row>
    <row r="465" spans="11:14" x14ac:dyDescent="0.3">
      <c r="K465" s="2"/>
      <c r="L465" s="3"/>
      <c r="M465" s="1"/>
      <c r="N465" s="1"/>
    </row>
    <row r="466" spans="11:14" x14ac:dyDescent="0.3">
      <c r="K466" s="2"/>
      <c r="L466" s="3"/>
      <c r="M466" s="1"/>
      <c r="N466" s="1"/>
    </row>
    <row r="467" spans="11:14" x14ac:dyDescent="0.3">
      <c r="K467" s="2"/>
      <c r="L467" s="3"/>
      <c r="M467" s="1"/>
      <c r="N467" s="1"/>
    </row>
    <row r="468" spans="11:14" x14ac:dyDescent="0.3">
      <c r="K468" s="2"/>
      <c r="L468" s="3"/>
      <c r="M468" s="1"/>
      <c r="N468" s="1"/>
    </row>
    <row r="469" spans="11:14" x14ac:dyDescent="0.3">
      <c r="K469" s="2"/>
      <c r="L469" s="3"/>
      <c r="M469" s="1"/>
      <c r="N469" s="1"/>
    </row>
    <row r="470" spans="11:14" x14ac:dyDescent="0.3">
      <c r="K470" s="2"/>
      <c r="L470" s="3"/>
      <c r="M470" s="1"/>
      <c r="N470" s="1"/>
    </row>
    <row r="471" spans="11:14" x14ac:dyDescent="0.3">
      <c r="K471" s="2"/>
      <c r="L471" s="3"/>
      <c r="M471" s="1"/>
      <c r="N471" s="1"/>
    </row>
    <row r="472" spans="11:14" x14ac:dyDescent="0.3">
      <c r="K472" s="2"/>
      <c r="L472" s="3"/>
      <c r="M472" s="1"/>
      <c r="N472" s="1"/>
    </row>
    <row r="473" spans="11:14" x14ac:dyDescent="0.3">
      <c r="K473" s="2"/>
      <c r="L473" s="3"/>
      <c r="M473" s="1"/>
      <c r="N473" s="1"/>
    </row>
    <row r="474" spans="11:14" x14ac:dyDescent="0.3">
      <c r="K474" s="2"/>
      <c r="L474" s="3"/>
      <c r="M474" s="1"/>
      <c r="N474" s="1"/>
    </row>
    <row r="475" spans="11:14" x14ac:dyDescent="0.3">
      <c r="K475" s="2"/>
      <c r="L475" s="3"/>
      <c r="M475" s="1"/>
      <c r="N475" s="1"/>
    </row>
    <row r="476" spans="11:14" x14ac:dyDescent="0.3">
      <c r="K476" s="2"/>
      <c r="L476" s="3"/>
      <c r="M476" s="1"/>
      <c r="N476" s="1"/>
    </row>
    <row r="477" spans="11:14" x14ac:dyDescent="0.3">
      <c r="K477" s="2"/>
      <c r="L477" s="3"/>
      <c r="M477" s="1"/>
      <c r="N477" s="1"/>
    </row>
    <row r="478" spans="11:14" x14ac:dyDescent="0.3">
      <c r="K478" s="2"/>
      <c r="L478" s="3"/>
      <c r="M478" s="1"/>
      <c r="N478" s="1"/>
    </row>
    <row r="479" spans="11:14" x14ac:dyDescent="0.3">
      <c r="K479" s="2"/>
      <c r="L479" s="3"/>
      <c r="M479" s="1"/>
      <c r="N479" s="1"/>
    </row>
    <row r="480" spans="11:14" x14ac:dyDescent="0.3">
      <c r="K480" s="2"/>
      <c r="L480" s="3"/>
      <c r="M480" s="1"/>
      <c r="N480" s="1"/>
    </row>
    <row r="481" spans="11:14" x14ac:dyDescent="0.3">
      <c r="K481" s="2"/>
      <c r="L481" s="3"/>
      <c r="M481" s="1"/>
      <c r="N481" s="1"/>
    </row>
    <row r="482" spans="11:14" x14ac:dyDescent="0.3">
      <c r="K482" s="2"/>
      <c r="L482" s="3"/>
      <c r="M482" s="1"/>
      <c r="N482" s="1"/>
    </row>
    <row r="483" spans="11:14" x14ac:dyDescent="0.3">
      <c r="K483" s="2"/>
      <c r="L483" s="3"/>
      <c r="M483" s="1"/>
      <c r="N483" s="1"/>
    </row>
    <row r="484" spans="11:14" x14ac:dyDescent="0.3">
      <c r="K484" s="2"/>
      <c r="L484" s="3"/>
      <c r="M484" s="1"/>
      <c r="N484" s="1"/>
    </row>
    <row r="485" spans="11:14" x14ac:dyDescent="0.3">
      <c r="K485" s="2"/>
      <c r="L485" s="3"/>
      <c r="M485" s="1"/>
      <c r="N485" s="1"/>
    </row>
    <row r="486" spans="11:14" x14ac:dyDescent="0.3">
      <c r="K486" s="2"/>
      <c r="L486" s="3"/>
      <c r="M486" s="1"/>
      <c r="N486" s="1"/>
    </row>
    <row r="487" spans="11:14" x14ac:dyDescent="0.3">
      <c r="K487" s="2"/>
      <c r="L487" s="3"/>
      <c r="M487" s="1"/>
      <c r="N487" s="1"/>
    </row>
    <row r="488" spans="11:14" x14ac:dyDescent="0.3">
      <c r="K488" s="2"/>
      <c r="L488" s="3"/>
      <c r="M488" s="1"/>
      <c r="N488" s="1"/>
    </row>
    <row r="489" spans="11:14" x14ac:dyDescent="0.3">
      <c r="K489" s="2"/>
      <c r="L489" s="3"/>
      <c r="M489" s="1"/>
      <c r="N489" s="1"/>
    </row>
    <row r="490" spans="11:14" x14ac:dyDescent="0.3">
      <c r="K490" s="2"/>
      <c r="L490" s="3"/>
      <c r="M490" s="1"/>
      <c r="N490" s="1"/>
    </row>
    <row r="491" spans="11:14" x14ac:dyDescent="0.3">
      <c r="K491" s="2"/>
      <c r="L491" s="3"/>
      <c r="M491" s="1"/>
      <c r="N491" s="1"/>
    </row>
    <row r="492" spans="11:14" x14ac:dyDescent="0.3">
      <c r="K492" s="2"/>
      <c r="L492" s="3"/>
      <c r="M492" s="1"/>
      <c r="N492" s="1"/>
    </row>
    <row r="493" spans="11:14" x14ac:dyDescent="0.3">
      <c r="K493" s="2"/>
      <c r="L493" s="3"/>
      <c r="M493" s="1"/>
      <c r="N493" s="1"/>
    </row>
    <row r="494" spans="11:14" x14ac:dyDescent="0.3">
      <c r="K494" s="2"/>
      <c r="L494" s="3"/>
      <c r="M494" s="1"/>
      <c r="N494" s="1"/>
    </row>
    <row r="495" spans="11:14" x14ac:dyDescent="0.3">
      <c r="K495" s="2"/>
      <c r="L495" s="3"/>
      <c r="M495" s="1"/>
      <c r="N495" s="1"/>
    </row>
    <row r="496" spans="11:14" x14ac:dyDescent="0.3">
      <c r="K496" s="2"/>
      <c r="L496" s="3"/>
      <c r="M496" s="1"/>
      <c r="N496" s="1"/>
    </row>
    <row r="497" spans="11:14" x14ac:dyDescent="0.3">
      <c r="K497" s="2"/>
      <c r="L497" s="3"/>
      <c r="M497" s="1"/>
      <c r="N497" s="1"/>
    </row>
    <row r="498" spans="11:14" x14ac:dyDescent="0.3">
      <c r="K498" s="2"/>
      <c r="L498" s="3"/>
      <c r="M498" s="1"/>
      <c r="N498" s="1"/>
    </row>
    <row r="499" spans="11:14" x14ac:dyDescent="0.3">
      <c r="K499" s="2"/>
      <c r="L499" s="3"/>
      <c r="M499" s="1"/>
      <c r="N499" s="1"/>
    </row>
    <row r="500" spans="11:14" x14ac:dyDescent="0.3">
      <c r="K500" s="2"/>
      <c r="L500" s="3"/>
      <c r="M500" s="1"/>
      <c r="N500" s="1"/>
    </row>
    <row r="501" spans="11:14" x14ac:dyDescent="0.3">
      <c r="K501" s="2"/>
      <c r="L501" s="3"/>
      <c r="M501" s="1"/>
      <c r="N501" s="1"/>
    </row>
    <row r="502" spans="11:14" x14ac:dyDescent="0.3">
      <c r="K502" s="2"/>
      <c r="L502" s="3"/>
      <c r="M502" s="1"/>
      <c r="N502" s="1"/>
    </row>
    <row r="503" spans="11:14" x14ac:dyDescent="0.3">
      <c r="K503" s="2"/>
      <c r="L503" s="3"/>
      <c r="M503" s="1"/>
      <c r="N503" s="1"/>
    </row>
    <row r="504" spans="11:14" x14ac:dyDescent="0.3">
      <c r="K504" s="2"/>
      <c r="L504" s="3"/>
      <c r="M504" s="1"/>
      <c r="N504" s="1"/>
    </row>
    <row r="505" spans="11:14" x14ac:dyDescent="0.3">
      <c r="K505" s="2"/>
      <c r="L505" s="3"/>
      <c r="M505" s="1"/>
      <c r="N505" s="1"/>
    </row>
    <row r="506" spans="11:14" x14ac:dyDescent="0.3">
      <c r="K506" s="2"/>
      <c r="L506" s="3"/>
      <c r="M506" s="1"/>
      <c r="N506" s="1"/>
    </row>
    <row r="507" spans="11:14" x14ac:dyDescent="0.3">
      <c r="K507" s="2"/>
      <c r="L507" s="3"/>
      <c r="M507" s="1"/>
      <c r="N507" s="1"/>
    </row>
    <row r="508" spans="11:14" x14ac:dyDescent="0.3">
      <c r="K508" s="2"/>
      <c r="L508" s="3"/>
      <c r="M508" s="1"/>
      <c r="N508" s="1"/>
    </row>
    <row r="509" spans="11:14" x14ac:dyDescent="0.3">
      <c r="K509" s="2"/>
      <c r="L509" s="3"/>
      <c r="M509" s="1"/>
      <c r="N509" s="1"/>
    </row>
    <row r="510" spans="11:14" x14ac:dyDescent="0.3">
      <c r="K510" s="2"/>
      <c r="L510" s="3"/>
      <c r="M510" s="1"/>
      <c r="N510" s="1"/>
    </row>
    <row r="511" spans="11:14" x14ac:dyDescent="0.3">
      <c r="K511" s="2"/>
      <c r="L511" s="3"/>
      <c r="M511" s="1"/>
      <c r="N511" s="1"/>
    </row>
    <row r="512" spans="11:14" x14ac:dyDescent="0.3">
      <c r="K512" s="2"/>
      <c r="L512" s="3"/>
      <c r="M512" s="1"/>
      <c r="N512" s="1"/>
    </row>
    <row r="513" spans="11:14" x14ac:dyDescent="0.3">
      <c r="K513" s="2"/>
      <c r="L513" s="3"/>
      <c r="M513" s="1"/>
      <c r="N513" s="1"/>
    </row>
    <row r="514" spans="11:14" x14ac:dyDescent="0.3">
      <c r="K514" s="2"/>
      <c r="L514" s="3"/>
      <c r="M514" s="1"/>
      <c r="N514" s="1"/>
    </row>
    <row r="515" spans="11:14" x14ac:dyDescent="0.3">
      <c r="K515" s="2"/>
      <c r="L515" s="3"/>
      <c r="M515" s="1"/>
      <c r="N515" s="1"/>
    </row>
    <row r="516" spans="11:14" x14ac:dyDescent="0.3">
      <c r="K516" s="2"/>
      <c r="L516" s="3"/>
      <c r="M516" s="1"/>
      <c r="N516" s="1"/>
    </row>
    <row r="517" spans="11:14" x14ac:dyDescent="0.3">
      <c r="K517" s="2"/>
      <c r="L517" s="3"/>
      <c r="M517" s="1"/>
      <c r="N517" s="1"/>
    </row>
    <row r="518" spans="11:14" x14ac:dyDescent="0.3">
      <c r="K518" s="2"/>
      <c r="L518" s="3"/>
      <c r="M518" s="1"/>
      <c r="N518" s="1"/>
    </row>
    <row r="519" spans="11:14" x14ac:dyDescent="0.3">
      <c r="K519" s="2"/>
      <c r="L519" s="3"/>
      <c r="M519" s="1"/>
      <c r="N519" s="1"/>
    </row>
    <row r="520" spans="11:14" x14ac:dyDescent="0.3">
      <c r="K520" s="2"/>
      <c r="L520" s="3"/>
      <c r="M520" s="1"/>
      <c r="N520" s="1"/>
    </row>
    <row r="521" spans="11:14" x14ac:dyDescent="0.3">
      <c r="K521" s="2"/>
      <c r="L521" s="3"/>
      <c r="M521" s="1"/>
      <c r="N521" s="1"/>
    </row>
    <row r="522" spans="11:14" x14ac:dyDescent="0.3">
      <c r="K522" s="2"/>
      <c r="L522" s="3"/>
      <c r="M522" s="1"/>
      <c r="N522" s="1"/>
    </row>
    <row r="523" spans="11:14" x14ac:dyDescent="0.3">
      <c r="K523" s="2"/>
      <c r="L523" s="3"/>
      <c r="M523" s="1"/>
      <c r="N523" s="1"/>
    </row>
    <row r="524" spans="11:14" x14ac:dyDescent="0.3">
      <c r="K524" s="2"/>
      <c r="L524" s="3"/>
      <c r="M524" s="1"/>
      <c r="N524" s="1"/>
    </row>
    <row r="525" spans="11:14" x14ac:dyDescent="0.3">
      <c r="K525" s="2"/>
      <c r="L525" s="3"/>
      <c r="M525" s="1"/>
      <c r="N525" s="1"/>
    </row>
    <row r="526" spans="11:14" x14ac:dyDescent="0.3">
      <c r="K526" s="2"/>
      <c r="L526" s="3"/>
      <c r="M526" s="1"/>
      <c r="N526" s="1"/>
    </row>
    <row r="527" spans="11:14" x14ac:dyDescent="0.3">
      <c r="K527" s="2"/>
      <c r="L527" s="3"/>
      <c r="M527" s="1"/>
      <c r="N527" s="1"/>
    </row>
    <row r="528" spans="11:14" x14ac:dyDescent="0.3">
      <c r="K528" s="2"/>
      <c r="L528" s="3"/>
      <c r="M528" s="1"/>
      <c r="N528" s="1"/>
    </row>
    <row r="529" spans="11:14" x14ac:dyDescent="0.3">
      <c r="K529" s="2"/>
      <c r="L529" s="3"/>
      <c r="M529" s="1"/>
      <c r="N529" s="1"/>
    </row>
    <row r="530" spans="11:14" x14ac:dyDescent="0.3">
      <c r="K530" s="2"/>
      <c r="L530" s="3"/>
      <c r="M530" s="1"/>
      <c r="N530" s="1"/>
    </row>
    <row r="531" spans="11:14" x14ac:dyDescent="0.3">
      <c r="K531" s="2"/>
      <c r="L531" s="3"/>
      <c r="M531" s="1"/>
      <c r="N531" s="1"/>
    </row>
    <row r="532" spans="11:14" x14ac:dyDescent="0.3">
      <c r="K532" s="2"/>
      <c r="L532" s="3"/>
      <c r="M532" s="1"/>
      <c r="N532" s="1"/>
    </row>
    <row r="533" spans="11:14" x14ac:dyDescent="0.3">
      <c r="K533" s="2"/>
      <c r="L533" s="3"/>
      <c r="M533" s="1"/>
      <c r="N533" s="1"/>
    </row>
    <row r="534" spans="11:14" x14ac:dyDescent="0.3">
      <c r="K534" s="2"/>
      <c r="L534" s="3"/>
      <c r="M534" s="1"/>
      <c r="N534" s="1"/>
    </row>
    <row r="535" spans="11:14" x14ac:dyDescent="0.3">
      <c r="K535" s="2"/>
      <c r="L535" s="3"/>
      <c r="M535" s="1"/>
      <c r="N535" s="1"/>
    </row>
    <row r="536" spans="11:14" x14ac:dyDescent="0.3">
      <c r="K536" s="2"/>
      <c r="L536" s="3"/>
      <c r="M536" s="1"/>
      <c r="N536" s="1"/>
    </row>
    <row r="537" spans="11:14" x14ac:dyDescent="0.3">
      <c r="K537" s="2"/>
      <c r="L537" s="3"/>
      <c r="M537" s="1"/>
      <c r="N537" s="1"/>
    </row>
    <row r="538" spans="11:14" x14ac:dyDescent="0.3">
      <c r="K538" s="2"/>
      <c r="L538" s="3"/>
      <c r="M538" s="1"/>
      <c r="N538" s="1"/>
    </row>
    <row r="539" spans="11:14" x14ac:dyDescent="0.3">
      <c r="K539" s="2"/>
      <c r="L539" s="3"/>
      <c r="M539" s="1"/>
      <c r="N539" s="1"/>
    </row>
    <row r="540" spans="11:14" x14ac:dyDescent="0.3">
      <c r="K540" s="2"/>
      <c r="L540" s="3"/>
      <c r="M540" s="1"/>
      <c r="N540" s="1"/>
    </row>
    <row r="541" spans="11:14" x14ac:dyDescent="0.3">
      <c r="K541" s="2"/>
      <c r="L541" s="3"/>
      <c r="M541" s="1"/>
      <c r="N541" s="1"/>
    </row>
    <row r="542" spans="11:14" x14ac:dyDescent="0.3">
      <c r="K542" s="2"/>
      <c r="L542" s="3"/>
      <c r="M542" s="1"/>
      <c r="N542" s="1"/>
    </row>
    <row r="543" spans="11:14" x14ac:dyDescent="0.3">
      <c r="K543" s="2"/>
      <c r="L543" s="3"/>
      <c r="M543" s="1"/>
      <c r="N543" s="1"/>
    </row>
    <row r="544" spans="11:14" x14ac:dyDescent="0.3">
      <c r="K544" s="2"/>
      <c r="L544" s="3"/>
      <c r="M544" s="1"/>
      <c r="N544" s="1"/>
    </row>
    <row r="545" spans="11:14" x14ac:dyDescent="0.3">
      <c r="K545" s="2"/>
      <c r="L545" s="3"/>
      <c r="M545" s="1"/>
      <c r="N545" s="1"/>
    </row>
    <row r="546" spans="11:14" x14ac:dyDescent="0.3">
      <c r="K546" s="2"/>
      <c r="L546" s="3"/>
      <c r="M546" s="1"/>
      <c r="N546" s="1"/>
    </row>
    <row r="547" spans="11:14" x14ac:dyDescent="0.3">
      <c r="K547" s="2"/>
      <c r="L547" s="3"/>
      <c r="M547" s="1"/>
      <c r="N547" s="1"/>
    </row>
    <row r="548" spans="11:14" x14ac:dyDescent="0.3">
      <c r="K548" s="2"/>
      <c r="L548" s="3"/>
      <c r="M548" s="1"/>
      <c r="N548" s="1"/>
    </row>
    <row r="549" spans="11:14" x14ac:dyDescent="0.3">
      <c r="K549" s="2"/>
      <c r="L549" s="3"/>
      <c r="M549" s="1"/>
      <c r="N549" s="1"/>
    </row>
    <row r="550" spans="11:14" x14ac:dyDescent="0.3">
      <c r="K550" s="2"/>
      <c r="L550" s="3"/>
      <c r="M550" s="1"/>
      <c r="N550" s="1"/>
    </row>
    <row r="551" spans="11:14" x14ac:dyDescent="0.3">
      <c r="K551" s="2"/>
      <c r="L551" s="3"/>
      <c r="M551" s="1"/>
      <c r="N551" s="1"/>
    </row>
    <row r="552" spans="11:14" x14ac:dyDescent="0.3">
      <c r="K552" s="2"/>
      <c r="L552" s="3"/>
      <c r="M552" s="1"/>
      <c r="N552" s="1"/>
    </row>
    <row r="553" spans="11:14" x14ac:dyDescent="0.3">
      <c r="K553" s="2"/>
      <c r="L553" s="3"/>
      <c r="M553" s="1"/>
      <c r="N553" s="1"/>
    </row>
    <row r="554" spans="11:14" x14ac:dyDescent="0.3">
      <c r="K554" s="2"/>
      <c r="L554" s="3"/>
      <c r="M554" s="1"/>
      <c r="N554" s="1"/>
    </row>
    <row r="555" spans="11:14" x14ac:dyDescent="0.3">
      <c r="K555" s="2"/>
      <c r="L555" s="3"/>
      <c r="M555" s="1"/>
      <c r="N555" s="1"/>
    </row>
    <row r="556" spans="11:14" x14ac:dyDescent="0.3">
      <c r="K556" s="2"/>
      <c r="L556" s="3"/>
      <c r="M556" s="1"/>
      <c r="N556" s="1"/>
    </row>
    <row r="557" spans="11:14" x14ac:dyDescent="0.3">
      <c r="K557" s="2"/>
      <c r="L557" s="3"/>
      <c r="M557" s="1"/>
      <c r="N557" s="1"/>
    </row>
    <row r="558" spans="11:14" x14ac:dyDescent="0.3">
      <c r="K558" s="2"/>
      <c r="L558" s="3"/>
      <c r="M558" s="1"/>
      <c r="N558" s="1"/>
    </row>
    <row r="559" spans="11:14" x14ac:dyDescent="0.3">
      <c r="K559" s="2"/>
      <c r="L559" s="3"/>
      <c r="M559" s="1"/>
      <c r="N559" s="1"/>
    </row>
    <row r="560" spans="11:14" x14ac:dyDescent="0.3">
      <c r="K560" s="2"/>
      <c r="L560" s="3"/>
      <c r="M560" s="1"/>
      <c r="N560" s="1"/>
    </row>
    <row r="561" spans="11:14" x14ac:dyDescent="0.3">
      <c r="K561" s="2"/>
      <c r="L561" s="3"/>
      <c r="M561" s="1"/>
      <c r="N561" s="1"/>
    </row>
    <row r="562" spans="11:14" x14ac:dyDescent="0.3">
      <c r="K562" s="2"/>
      <c r="L562" s="3"/>
      <c r="M562" s="1"/>
      <c r="N562" s="1"/>
    </row>
    <row r="563" spans="11:14" x14ac:dyDescent="0.3">
      <c r="K563" s="2"/>
      <c r="L563" s="3"/>
      <c r="M563" s="1"/>
      <c r="N563" s="1"/>
    </row>
    <row r="564" spans="11:14" x14ac:dyDescent="0.3">
      <c r="K564" s="2"/>
      <c r="L564" s="3"/>
      <c r="M564" s="1"/>
      <c r="N564" s="1"/>
    </row>
    <row r="565" spans="11:14" x14ac:dyDescent="0.3">
      <c r="K565" s="2"/>
      <c r="L565" s="3"/>
      <c r="M565" s="1"/>
      <c r="N565" s="1"/>
    </row>
    <row r="566" spans="11:14" x14ac:dyDescent="0.3">
      <c r="K566" s="2"/>
      <c r="L566" s="3"/>
      <c r="M566" s="1"/>
      <c r="N566" s="1"/>
    </row>
    <row r="567" spans="11:14" x14ac:dyDescent="0.3">
      <c r="K567" s="2"/>
      <c r="L567" s="3"/>
      <c r="M567" s="1"/>
      <c r="N567" s="1"/>
    </row>
    <row r="568" spans="11:14" x14ac:dyDescent="0.3">
      <c r="K568" s="2"/>
      <c r="L568" s="3"/>
      <c r="M568" s="1"/>
      <c r="N568" s="1"/>
    </row>
    <row r="569" spans="11:14" x14ac:dyDescent="0.3">
      <c r="K569" s="2"/>
      <c r="L569" s="3"/>
      <c r="M569" s="1"/>
      <c r="N569" s="1"/>
    </row>
    <row r="570" spans="11:14" x14ac:dyDescent="0.3">
      <c r="K570" s="2"/>
      <c r="L570" s="3"/>
      <c r="M570" s="1"/>
      <c r="N570" s="1"/>
    </row>
    <row r="571" spans="11:14" x14ac:dyDescent="0.3">
      <c r="K571" s="2"/>
      <c r="L571" s="3"/>
      <c r="M571" s="1"/>
      <c r="N571" s="1"/>
    </row>
    <row r="572" spans="11:14" x14ac:dyDescent="0.3">
      <c r="K572" s="2"/>
      <c r="L572" s="3"/>
      <c r="M572" s="1"/>
      <c r="N572" s="1"/>
    </row>
    <row r="573" spans="11:14" x14ac:dyDescent="0.3">
      <c r="K573" s="2"/>
      <c r="L573" s="3"/>
      <c r="M573" s="1"/>
      <c r="N573" s="1"/>
    </row>
    <row r="574" spans="11:14" x14ac:dyDescent="0.3">
      <c r="K574" s="2"/>
      <c r="L574" s="3"/>
      <c r="M574" s="1"/>
      <c r="N574" s="1"/>
    </row>
    <row r="575" spans="11:14" x14ac:dyDescent="0.3">
      <c r="K575" s="2"/>
      <c r="L575" s="3"/>
      <c r="M575" s="1"/>
      <c r="N575" s="1"/>
    </row>
    <row r="576" spans="11:14" x14ac:dyDescent="0.3">
      <c r="K576" s="2"/>
      <c r="L576" s="3"/>
      <c r="M576" s="1"/>
      <c r="N576" s="1"/>
    </row>
    <row r="577" spans="11:14" x14ac:dyDescent="0.3">
      <c r="K577" s="2"/>
      <c r="L577" s="3"/>
      <c r="M577" s="1"/>
      <c r="N577" s="1"/>
    </row>
    <row r="578" spans="11:14" x14ac:dyDescent="0.3">
      <c r="K578" s="2"/>
      <c r="L578" s="3"/>
      <c r="M578" s="1"/>
      <c r="N578" s="1"/>
    </row>
    <row r="579" spans="11:14" x14ac:dyDescent="0.3">
      <c r="K579" s="2"/>
      <c r="L579" s="3"/>
      <c r="M579" s="1"/>
      <c r="N579" s="1"/>
    </row>
    <row r="580" spans="11:14" x14ac:dyDescent="0.3">
      <c r="K580" s="2"/>
      <c r="L580" s="3"/>
      <c r="M580" s="1"/>
      <c r="N580" s="1"/>
    </row>
  </sheetData>
  <mergeCells count="2">
    <mergeCell ref="C4:E4"/>
    <mergeCell ref="B56:N5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Linda</cp:lastModifiedBy>
  <cp:lastPrinted>2018-01-18T19:27:41Z</cp:lastPrinted>
  <dcterms:created xsi:type="dcterms:W3CDTF">2018-01-17T20:24:57Z</dcterms:created>
  <dcterms:modified xsi:type="dcterms:W3CDTF">2018-01-24T22:14:54Z</dcterms:modified>
</cp:coreProperties>
</file>