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codeName="ThisWorkbook" defaultThemeVersion="123820"/>
  <bookViews>
    <workbookView xWindow="735" yWindow="-255" windowWidth="15480" windowHeight="8460" firstSheet="1" activeTab="1"/>
  </bookViews>
  <sheets>
    <sheet name="BExRepositorySheet" sheetId="4" state="veryHidden" r:id="rId1"/>
    <sheet name="Table" sheetId="1" r:id="rId2"/>
    <sheet name="Graph" sheetId="2" state="hidden" r:id="rId3"/>
  </sheets>
  <definedNames>
    <definedName name="DF_GRID_1">Table!$A$12:$E$29</definedName>
    <definedName name="_xlnm.Print_Area" localSheetId="1">Table!$A$11:$E$30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37" i="1" l="1"/>
  <c r="D34" i="1"/>
  <c r="D33" i="1"/>
  <c r="D32" i="1"/>
  <c r="D35" i="1" l="1"/>
  <c r="D38" i="1" s="1"/>
</calcChain>
</file>

<file path=xl/sharedStrings.xml><?xml version="1.0" encoding="utf-8"?>
<sst xmlns="http://schemas.openxmlformats.org/spreadsheetml/2006/main" count="244" uniqueCount="112">
  <si>
    <t>FEP8Qry3</t>
  </si>
  <si>
    <t>Information</t>
  </si>
  <si>
    <t xml:space="preserve"> </t>
  </si>
  <si>
    <t>Filter</t>
  </si>
  <si>
    <t>Query Description</t>
  </si>
  <si>
    <t>Budget Trending Report(A/Fc)</t>
  </si>
  <si>
    <t>Relevance of Data (Date)</t>
  </si>
  <si>
    <t>Author</t>
  </si>
  <si>
    <t>JKC0HWV</t>
  </si>
  <si>
    <t>Key Date</t>
  </si>
  <si>
    <t>Query Technical Name</t>
  </si>
  <si>
    <t>ZZU_M02_Q005</t>
  </si>
  <si>
    <t>Current User</t>
  </si>
  <si>
    <t>InfoProvider</t>
  </si>
  <si>
    <t>ZU_M02</t>
  </si>
  <si>
    <t>Last Refreshed</t>
  </si>
  <si>
    <t/>
  </si>
  <si>
    <t>Inputs/Outputs</t>
  </si>
  <si>
    <t>Key Figures</t>
  </si>
  <si>
    <t>Legacy-BASA</t>
  </si>
  <si>
    <t>Legacy-BRC</t>
  </si>
  <si>
    <t>Legacy-EAC</t>
  </si>
  <si>
    <t>Legacy-Exp Type</t>
  </si>
  <si>
    <t>Profit Center</t>
  </si>
  <si>
    <t>REQCC-Cost Center Category</t>
  </si>
  <si>
    <t>Resp. cost cntr</t>
  </si>
  <si>
    <t>Source</t>
  </si>
  <si>
    <t>Time: Cal. Year/Quarter</t>
  </si>
  <si>
    <t>Time:Fiscal year/period</t>
  </si>
  <si>
    <t>Time:Posting period</t>
  </si>
  <si>
    <t>Value Type</t>
  </si>
  <si>
    <t>Version</t>
  </si>
  <si>
    <t>WBS-AFUDC</t>
  </si>
  <si>
    <t>WBS-Capital Type</t>
  </si>
  <si>
    <t>WBS-Depreciation</t>
  </si>
  <si>
    <t>WBS-Earning a  Return</t>
  </si>
  <si>
    <t>WBS-FERC Function</t>
  </si>
  <si>
    <t>WBS-Functional Area</t>
  </si>
  <si>
    <t>WBS-IM/Approval Year</t>
  </si>
  <si>
    <t>WBS-IM/Program Definition</t>
  </si>
  <si>
    <t>WBS-IM/Program Position</t>
  </si>
  <si>
    <t>WBS-In Service Date</t>
  </si>
  <si>
    <t>WBS-Job Code</t>
  </si>
  <si>
    <t>WBS-Job Type</t>
  </si>
  <si>
    <t>WBS-Level in Project Hierarchy</t>
  </si>
  <si>
    <t>WBS-Major/Minor Project</t>
  </si>
  <si>
    <t>WBS-Management Area</t>
  </si>
  <si>
    <t>WBS-Project Code</t>
  </si>
  <si>
    <t>WBS-Project Type</t>
  </si>
  <si>
    <t>WBS-Reason for Investment</t>
  </si>
  <si>
    <t>WBS-Services</t>
  </si>
  <si>
    <t>WBS-Storm Secure</t>
  </si>
  <si>
    <t>Relevance of Data (Time)</t>
  </si>
  <si>
    <t>Status of Data</t>
  </si>
  <si>
    <t>Changed At</t>
  </si>
  <si>
    <t>BXS0JO0</t>
  </si>
  <si>
    <t>Last Changed by</t>
  </si>
  <si>
    <t>Account</t>
  </si>
  <si>
    <t>Business Area</t>
  </si>
  <si>
    <t>Time:Fiscal Year</t>
  </si>
  <si>
    <t>WBS Element</t>
  </si>
  <si>
    <t>WBS-Project-L1</t>
  </si>
  <si>
    <t>WBS-Reporting WBS-L3</t>
  </si>
  <si>
    <t>Company Code</t>
  </si>
  <si>
    <t>Account-Alt</t>
  </si>
  <si>
    <t>PWBS-WBS Activity</t>
  </si>
  <si>
    <t>PWBS-WBS Element</t>
  </si>
  <si>
    <t>Unit of measure</t>
  </si>
  <si>
    <t>WBS-FERC Indicator</t>
  </si>
  <si>
    <t>WBS-FERC Not Relevant</t>
  </si>
  <si>
    <t>WBS-L2</t>
  </si>
  <si>
    <t>WBS-Mngt Rep Excl</t>
  </si>
  <si>
    <t>WBS-Plant Site</t>
  </si>
  <si>
    <t>WBS-Requesting CC</t>
  </si>
  <si>
    <t>1/31/2012</t>
  </si>
  <si>
    <t>WBS-WBS Activity</t>
  </si>
  <si>
    <t>10:31:52</t>
  </si>
  <si>
    <t>1/31/2012 10:31:52</t>
  </si>
  <si>
    <t>WBS-Controlling Area</t>
  </si>
  <si>
    <t>1/2/2013 17:02:52</t>
  </si>
  <si>
    <t>Dsbn Vegetation</t>
  </si>
  <si>
    <t>September</t>
  </si>
  <si>
    <t>Time:Fiscal Year\Time:Posting period</t>
  </si>
  <si>
    <t>5751300</t>
  </si>
  <si>
    <t>OUTSIDE SVCS: Contractor Substation Spec</t>
  </si>
  <si>
    <t>5751400</t>
  </si>
  <si>
    <t>OUTSIDE SVCS: Contractor Tree Trimming</t>
  </si>
  <si>
    <t>5751405</t>
  </si>
  <si>
    <t>OUTSIDE SVCS: Contractors Backbone Tree</t>
  </si>
  <si>
    <t>5751410</t>
  </si>
  <si>
    <t>OUTSIDE SVCS: Contractors Lateral Tree T</t>
  </si>
  <si>
    <t>TXW077E</t>
  </si>
  <si>
    <t>2017</t>
  </si>
  <si>
    <t>OUTSIDE SVCS: Contractors Lateral Tree Trimming, OUTSIDE SVCS: Contractors Backbone Tree Trimming...</t>
  </si>
  <si>
    <t>,Monthly_x000D_
Actual_x000D_
JAN 2014 - SEP 2017</t>
  </si>
  <si>
    <t>Monthly
Actual
JAN 2014 - SEP 2017</t>
  </si>
  <si>
    <t>2014</t>
  </si>
  <si>
    <t>2015</t>
  </si>
  <si>
    <t>2016</t>
  </si>
  <si>
    <t xml:space="preserve">                              </t>
  </si>
  <si>
    <t>9/30/2017</t>
  </si>
  <si>
    <t>9/30/2017 10:27:39</t>
  </si>
  <si>
    <t>Document#</t>
  </si>
  <si>
    <t>Adjustment is the 3 year avg due to the average being higher than 2017 actuals</t>
  </si>
  <si>
    <t>Over/Under - Journal Entry</t>
  </si>
  <si>
    <t>Three Year Average Tree Trimming Costs 2014-2016</t>
  </si>
  <si>
    <t>Floirda Power &amp; Light Company</t>
  </si>
  <si>
    <t>Docket No. 20180049-EI</t>
  </si>
  <si>
    <t>Attachment No. 1</t>
  </si>
  <si>
    <t>Tab 1 of 1</t>
  </si>
  <si>
    <t>OPC's Third Set of Interrogatories</t>
  </si>
  <si>
    <t>Interrogatory No.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</si>
</sst>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\$\ #,##0.00\ ;\$\ &quot;(&quot;#,##0.00&quot;)&quot;"/>
  </numFmts>
  <fonts count="30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</borders>
  <cellStyleXfs count="186">
    <xf numFmtId="0" fontId="0" fillId="2" borderId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1" applyNumberFormat="0" applyAlignment="0" applyProtection="0"/>
    <xf numFmtId="0" fontId="14" fillId="31" borderId="1" applyNumberFormat="0" applyAlignment="0" applyProtection="0"/>
    <xf numFmtId="0" fontId="15" fillId="23" borderId="2" applyNumberFormat="0" applyAlignment="0" applyProtection="0"/>
    <xf numFmtId="0" fontId="15" fillId="23" borderId="2" applyNumberFormat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21" borderId="0" applyNumberFormat="0" applyBorder="0" applyAlignment="0" applyProtection="0"/>
    <xf numFmtId="0" fontId="12" fillId="21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9" borderId="1" applyNumberFormat="0" applyAlignment="0" applyProtection="0"/>
    <xf numFmtId="0" fontId="21" fillId="29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29" borderId="0" applyNumberFormat="0" applyBorder="0" applyAlignment="0" applyProtection="0"/>
    <xf numFmtId="0" fontId="22" fillId="29" borderId="0" applyNumberFormat="0" applyBorder="0" applyAlignment="0" applyProtection="0"/>
    <xf numFmtId="0" fontId="28" fillId="0" borderId="0"/>
    <xf numFmtId="0" fontId="28" fillId="0" borderId="0"/>
    <xf numFmtId="0" fontId="7" fillId="0" borderId="0"/>
    <xf numFmtId="0" fontId="28" fillId="0" borderId="0"/>
    <xf numFmtId="0" fontId="3" fillId="2" borderId="0"/>
    <xf numFmtId="0" fontId="3" fillId="2" borderId="0"/>
    <xf numFmtId="0" fontId="7" fillId="0" borderId="0"/>
    <xf numFmtId="0" fontId="1" fillId="28" borderId="1" applyNumberFormat="0" applyFont="0" applyAlignment="0" applyProtection="0"/>
    <xf numFmtId="0" fontId="3" fillId="28" borderId="1" applyNumberFormat="0" applyFont="0" applyAlignment="0" applyProtection="0"/>
    <xf numFmtId="0" fontId="3" fillId="28" borderId="1" applyNumberFormat="0" applyFont="0" applyAlignment="0" applyProtection="0"/>
    <xf numFmtId="0" fontId="24" fillId="31" borderId="7" applyNumberFormat="0" applyAlignment="0" applyProtection="0"/>
    <xf numFmtId="0" fontId="24" fillId="31" borderId="7" applyNumberFormat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4" fontId="3" fillId="35" borderId="1" applyNumberFormat="0" applyProtection="0">
      <alignment vertical="center"/>
    </xf>
    <xf numFmtId="4" fontId="27" fillId="36" borderId="1" applyNumberFormat="0" applyProtection="0">
      <alignment vertical="center"/>
    </xf>
    <xf numFmtId="4" fontId="3" fillId="36" borderId="1" applyNumberFormat="0" applyProtection="0">
      <alignment horizontal="left" vertical="center" indent="1"/>
    </xf>
    <xf numFmtId="0" fontId="8" fillId="35" borderId="8" applyNumberFormat="0" applyProtection="0">
      <alignment horizontal="left" vertical="top" indent="1"/>
    </xf>
    <xf numFmtId="4" fontId="3" fillId="37" borderId="1" applyNumberFormat="0" applyProtection="0">
      <alignment horizontal="left" vertical="center" indent="1"/>
    </xf>
    <xf numFmtId="4" fontId="3" fillId="38" borderId="1" applyNumberFormat="0" applyProtection="0">
      <alignment horizontal="right" vertical="center"/>
    </xf>
    <xf numFmtId="4" fontId="3" fillId="39" borderId="1" applyNumberFormat="0" applyProtection="0">
      <alignment horizontal="right" vertical="center"/>
    </xf>
    <xf numFmtId="4" fontId="3" fillId="40" borderId="9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41" borderId="1" applyNumberFormat="0" applyProtection="0">
      <alignment horizontal="right" vertical="center"/>
    </xf>
    <xf numFmtId="4" fontId="3" fillId="42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4" borderId="1" applyNumberFormat="0" applyProtection="0">
      <alignment horizontal="right" vertical="center"/>
    </xf>
    <xf numFmtId="4" fontId="3" fillId="43" borderId="1" applyNumberFormat="0" applyProtection="0">
      <alignment horizontal="right" vertical="center"/>
    </xf>
    <xf numFmtId="4" fontId="3" fillId="44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  <xf numFmtId="4" fontId="3" fillId="5" borderId="9" applyNumberFormat="0" applyProtection="0">
      <alignment horizontal="left" vertical="center" indent="1"/>
    </xf>
    <xf numFmtId="4" fontId="3" fillId="3" borderId="9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1" fillId="8" borderId="8" applyNumberFormat="0" applyProtection="0">
      <alignment horizontal="left" vertical="top" indent="1"/>
    </xf>
    <xf numFmtId="0" fontId="3" fillId="8" borderId="8" applyNumberFormat="0" applyProtection="0">
      <alignment horizontal="left" vertical="top" indent="1"/>
    </xf>
    <xf numFmtId="0" fontId="3" fillId="8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3" borderId="8" applyNumberFormat="0" applyProtection="0">
      <alignment horizontal="left" vertical="top" indent="1"/>
    </xf>
    <xf numFmtId="0" fontId="3" fillId="3" borderId="8" applyNumberFormat="0" applyProtection="0">
      <alignment horizontal="left" vertical="top" indent="1"/>
    </xf>
    <xf numFmtId="0" fontId="3" fillId="3" borderId="8" applyNumberFormat="0" applyProtection="0">
      <alignment horizontal="left" vertical="top" indent="1"/>
    </xf>
    <xf numFmtId="0" fontId="3" fillId="46" borderId="1" applyNumberFormat="0" applyProtection="0">
      <alignment horizontal="left" vertical="center" indent="1"/>
    </xf>
    <xf numFmtId="0" fontId="1" fillId="46" borderId="8" applyNumberFormat="0" applyProtection="0">
      <alignment horizontal="left" vertical="top" indent="1"/>
    </xf>
    <xf numFmtId="0" fontId="3" fillId="46" borderId="8" applyNumberFormat="0" applyProtection="0">
      <alignment horizontal="left" vertical="top" indent="1"/>
    </xf>
    <xf numFmtId="0" fontId="3" fillId="46" borderId="8" applyNumberFormat="0" applyProtection="0">
      <alignment horizontal="left" vertical="top" indent="1"/>
    </xf>
    <xf numFmtId="0" fontId="3" fillId="5" borderId="1" applyNumberFormat="0" applyProtection="0">
      <alignment horizontal="left" vertical="center" indent="1"/>
    </xf>
    <xf numFmtId="0" fontId="1" fillId="5" borderId="8" applyNumberFormat="0" applyProtection="0">
      <alignment horizontal="left" vertical="top" indent="1"/>
    </xf>
    <xf numFmtId="0" fontId="3" fillId="5" borderId="8" applyNumberFormat="0" applyProtection="0">
      <alignment horizontal="left" vertical="top" indent="1"/>
    </xf>
    <xf numFmtId="0" fontId="3" fillId="5" borderId="8" applyNumberFormat="0" applyProtection="0">
      <alignment horizontal="left" vertical="top" indent="1"/>
    </xf>
    <xf numFmtId="0" fontId="1" fillId="47" borderId="10" applyNumberFormat="0">
      <protection locked="0"/>
    </xf>
    <xf numFmtId="0" fontId="3" fillId="47" borderId="10" applyNumberFormat="0">
      <protection locked="0"/>
    </xf>
    <xf numFmtId="0" fontId="3" fillId="47" borderId="10" applyNumberFormat="0">
      <protection locked="0"/>
    </xf>
    <xf numFmtId="0" fontId="4" fillId="8" borderId="11" applyBorder="0"/>
    <xf numFmtId="4" fontId="5" fillId="48" borderId="8" applyNumberFormat="0" applyProtection="0">
      <alignment vertical="center"/>
    </xf>
    <xf numFmtId="4" fontId="27" fillId="49" borderId="12" applyNumberFormat="0" applyProtection="0">
      <alignment vertical="center"/>
    </xf>
    <xf numFmtId="4" fontId="5" fillId="6" borderId="8" applyNumberFormat="0" applyProtection="0">
      <alignment horizontal="left" vertical="center" indent="1"/>
    </xf>
    <xf numFmtId="0" fontId="5" fillId="48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50" borderId="1" applyNumberFormat="0" applyProtection="0">
      <alignment horizontal="right" vertical="center"/>
    </xf>
    <xf numFmtId="4" fontId="3" fillId="37" borderId="1" applyNumberFormat="0" applyProtection="0">
      <alignment horizontal="left" vertical="center" indent="1"/>
    </xf>
    <xf numFmtId="0" fontId="5" fillId="3" borderId="8" applyNumberFormat="0" applyProtection="0">
      <alignment horizontal="left" vertical="top" indent="1"/>
    </xf>
    <xf numFmtId="4" fontId="9" fillId="51" borderId="9" applyNumberFormat="0" applyProtection="0">
      <alignment horizontal="left" vertical="center" indent="1"/>
    </xf>
    <xf numFmtId="0" fontId="3" fillId="52" borderId="12"/>
    <xf numFmtId="4" fontId="10" fillId="47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54">
    <xf numFmtId="0" fontId="0" fillId="2" borderId="0" xfId="0"/>
    <xf numFmtId="0" fontId="6" fillId="2" borderId="0" xfId="0" applyFont="1"/>
    <xf numFmtId="0" fontId="4" fillId="9" borderId="14" xfId="169" applyFill="1" applyBorder="1"/>
    <xf numFmtId="0" fontId="4" fillId="9" borderId="15" xfId="169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2" fillId="9" borderId="11" xfId="169" applyFont="1" applyFill="1" applyBorder="1"/>
    <xf numFmtId="0" fontId="0" fillId="50" borderId="14" xfId="0" applyFill="1" applyBorder="1"/>
    <xf numFmtId="0" fontId="0" fillId="50" borderId="0" xfId="0" applyFill="1" applyBorder="1"/>
    <xf numFmtId="0" fontId="0" fillId="50" borderId="17" xfId="0" applyFill="1" applyBorder="1"/>
    <xf numFmtId="0" fontId="4" fillId="53" borderId="16" xfId="0" applyFont="1" applyFill="1" applyBorder="1" applyAlignment="1">
      <alignment horizontal="right" vertical="center"/>
    </xf>
    <xf numFmtId="0" fontId="0" fillId="53" borderId="16" xfId="0" quotePrefix="1" applyFill="1" applyBorder="1" applyAlignment="1">
      <alignment vertical="center"/>
    </xf>
    <xf numFmtId="0" fontId="3" fillId="37" borderId="1" xfId="176" quotePrefix="1" applyNumberFormat="1">
      <alignment horizontal="left" vertical="center" indent="1"/>
    </xf>
    <xf numFmtId="165" fontId="3" fillId="0" borderId="1" xfId="174" applyNumberFormat="1">
      <alignment horizontal="right" vertical="center"/>
    </xf>
    <xf numFmtId="0" fontId="3" fillId="37" borderId="1" xfId="176" quotePrefix="1" applyNumberFormat="1" applyAlignment="1">
      <alignment horizontal="left" vertical="center" wrapText="1" indent="1"/>
    </xf>
    <xf numFmtId="0" fontId="0" fillId="50" borderId="18" xfId="0" applyFill="1" applyBorder="1"/>
    <xf numFmtId="0" fontId="0" fillId="50" borderId="19" xfId="0" applyFill="1" applyBorder="1"/>
    <xf numFmtId="0" fontId="0" fillId="50" borderId="20" xfId="0" applyFill="1" applyBorder="1"/>
    <xf numFmtId="0" fontId="0" fillId="50" borderId="21" xfId="0" applyFill="1" applyBorder="1" applyAlignment="1"/>
    <xf numFmtId="0" fontId="0" fillId="50" borderId="17" xfId="0" applyFill="1" applyBorder="1" applyAlignment="1"/>
    <xf numFmtId="0" fontId="0" fillId="50" borderId="0" xfId="0" applyFill="1" applyBorder="1" applyAlignment="1"/>
    <xf numFmtId="0" fontId="0" fillId="50" borderId="22" xfId="0" applyFill="1" applyBorder="1" applyAlignment="1"/>
    <xf numFmtId="0" fontId="0" fillId="50" borderId="11" xfId="0" applyFill="1" applyBorder="1" applyAlignment="1"/>
    <xf numFmtId="0" fontId="0" fillId="50" borderId="14" xfId="0" applyFill="1" applyBorder="1" applyAlignment="1"/>
    <xf numFmtId="14" fontId="0" fillId="50" borderId="23" xfId="0" quotePrefix="1" applyNumberFormat="1" applyFill="1" applyBorder="1" applyAlignment="1"/>
    <xf numFmtId="22" fontId="0" fillId="50" borderId="15" xfId="0" quotePrefix="1" applyNumberFormat="1" applyFill="1" applyBorder="1" applyAlignment="1"/>
    <xf numFmtId="21" fontId="0" fillId="50" borderId="24" xfId="0" quotePrefix="1" applyNumberFormat="1" applyFill="1" applyBorder="1" applyAlignment="1"/>
    <xf numFmtId="21" fontId="0" fillId="53" borderId="16" xfId="0" quotePrefix="1" applyNumberFormat="1" applyFill="1" applyBorder="1" applyAlignment="1">
      <alignment vertical="center"/>
    </xf>
    <xf numFmtId="22" fontId="0" fillId="50" borderId="23" xfId="0" quotePrefix="1" applyNumberFormat="1" applyFill="1" applyBorder="1" applyAlignment="1"/>
    <xf numFmtId="0" fontId="0" fillId="50" borderId="17" xfId="0" quotePrefix="1" applyFill="1" applyBorder="1" applyAlignment="1"/>
    <xf numFmtId="0" fontId="0" fillId="50" borderId="0" xfId="0" quotePrefix="1" applyFill="1" applyBorder="1" applyAlignment="1"/>
    <xf numFmtId="0" fontId="0" fillId="50" borderId="14" xfId="0" quotePrefix="1" applyFill="1" applyBorder="1" applyAlignment="1"/>
    <xf numFmtId="0" fontId="3" fillId="37" borderId="1" xfId="134" quotePrefix="1" applyNumberFormat="1">
      <alignment horizontal="left" vertical="center" indent="1"/>
    </xf>
    <xf numFmtId="0" fontId="2" fillId="54" borderId="0" xfId="0" applyFont="1" applyFill="1"/>
    <xf numFmtId="0" fontId="3" fillId="2" borderId="0" xfId="0" applyFont="1" applyAlignment="1">
      <alignment horizontal="right"/>
    </xf>
    <xf numFmtId="0" fontId="1" fillId="2" borderId="0" xfId="0" applyFont="1"/>
    <xf numFmtId="0" fontId="3" fillId="6" borderId="1" xfId="150" quotePrefix="1" applyNumberFormat="1">
      <alignment horizontal="left" vertical="center" indent="1"/>
    </xf>
    <xf numFmtId="0" fontId="3" fillId="6" borderId="1" xfId="150" quotePrefix="1" applyNumberFormat="1" applyAlignment="1">
      <alignment horizontal="left" vertical="center" indent="2"/>
    </xf>
    <xf numFmtId="0" fontId="1" fillId="2" borderId="0" xfId="0" applyFont="1" applyAlignment="1"/>
    <xf numFmtId="0" fontId="1" fillId="2" borderId="0" xfId="0" applyFont="1" applyAlignment="1">
      <alignment horizontal="right"/>
    </xf>
    <xf numFmtId="49" fontId="0" fillId="50" borderId="18" xfId="0" quotePrefix="1" applyNumberFormat="1" applyFill="1" applyBorder="1"/>
    <xf numFmtId="49" fontId="0" fillId="50" borderId="19" xfId="0" quotePrefix="1" applyNumberFormat="1" applyFill="1" applyBorder="1"/>
    <xf numFmtId="49" fontId="0" fillId="50" borderId="20" xfId="0" quotePrefix="1" applyNumberFormat="1" applyFill="1" applyBorder="1"/>
    <xf numFmtId="49" fontId="0" fillId="50" borderId="19" xfId="0" quotePrefix="1" applyNumberFormat="1" applyFill="1" applyBorder="1" applyAlignment="1"/>
    <xf numFmtId="49" fontId="0" fillId="2" borderId="0" xfId="0" quotePrefix="1" applyNumberFormat="1"/>
    <xf numFmtId="165" fontId="1" fillId="2" borderId="0" xfId="0" applyNumberFormat="1" applyFont="1" applyAlignment="1">
      <alignment horizontal="center"/>
    </xf>
    <xf numFmtId="4" fontId="0" fillId="2" borderId="0" xfId="0" applyNumberFormat="1" applyAlignment="1">
      <alignment horizontal="center"/>
    </xf>
    <xf numFmtId="165" fontId="0" fillId="2" borderId="0" xfId="0" applyNumberFormat="1" applyAlignment="1">
      <alignment horizontal="center"/>
    </xf>
    <xf numFmtId="0" fontId="0" fillId="2" borderId="0" xfId="0" applyAlignment="1">
      <alignment horizontal="center"/>
    </xf>
    <xf numFmtId="43" fontId="0" fillId="2" borderId="0" xfId="0" applyNumberFormat="1" applyAlignment="1">
      <alignment horizontal="center"/>
    </xf>
    <xf numFmtId="0" fontId="0" fillId="55" borderId="0" xfId="0" applyFill="1"/>
    <xf numFmtId="0" fontId="29" fillId="2" borderId="0" xfId="0" applyFont="1"/>
    <xf numFmtId="0" fontId="2" fillId="9" borderId="11" xfId="169" applyFont="1" applyFill="1" applyBorder="1" applyAlignment="1"/>
    <xf numFmtId="0" fontId="2" fillId="9" borderId="15" xfId="169" applyFont="1" applyFill="1" applyBorder="1" applyAlignment="1"/>
  </cellXfs>
  <cellStyles count="186">
    <cellStyle name="Accent1" xfId="1" builtinId="29" customBuiltin="1"/>
    <cellStyle name="Accent1 - 20%" xfId="2"/>
    <cellStyle name="Accent1 - 40%" xfId="3"/>
    <cellStyle name="Accent1 - 60%" xfId="4"/>
    <cellStyle name="Accent1 10" xfId="5"/>
    <cellStyle name="Accent1 2" xfId="6"/>
    <cellStyle name="Accent1 3" xfId="7"/>
    <cellStyle name="Accent1 4" xfId="8"/>
    <cellStyle name="Accent1 5" xfId="9"/>
    <cellStyle name="Accent1 6" xfId="10"/>
    <cellStyle name="Accent1 7" xfId="11"/>
    <cellStyle name="Accent1 8" xfId="12"/>
    <cellStyle name="Accent1 9" xfId="13"/>
    <cellStyle name="Accent2" xfId="14" builtinId="33" customBuiltin="1"/>
    <cellStyle name="Accent2 - 20%" xfId="15"/>
    <cellStyle name="Accent2 - 40%" xfId="16"/>
    <cellStyle name="Accent2 - 60%" xfId="17"/>
    <cellStyle name="Accent2 10" xfId="18"/>
    <cellStyle name="Accent2 2" xfId="19"/>
    <cellStyle name="Accent2 3" xfId="20"/>
    <cellStyle name="Accent2 4" xfId="21"/>
    <cellStyle name="Accent2 5" xfId="22"/>
    <cellStyle name="Accent2 6" xfId="23"/>
    <cellStyle name="Accent2 7" xfId="24"/>
    <cellStyle name="Accent2 8" xfId="25"/>
    <cellStyle name="Accent2 9" xfId="26"/>
    <cellStyle name="Accent3" xfId="27" builtinId="37" customBuiltin="1"/>
    <cellStyle name="Accent3 - 20%" xfId="28"/>
    <cellStyle name="Accent3 - 40%" xfId="29"/>
    <cellStyle name="Accent3 - 60%" xfId="30"/>
    <cellStyle name="Accent3 10" xfId="31"/>
    <cellStyle name="Accent3 2" xfId="32"/>
    <cellStyle name="Accent3 3" xfId="33"/>
    <cellStyle name="Accent3 4" xfId="34"/>
    <cellStyle name="Accent3 5" xfId="35"/>
    <cellStyle name="Accent3 6" xfId="36"/>
    <cellStyle name="Accent3 7" xfId="37"/>
    <cellStyle name="Accent3 8" xfId="38"/>
    <cellStyle name="Accent3 9" xfId="39"/>
    <cellStyle name="Accent4" xfId="40" builtinId="41" customBuiltin="1"/>
    <cellStyle name="Accent4 - 20%" xfId="41"/>
    <cellStyle name="Accent4 - 40%" xfId="42"/>
    <cellStyle name="Accent4 - 60%" xfId="43"/>
    <cellStyle name="Accent4 10" xfId="44"/>
    <cellStyle name="Accent4 2" xfId="45"/>
    <cellStyle name="Accent4 3" xfId="46"/>
    <cellStyle name="Accent4 4" xfId="47"/>
    <cellStyle name="Accent4 5" xfId="48"/>
    <cellStyle name="Accent4 6" xfId="49"/>
    <cellStyle name="Accent4 7" xfId="50"/>
    <cellStyle name="Accent4 8" xfId="51"/>
    <cellStyle name="Accent4 9" xfId="52"/>
    <cellStyle name="Accent5" xfId="53" builtinId="45" customBuiltin="1"/>
    <cellStyle name="Accent5 - 20%" xfId="54"/>
    <cellStyle name="Accent5 - 40%" xfId="55"/>
    <cellStyle name="Accent5 - 60%" xfId="56"/>
    <cellStyle name="Accent5 10" xfId="57"/>
    <cellStyle name="Accent5 2" xfId="58"/>
    <cellStyle name="Accent5 3" xfId="59"/>
    <cellStyle name="Accent5 4" xfId="60"/>
    <cellStyle name="Accent5 5" xfId="61"/>
    <cellStyle name="Accent5 6" xfId="62"/>
    <cellStyle name="Accent5 7" xfId="63"/>
    <cellStyle name="Accent5 8" xfId="64"/>
    <cellStyle name="Accent5 9" xfId="65"/>
    <cellStyle name="Accent6" xfId="66" builtinId="49" customBuiltin="1"/>
    <cellStyle name="Accent6 - 20%" xfId="67"/>
    <cellStyle name="Accent6 - 40%" xfId="68"/>
    <cellStyle name="Accent6 - 60%" xfId="69"/>
    <cellStyle name="Accent6 10" xfId="70"/>
    <cellStyle name="Accent6 2" xfId="71"/>
    <cellStyle name="Accent6 3" xfId="72"/>
    <cellStyle name="Accent6 4" xfId="73"/>
    <cellStyle name="Accent6 5" xfId="74"/>
    <cellStyle name="Accent6 6" xfId="75"/>
    <cellStyle name="Accent6 7" xfId="76"/>
    <cellStyle name="Accent6 8" xfId="77"/>
    <cellStyle name="Accent6 9" xfId="78"/>
    <cellStyle name="Bad" xfId="79" builtinId="27" customBuiltin="1"/>
    <cellStyle name="Bad 2" xfId="80"/>
    <cellStyle name="Calculation" xfId="81" builtinId="22" customBuiltin="1"/>
    <cellStyle name="Calculation 2" xfId="82"/>
    <cellStyle name="Check Cell" xfId="83" builtinId="23" customBuiltin="1"/>
    <cellStyle name="Check Cell 2" xfId="84"/>
    <cellStyle name="Comma [0] 2" xfId="85"/>
    <cellStyle name="Comma [0] 3" xfId="86"/>
    <cellStyle name="Comma 17" xfId="87"/>
    <cellStyle name="Comma 2" xfId="88"/>
    <cellStyle name="Comma 3" xfId="89"/>
    <cellStyle name="Comma 4" xfId="90"/>
    <cellStyle name="Comma 5" xfId="91"/>
    <cellStyle name="Currency [0] 2" xfId="92"/>
    <cellStyle name="Currency [0] 3" xfId="93"/>
    <cellStyle name="Currency [0] 4" xfId="94"/>
    <cellStyle name="Currency 2" xfId="95"/>
    <cellStyle name="Currency 4 2" xfId="96"/>
    <cellStyle name="Emphasis 1" xfId="97"/>
    <cellStyle name="Emphasis 2" xfId="98"/>
    <cellStyle name="Emphasis 3" xfId="99"/>
    <cellStyle name="Good" xfId="100" builtinId="26" customBuiltin="1"/>
    <cellStyle name="Good 2" xfId="101"/>
    <cellStyle name="Heading 1" xfId="102" builtinId="16" customBuiltin="1"/>
    <cellStyle name="Heading 1 2" xfId="103"/>
    <cellStyle name="Heading 2" xfId="104" builtinId="17" customBuiltin="1"/>
    <cellStyle name="Heading 2 2" xfId="105"/>
    <cellStyle name="Heading 3" xfId="106" builtinId="18" customBuiltin="1"/>
    <cellStyle name="Heading 3 2" xfId="107"/>
    <cellStyle name="Heading 4" xfId="108" builtinId="19" customBuiltin="1"/>
    <cellStyle name="Heading 4 2" xfId="109"/>
    <cellStyle name="Input" xfId="110" builtinId="20" customBuiltin="1"/>
    <cellStyle name="Input 2" xfId="111"/>
    <cellStyle name="Linked Cell" xfId="112" builtinId="24" customBuiltin="1"/>
    <cellStyle name="Linked Cell 2" xfId="113"/>
    <cellStyle name="Neutral" xfId="114" builtinId="28" customBuiltin="1"/>
    <cellStyle name="Neutral 2" xfId="115"/>
    <cellStyle name="Normal" xfId="0" builtinId="0"/>
    <cellStyle name="Normal 16" xfId="116"/>
    <cellStyle name="Normal 2" xfId="117"/>
    <cellStyle name="Normal 2 2" xfId="118"/>
    <cellStyle name="Normal 24" xfId="119"/>
    <cellStyle name="Normal 3" xfId="120"/>
    <cellStyle name="Normal 4" xfId="121"/>
    <cellStyle name="Normal 5" xfId="122"/>
    <cellStyle name="Note" xfId="123" builtinId="10" customBuiltin="1"/>
    <cellStyle name="Note 2" xfId="124"/>
    <cellStyle name="Note 3" xfId="125"/>
    <cellStyle name="Output" xfId="126" builtinId="21" customBuiltin="1"/>
    <cellStyle name="Output 2" xfId="127"/>
    <cellStyle name="Percent 2" xfId="128"/>
    <cellStyle name="Percent 9" xfId="129"/>
    <cellStyle name="SAPBEXaggData" xfId="130"/>
    <cellStyle name="SAPBEXaggDataEmph" xfId="131"/>
    <cellStyle name="SAPBEXaggItem" xfId="132"/>
    <cellStyle name="SAPBEXaggItemX" xfId="133"/>
    <cellStyle name="SAPBEXchaText" xfId="134"/>
    <cellStyle name="SAPBEXexcBad7" xfId="135"/>
    <cellStyle name="SAPBEXexcBad8" xfId="136"/>
    <cellStyle name="SAPBEXexcBad9" xfId="137"/>
    <cellStyle name="SAPBEXexcCritical4" xfId="138"/>
    <cellStyle name="SAPBEXexcCritical5" xfId="139"/>
    <cellStyle name="SAPBEXexcCritical6" xfId="140"/>
    <cellStyle name="SAPBEXexcGood1" xfId="141"/>
    <cellStyle name="SAPBEXexcGood2" xfId="142"/>
    <cellStyle name="SAPBEXexcGood3" xfId="143"/>
    <cellStyle name="SAPBEXfilterDrill" xfId="144"/>
    <cellStyle name="SAPBEXfilterItem" xfId="145"/>
    <cellStyle name="SAPBEXfilterText" xfId="146"/>
    <cellStyle name="SAPBEXformats" xfId="147"/>
    <cellStyle name="SAPBEXheaderItem" xfId="148"/>
    <cellStyle name="SAPBEXheaderText" xfId="149"/>
    <cellStyle name="SAPBEXHLevel0" xfId="150"/>
    <cellStyle name="SAPBEXHLevel0X" xfId="151"/>
    <cellStyle name="SAPBEXHLevel0X 2" xfId="152"/>
    <cellStyle name="SAPBEXHLevel0X 3" xfId="153"/>
    <cellStyle name="SAPBEXHLevel1" xfId="154"/>
    <cellStyle name="SAPBEXHLevel1X" xfId="155"/>
    <cellStyle name="SAPBEXHLevel1X 2" xfId="156"/>
    <cellStyle name="SAPBEXHLevel1X 3" xfId="157"/>
    <cellStyle name="SAPBEXHLevel2" xfId="158"/>
    <cellStyle name="SAPBEXHLevel2X" xfId="159"/>
    <cellStyle name="SAPBEXHLevel2X 2" xfId="160"/>
    <cellStyle name="SAPBEXHLevel2X 3" xfId="161"/>
    <cellStyle name="SAPBEXHLevel3" xfId="162"/>
    <cellStyle name="SAPBEXHLevel3X" xfId="163"/>
    <cellStyle name="SAPBEXHLevel3X 2" xfId="164"/>
    <cellStyle name="SAPBEXHLevel3X 3" xfId="165"/>
    <cellStyle name="SAPBEXinputData" xfId="166"/>
    <cellStyle name="SAPBEXinputData 2" xfId="167"/>
    <cellStyle name="SAPBEXinputData 3" xfId="168"/>
    <cellStyle name="SAPBEXItemHeader" xfId="169"/>
    <cellStyle name="SAPBEXresData" xfId="170"/>
    <cellStyle name="SAPBEXresDataEmph" xfId="171"/>
    <cellStyle name="SAPBEXresItem" xfId="172"/>
    <cellStyle name="SAPBEXresItemX" xfId="173"/>
    <cellStyle name="SAPBEXstdData" xfId="174"/>
    <cellStyle name="SAPBEXstdDataEmph" xfId="175"/>
    <cellStyle name="SAPBEXstdItem" xfId="176"/>
    <cellStyle name="SAPBEXstdItemX" xfId="177"/>
    <cellStyle name="SAPBEXtitle" xfId="178"/>
    <cellStyle name="SAPBEXunassignedItem" xfId="179"/>
    <cellStyle name="SAPBEXundefined" xfId="180"/>
    <cellStyle name="Sheet Title" xfId="181"/>
    <cellStyle name="Total" xfId="182" builtinId="25" customBuiltin="1"/>
    <cellStyle name="Total 2" xfId="183"/>
    <cellStyle name="Warning Text" xfId="184" builtinId="11" customBuiltin="1"/>
    <cellStyle name="Warning Text 2" xfId="1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4947583902532"/>
          <c:y val="7.0938215102974822E-2"/>
          <c:w val="0.71898778616234804"/>
          <c:h val="0.8535469107551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Table!$D$12:$D$12</c:f>
              <c:strCache>
                <c:ptCount val="1"/>
                <c:pt idx="0">
                  <c:v>Monthly
Actual
JAN 2014 - SEP 2017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2082454.1</c:v>
                </c:pt>
                <c:pt idx="1">
                  <c:v>1616092.74</c:v>
                </c:pt>
                <c:pt idx="2">
                  <c:v>2991142.09</c:v>
                </c:pt>
                <c:pt idx="3">
                  <c:v>962206.62</c:v>
                </c:pt>
                <c:pt idx="4">
                  <c:v>7651895.5499999998</c:v>
                </c:pt>
                <c:pt idx="5">
                  <c:v>1433376.7</c:v>
                </c:pt>
                <c:pt idx="6">
                  <c:v>1510745.41</c:v>
                </c:pt>
                <c:pt idx="7">
                  <c:v>1101556.26</c:v>
                </c:pt>
                <c:pt idx="8">
                  <c:v>1064212.8600000001</c:v>
                </c:pt>
                <c:pt idx="9">
                  <c:v>5109891.2300000004</c:v>
                </c:pt>
                <c:pt idx="10">
                  <c:v>2234063.2999999998</c:v>
                </c:pt>
                <c:pt idx="11">
                  <c:v>1730474.38</c:v>
                </c:pt>
                <c:pt idx="12">
                  <c:v>1963702.89</c:v>
                </c:pt>
                <c:pt idx="13">
                  <c:v>1415999.17</c:v>
                </c:pt>
                <c:pt idx="14">
                  <c:v>7344239.7400000002</c:v>
                </c:pt>
                <c:pt idx="15">
                  <c:v>-1499402</c:v>
                </c:pt>
                <c:pt idx="16">
                  <c:v>142606</c:v>
                </c:pt>
                <c:pt idx="17">
                  <c:v>721398</c:v>
                </c:pt>
                <c:pt idx="18">
                  <c:v>1424504</c:v>
                </c:pt>
                <c:pt idx="19">
                  <c:v>789106</c:v>
                </c:pt>
                <c:pt idx="20">
                  <c:v>20895132.52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A-40F0-A868-517BBA60F6D0}"/>
            </c:ext>
          </c:extLst>
        </c:ser>
        <c:ser>
          <c:idx val="1"/>
          <c:order val="1"/>
          <c:tx>
            <c:strRef>
              <c:f>Table!#REF!</c:f>
              <c:strCache>
                <c:ptCount val="1"/>
                <c:pt idx="0">
                  <c:v>Monthly
Actual
JAN 2014 - SEP 2017 February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1606377.58</c:v>
                </c:pt>
                <c:pt idx="1">
                  <c:v>1677584.06</c:v>
                </c:pt>
                <c:pt idx="2">
                  <c:v>3408579.94</c:v>
                </c:pt>
                <c:pt idx="3">
                  <c:v>1819609.04</c:v>
                </c:pt>
                <c:pt idx="4">
                  <c:v>8512150.6199999992</c:v>
                </c:pt>
                <c:pt idx="5">
                  <c:v>1358510.99</c:v>
                </c:pt>
                <c:pt idx="6">
                  <c:v>1031451.61</c:v>
                </c:pt>
                <c:pt idx="7">
                  <c:v>1375928.68</c:v>
                </c:pt>
                <c:pt idx="8">
                  <c:v>711691.84</c:v>
                </c:pt>
                <c:pt idx="9">
                  <c:v>4477583.12</c:v>
                </c:pt>
                <c:pt idx="10">
                  <c:v>1384040.9</c:v>
                </c:pt>
                <c:pt idx="11">
                  <c:v>1890897.99</c:v>
                </c:pt>
                <c:pt idx="12">
                  <c:v>1703818.21</c:v>
                </c:pt>
                <c:pt idx="13">
                  <c:v>1307630.47</c:v>
                </c:pt>
                <c:pt idx="14">
                  <c:v>6286387.5700000003</c:v>
                </c:pt>
                <c:pt idx="15">
                  <c:v>-19643</c:v>
                </c:pt>
                <c:pt idx="16">
                  <c:v>481788</c:v>
                </c:pt>
                <c:pt idx="17">
                  <c:v>-796558</c:v>
                </c:pt>
                <c:pt idx="18">
                  <c:v>631748</c:v>
                </c:pt>
                <c:pt idx="19">
                  <c:v>297335</c:v>
                </c:pt>
                <c:pt idx="20">
                  <c:v>19573456.309999999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A-40F0-A868-517BBA60F6D0}"/>
            </c:ext>
          </c:extLst>
        </c:ser>
        <c:ser>
          <c:idx val="2"/>
          <c:order val="2"/>
          <c:tx>
            <c:strRef>
              <c:f>Table!#REF!</c:f>
              <c:strCache>
                <c:ptCount val="1"/>
                <c:pt idx="0">
                  <c:v>Monthly
Actual
JAN 2014 - SEP 2017 March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1824012.83</c:v>
                </c:pt>
                <c:pt idx="1">
                  <c:v>1346320.1</c:v>
                </c:pt>
                <c:pt idx="2">
                  <c:v>3244140.18</c:v>
                </c:pt>
                <c:pt idx="3">
                  <c:v>3311067.34</c:v>
                </c:pt>
                <c:pt idx="4">
                  <c:v>9725540.4499999993</c:v>
                </c:pt>
                <c:pt idx="5">
                  <c:v>1146636.49</c:v>
                </c:pt>
                <c:pt idx="6">
                  <c:v>1235810.92</c:v>
                </c:pt>
                <c:pt idx="7">
                  <c:v>1146125.6299999999</c:v>
                </c:pt>
                <c:pt idx="8">
                  <c:v>849657.64</c:v>
                </c:pt>
                <c:pt idx="9">
                  <c:v>4378230.68</c:v>
                </c:pt>
                <c:pt idx="10">
                  <c:v>1978081.19</c:v>
                </c:pt>
                <c:pt idx="11">
                  <c:v>1909243.98</c:v>
                </c:pt>
                <c:pt idx="12">
                  <c:v>1875000.68</c:v>
                </c:pt>
                <c:pt idx="13">
                  <c:v>1607620.56</c:v>
                </c:pt>
                <c:pt idx="14">
                  <c:v>7369946.4100000001</c:v>
                </c:pt>
                <c:pt idx="15">
                  <c:v>167446</c:v>
                </c:pt>
                <c:pt idx="16">
                  <c:v>-226328</c:v>
                </c:pt>
                <c:pt idx="17">
                  <c:v>-3128317</c:v>
                </c:pt>
                <c:pt idx="18">
                  <c:v>-2342298</c:v>
                </c:pt>
                <c:pt idx="19">
                  <c:v>-5529497</c:v>
                </c:pt>
                <c:pt idx="20">
                  <c:v>15944220.539999999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A-40F0-A868-517BBA60F6D0}"/>
            </c:ext>
          </c:extLst>
        </c:ser>
        <c:ser>
          <c:idx val="3"/>
          <c:order val="3"/>
          <c:tx>
            <c:strRef>
              <c:f>Table!#REF!</c:f>
              <c:strCache>
                <c:ptCount val="1"/>
                <c:pt idx="0">
                  <c:v>Monthly
Actual
JAN 2014 - SEP 2017 April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1649847.75</c:v>
                </c:pt>
                <c:pt idx="1">
                  <c:v>2472970.7799999998</c:v>
                </c:pt>
                <c:pt idx="2">
                  <c:v>1852291</c:v>
                </c:pt>
                <c:pt idx="3">
                  <c:v>1813196.53</c:v>
                </c:pt>
                <c:pt idx="4">
                  <c:v>7788306.0599999996</c:v>
                </c:pt>
                <c:pt idx="5">
                  <c:v>1152457.78</c:v>
                </c:pt>
                <c:pt idx="6">
                  <c:v>2095161.96</c:v>
                </c:pt>
                <c:pt idx="7">
                  <c:v>992868.83</c:v>
                </c:pt>
                <c:pt idx="8">
                  <c:v>972518.08</c:v>
                </c:pt>
                <c:pt idx="9">
                  <c:v>5213006.6500000004</c:v>
                </c:pt>
                <c:pt idx="10">
                  <c:v>1907494.07</c:v>
                </c:pt>
                <c:pt idx="11">
                  <c:v>1818899.5</c:v>
                </c:pt>
                <c:pt idx="12">
                  <c:v>1675519.57</c:v>
                </c:pt>
                <c:pt idx="13">
                  <c:v>1187115.96</c:v>
                </c:pt>
                <c:pt idx="14">
                  <c:v>6589029.0999999996</c:v>
                </c:pt>
                <c:pt idx="15">
                  <c:v>362966</c:v>
                </c:pt>
                <c:pt idx="16">
                  <c:v>-78201</c:v>
                </c:pt>
                <c:pt idx="17">
                  <c:v>823751</c:v>
                </c:pt>
                <c:pt idx="18">
                  <c:v>605728</c:v>
                </c:pt>
                <c:pt idx="19">
                  <c:v>1714244</c:v>
                </c:pt>
                <c:pt idx="20">
                  <c:v>21304585.809999999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A-40F0-A868-517BBA60F6D0}"/>
            </c:ext>
          </c:extLst>
        </c:ser>
        <c:ser>
          <c:idx val="4"/>
          <c:order val="4"/>
          <c:tx>
            <c:strRef>
              <c:f>Table!#REF!</c:f>
              <c:strCache>
                <c:ptCount val="1"/>
                <c:pt idx="0">
                  <c:v>Monthly
Actual
JAN 2014 - SEP 2017 May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2245370.08</c:v>
                </c:pt>
                <c:pt idx="1">
                  <c:v>1803306.29</c:v>
                </c:pt>
                <c:pt idx="2">
                  <c:v>2269882.13</c:v>
                </c:pt>
                <c:pt idx="3">
                  <c:v>2143067.9500000002</c:v>
                </c:pt>
                <c:pt idx="4">
                  <c:v>8461626.4499999993</c:v>
                </c:pt>
                <c:pt idx="5">
                  <c:v>1182471.81</c:v>
                </c:pt>
                <c:pt idx="6">
                  <c:v>1068476.04</c:v>
                </c:pt>
                <c:pt idx="7">
                  <c:v>1424744.92</c:v>
                </c:pt>
                <c:pt idx="9">
                  <c:v>3675692.77</c:v>
                </c:pt>
                <c:pt idx="10">
                  <c:v>1853192.24</c:v>
                </c:pt>
                <c:pt idx="11">
                  <c:v>955874.85</c:v>
                </c:pt>
                <c:pt idx="12">
                  <c:v>1733108.48</c:v>
                </c:pt>
                <c:pt idx="14">
                  <c:v>4542175.57</c:v>
                </c:pt>
                <c:pt idx="15">
                  <c:v>-233813</c:v>
                </c:pt>
                <c:pt idx="16">
                  <c:v>1382089</c:v>
                </c:pt>
                <c:pt idx="17">
                  <c:v>-36895</c:v>
                </c:pt>
                <c:pt idx="18">
                  <c:v>2624908</c:v>
                </c:pt>
                <c:pt idx="19">
                  <c:v>3736289</c:v>
                </c:pt>
                <c:pt idx="20">
                  <c:v>20415783.789999999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6A-40F0-A868-517BBA60F6D0}"/>
            </c:ext>
          </c:extLst>
        </c:ser>
        <c:ser>
          <c:idx val="5"/>
          <c:order val="5"/>
          <c:tx>
            <c:strRef>
              <c:f>Table!#REF!</c:f>
              <c:strCache>
                <c:ptCount val="1"/>
                <c:pt idx="0">
                  <c:v>Monthly
Actual
JAN 2014 - SEP 2017 June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1790058.91</c:v>
                </c:pt>
                <c:pt idx="1">
                  <c:v>2940259.56</c:v>
                </c:pt>
                <c:pt idx="2">
                  <c:v>2557433.44</c:v>
                </c:pt>
                <c:pt idx="3">
                  <c:v>1283400.68</c:v>
                </c:pt>
                <c:pt idx="4">
                  <c:v>8571152.5899999999</c:v>
                </c:pt>
                <c:pt idx="5">
                  <c:v>1159931.71</c:v>
                </c:pt>
                <c:pt idx="6">
                  <c:v>1201523.1599999999</c:v>
                </c:pt>
                <c:pt idx="7">
                  <c:v>1703775.53</c:v>
                </c:pt>
                <c:pt idx="8">
                  <c:v>968097.89</c:v>
                </c:pt>
                <c:pt idx="9">
                  <c:v>5033328.29</c:v>
                </c:pt>
                <c:pt idx="10">
                  <c:v>1957921.59</c:v>
                </c:pt>
                <c:pt idx="11">
                  <c:v>1572658.54</c:v>
                </c:pt>
                <c:pt idx="12">
                  <c:v>1437448.58</c:v>
                </c:pt>
                <c:pt idx="13">
                  <c:v>998356.17</c:v>
                </c:pt>
                <c:pt idx="14">
                  <c:v>5966384.8799999999</c:v>
                </c:pt>
                <c:pt idx="15">
                  <c:v>762130</c:v>
                </c:pt>
                <c:pt idx="16">
                  <c:v>-692060</c:v>
                </c:pt>
                <c:pt idx="17">
                  <c:v>-99627</c:v>
                </c:pt>
                <c:pt idx="18">
                  <c:v>3008125</c:v>
                </c:pt>
                <c:pt idx="19">
                  <c:v>2978568</c:v>
                </c:pt>
                <c:pt idx="20">
                  <c:v>22549433.760000002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6A-40F0-A868-517BBA60F6D0}"/>
            </c:ext>
          </c:extLst>
        </c:ser>
        <c:ser>
          <c:idx val="6"/>
          <c:order val="6"/>
          <c:tx>
            <c:strRef>
              <c:f>Table!#REF!</c:f>
              <c:strCache>
                <c:ptCount val="1"/>
                <c:pt idx="0">
                  <c:v>Monthly
Actual
JAN 2014 - SEP 2017 July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3321240.12</c:v>
                </c:pt>
                <c:pt idx="1">
                  <c:v>2200080.0099999998</c:v>
                </c:pt>
                <c:pt idx="2">
                  <c:v>1901443.46</c:v>
                </c:pt>
                <c:pt idx="3">
                  <c:v>215319.22</c:v>
                </c:pt>
                <c:pt idx="4">
                  <c:v>7638082.8099999996</c:v>
                </c:pt>
                <c:pt idx="5">
                  <c:v>1008366.05</c:v>
                </c:pt>
                <c:pt idx="6">
                  <c:v>802634.38</c:v>
                </c:pt>
                <c:pt idx="7">
                  <c:v>865750.82</c:v>
                </c:pt>
                <c:pt idx="8">
                  <c:v>98796.05</c:v>
                </c:pt>
                <c:pt idx="9">
                  <c:v>2775547.3</c:v>
                </c:pt>
                <c:pt idx="10">
                  <c:v>2337625.4700000002</c:v>
                </c:pt>
                <c:pt idx="11">
                  <c:v>1979155.35</c:v>
                </c:pt>
                <c:pt idx="12">
                  <c:v>755517.09</c:v>
                </c:pt>
                <c:pt idx="14">
                  <c:v>5072297.91</c:v>
                </c:pt>
                <c:pt idx="15">
                  <c:v>-777111</c:v>
                </c:pt>
                <c:pt idx="16">
                  <c:v>2131477</c:v>
                </c:pt>
                <c:pt idx="17">
                  <c:v>1882210</c:v>
                </c:pt>
                <c:pt idx="18">
                  <c:v>5710702</c:v>
                </c:pt>
                <c:pt idx="19">
                  <c:v>8947278</c:v>
                </c:pt>
                <c:pt idx="20">
                  <c:v>24433206.02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6A-40F0-A868-517BBA60F6D0}"/>
            </c:ext>
          </c:extLst>
        </c:ser>
        <c:ser>
          <c:idx val="7"/>
          <c:order val="7"/>
          <c:tx>
            <c:strRef>
              <c:f>Table!#REF!</c:f>
              <c:strCache>
                <c:ptCount val="1"/>
                <c:pt idx="0">
                  <c:v>Monthly
Actual
JAN 2014 - SEP 2017 August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\$\ #,##0.00\ ;\$\ "("#,##0.00")"</c:formatCode>
                <c:ptCount val="21"/>
                <c:pt idx="0">
                  <c:v>1849586.03</c:v>
                </c:pt>
                <c:pt idx="1">
                  <c:v>3442360.06</c:v>
                </c:pt>
                <c:pt idx="2">
                  <c:v>3379880.61</c:v>
                </c:pt>
                <c:pt idx="3">
                  <c:v>5084327.07</c:v>
                </c:pt>
                <c:pt idx="4">
                  <c:v>13756153.77</c:v>
                </c:pt>
                <c:pt idx="5">
                  <c:v>170187.16</c:v>
                </c:pt>
                <c:pt idx="6">
                  <c:v>696138.27</c:v>
                </c:pt>
                <c:pt idx="7">
                  <c:v>1140175.19</c:v>
                </c:pt>
                <c:pt idx="8">
                  <c:v>946264.77</c:v>
                </c:pt>
                <c:pt idx="9">
                  <c:v>2952765.39</c:v>
                </c:pt>
                <c:pt idx="10">
                  <c:v>1685812.5</c:v>
                </c:pt>
                <c:pt idx="11">
                  <c:v>1994484.68</c:v>
                </c:pt>
                <c:pt idx="12">
                  <c:v>2217464.04</c:v>
                </c:pt>
                <c:pt idx="13">
                  <c:v>1172739.68</c:v>
                </c:pt>
                <c:pt idx="14">
                  <c:v>7070500.9000000004</c:v>
                </c:pt>
                <c:pt idx="15">
                  <c:v>927519</c:v>
                </c:pt>
                <c:pt idx="16">
                  <c:v>47765.38</c:v>
                </c:pt>
                <c:pt idx="17">
                  <c:v>430352</c:v>
                </c:pt>
                <c:pt idx="18">
                  <c:v>-699671</c:v>
                </c:pt>
                <c:pt idx="19">
                  <c:v>705965.38</c:v>
                </c:pt>
                <c:pt idx="20">
                  <c:v>24485385.440000001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6A-40F0-A868-517BBA60F6D0}"/>
            </c:ext>
          </c:extLst>
        </c:ser>
        <c:ser>
          <c:idx val="8"/>
          <c:order val="8"/>
          <c:tx>
            <c:strRef>
              <c:f>Table!$E$12:$E$13</c:f>
              <c:strCache>
                <c:ptCount val="2"/>
                <c:pt idx="0">
                  <c:v>Monthly
Actual
JAN 2014 - SEP 2017</c:v>
                </c:pt>
                <c:pt idx="1">
                  <c:v>September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Table!$D$14:$D$29</c:f>
              <c:numCache>
                <c:formatCode>\$\ #,##0.00\ ;\$\ "("#,##0.00")"</c:formatCode>
                <c:ptCount val="16"/>
                <c:pt idx="0">
                  <c:v>2169773.09</c:v>
                </c:pt>
                <c:pt idx="1">
                  <c:v>3313545.36</c:v>
                </c:pt>
                <c:pt idx="2">
                  <c:v>2065621.79</c:v>
                </c:pt>
                <c:pt idx="3">
                  <c:v>1528630.05</c:v>
                </c:pt>
                <c:pt idx="4">
                  <c:v>1066905.31</c:v>
                </c:pt>
                <c:pt idx="5">
                  <c:v>1015032.53</c:v>
                </c:pt>
                <c:pt idx="6">
                  <c:v>1013723.05</c:v>
                </c:pt>
                <c:pt idx="7">
                  <c:v>1818878.61</c:v>
                </c:pt>
                <c:pt idx="8">
                  <c:v>1673865.05</c:v>
                </c:pt>
                <c:pt idx="9">
                  <c:v>1859007.34</c:v>
                </c:pt>
                <c:pt idx="10">
                  <c:v>2185271.62</c:v>
                </c:pt>
                <c:pt idx="11">
                  <c:v>3499343.45</c:v>
                </c:pt>
                <c:pt idx="12">
                  <c:v>27929</c:v>
                </c:pt>
                <c:pt idx="13">
                  <c:v>-1339588.3799999999</c:v>
                </c:pt>
                <c:pt idx="14">
                  <c:v>189908</c:v>
                </c:pt>
                <c:pt idx="15">
                  <c:v>-7108876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6A-40F0-A868-517BBA60F6D0}"/>
            </c:ext>
          </c:extLst>
        </c:ser>
        <c:ser>
          <c:idx val="9"/>
          <c:order val="9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6A-40F0-A868-517BBA60F6D0}"/>
            </c:ext>
          </c:extLst>
        </c:ser>
        <c:ser>
          <c:idx val="10"/>
          <c:order val="10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6A-40F0-A868-517BBA60F6D0}"/>
            </c:ext>
          </c:extLst>
        </c:ser>
        <c:ser>
          <c:idx val="11"/>
          <c:order val="11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6A-40F0-A868-517BBA60F6D0}"/>
            </c:ext>
          </c:extLst>
        </c:ser>
        <c:ser>
          <c:idx val="12"/>
          <c:order val="12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Table!$A$14:$C$29</c:f>
              <c:multiLvlStrCache>
                <c:ptCount val="16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2016</c:v>
                  </c:pt>
                  <c:pt idx="11">
                    <c:v>2017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OUTSIDE SVCS: Contractor Tree Trimming</c:v>
                  </c:pt>
                  <c:pt idx="4">
                    <c:v>OUTSIDE SVCS: Contractors Backbone Tree</c:v>
                  </c:pt>
                  <c:pt idx="8">
                    <c:v>OUTSIDE SVCS: Contractors Lateral Tree T</c:v>
                  </c:pt>
                  <c:pt idx="12">
                    <c:v>OUTSIDE SVCS: Contractor Substation Spec</c:v>
                  </c:pt>
                </c:lvl>
                <c:lvl>
                  <c:pt idx="0">
                    <c:v>5751400</c:v>
                  </c:pt>
                  <c:pt idx="4">
                    <c:v>5751405</c:v>
                  </c:pt>
                  <c:pt idx="8">
                    <c:v>5751410</c:v>
                  </c:pt>
                  <c:pt idx="12">
                    <c:v>5751300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6A-40F0-A868-517BBA60F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742848"/>
        <c:axId val="463744384"/>
      </c:barChart>
      <c:catAx>
        <c:axId val="46374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7443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6374438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\$\ #,##0.00\ ;\$\ &quot;(&quot;#,##0.00&quot;)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74284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6828798299"/>
          <c:y val="0.47597254004576661"/>
          <c:w val="9.2404531712017013E-2"/>
          <c:h val="0.524027459954233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4.png" />
  <Relationship Id="rId7" Type="http://schemas.openxmlformats.org/officeDocument/2006/relationships/image" Target="../media/image8.png" />
  <Relationship Id="rId2" Type="http://schemas.openxmlformats.org/officeDocument/2006/relationships/image" Target="../media/image3.png" />
  <Relationship Id="rId1" Type="http://schemas.openxmlformats.org/officeDocument/2006/relationships/image" Target="../media/image2.png" />
  <Relationship Id="rId6" Type="http://schemas.openxmlformats.org/officeDocument/2006/relationships/image" Target="../media/image7.png" />
  <Relationship Id="rId5" Type="http://schemas.openxmlformats.org/officeDocument/2006/relationships/image" Target="../media/image6.png" />
  <Relationship Id="rId4" Type="http://schemas.openxmlformats.org/officeDocument/2006/relationships/image" Target="../media/image5.png" />
</Relationships>
</file>

<file path=xl/drawings/_rels/drawing2.xml.rels>&#65279;<?xml version="1.0" encoding="UTF-8" standalone="yes"?>
<Relationships xmlns="http://schemas.openxmlformats.org/package/2006/relationships">
  <Relationship Id="rId8" Type="http://schemas.openxmlformats.org/officeDocument/2006/relationships/image" Target="../media/image15.png" />
  <Relationship Id="rId13" Type="http://schemas.openxmlformats.org/officeDocument/2006/relationships/image" Target="../media/image18.png" />
  <Relationship Id="rId3" Type="http://schemas.openxmlformats.org/officeDocument/2006/relationships/image" Target="../media/image10.png" />
  <Relationship Id="rId7" Type="http://schemas.openxmlformats.org/officeDocument/2006/relationships/image" Target="../media/image14.png" />
  <Relationship Id="rId12" Type="http://schemas.openxmlformats.org/officeDocument/2006/relationships/image" Target="../media/image17.png" />
  <Relationship Id="rId2" Type="http://schemas.openxmlformats.org/officeDocument/2006/relationships/chart" Target="../charts/chart1.xml" />
  <Relationship Id="rId1" Type="http://schemas.openxmlformats.org/officeDocument/2006/relationships/image" Target="../media/image9.png" />
  <Relationship Id="rId6" Type="http://schemas.openxmlformats.org/officeDocument/2006/relationships/image" Target="../media/image13.png" />
  <Relationship Id="rId11" Type="http://schemas.openxmlformats.org/officeDocument/2006/relationships/image" Target="../media/image6.png" />
  <Relationship Id="rId5" Type="http://schemas.openxmlformats.org/officeDocument/2006/relationships/image" Target="../media/image12.png" />
  <Relationship Id="rId10" Type="http://schemas.openxmlformats.org/officeDocument/2006/relationships/image" Target="../media/image16.png" />
  <Relationship Id="rId4" Type="http://schemas.openxmlformats.org/officeDocument/2006/relationships/image" Target="../media/image11.png" />
  <Relationship Id="rId9" Type="http://schemas.openxmlformats.org/officeDocument/2006/relationships/image" Target="../media/image7.png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11</xdr:row>
      <xdr:rowOff>9525</xdr:rowOff>
    </xdr:from>
    <xdr:to>
      <xdr:col>0</xdr:col>
      <xdr:colOff>66675</xdr:colOff>
      <xdr:row>11</xdr:row>
      <xdr:rowOff>57150</xdr:rowOff>
    </xdr:to>
    <xdr:pic>
      <xdr:nvPicPr>
        <xdr:cNvPr id="60821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11</xdr:row>
      <xdr:rowOff>85725</xdr:rowOff>
    </xdr:from>
    <xdr:to>
      <xdr:col>0</xdr:col>
      <xdr:colOff>66675</xdr:colOff>
      <xdr:row>11</xdr:row>
      <xdr:rowOff>133350</xdr:rowOff>
    </xdr:to>
    <xdr:pic>
      <xdr:nvPicPr>
        <xdr:cNvPr id="60822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11</xdr:row>
      <xdr:rowOff>9525</xdr:rowOff>
    </xdr:from>
    <xdr:to>
      <xdr:col>1</xdr:col>
      <xdr:colOff>66675</xdr:colOff>
      <xdr:row>11</xdr:row>
      <xdr:rowOff>57150</xdr:rowOff>
    </xdr:to>
    <xdr:pic>
      <xdr:nvPicPr>
        <xdr:cNvPr id="60823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11</xdr:row>
      <xdr:rowOff>85725</xdr:rowOff>
    </xdr:from>
    <xdr:to>
      <xdr:col>1</xdr:col>
      <xdr:colOff>66675</xdr:colOff>
      <xdr:row>11</xdr:row>
      <xdr:rowOff>133350</xdr:rowOff>
    </xdr:to>
    <xdr:pic>
      <xdr:nvPicPr>
        <xdr:cNvPr id="60824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11</xdr:row>
      <xdr:rowOff>9525</xdr:rowOff>
    </xdr:from>
    <xdr:to>
      <xdr:col>2</xdr:col>
      <xdr:colOff>66675</xdr:colOff>
      <xdr:row>11</xdr:row>
      <xdr:rowOff>57150</xdr:rowOff>
    </xdr:to>
    <xdr:pic>
      <xdr:nvPicPr>
        <xdr:cNvPr id="60825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11</xdr:row>
      <xdr:rowOff>85725</xdr:rowOff>
    </xdr:from>
    <xdr:to>
      <xdr:col>2</xdr:col>
      <xdr:colOff>66675</xdr:colOff>
      <xdr:row>11</xdr:row>
      <xdr:rowOff>133350</xdr:rowOff>
    </xdr:to>
    <xdr:pic>
      <xdr:nvPicPr>
        <xdr:cNvPr id="60826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11</xdr:row>
      <xdr:rowOff>9525</xdr:rowOff>
    </xdr:from>
    <xdr:to>
      <xdr:col>0</xdr:col>
      <xdr:colOff>66675</xdr:colOff>
      <xdr:row>11</xdr:row>
      <xdr:rowOff>57150</xdr:rowOff>
    </xdr:to>
    <xdr:pic>
      <xdr:nvPicPr>
        <xdr:cNvPr id="60827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11</xdr:row>
      <xdr:rowOff>85725</xdr:rowOff>
    </xdr:from>
    <xdr:to>
      <xdr:col>0</xdr:col>
      <xdr:colOff>66675</xdr:colOff>
      <xdr:row>11</xdr:row>
      <xdr:rowOff>133350</xdr:rowOff>
    </xdr:to>
    <xdr:pic>
      <xdr:nvPicPr>
        <xdr:cNvPr id="60828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28575</xdr:colOff>
      <xdr:row>13</xdr:row>
      <xdr:rowOff>0</xdr:rowOff>
    </xdr:from>
    <xdr:to>
      <xdr:col>0</xdr:col>
      <xdr:colOff>152400</xdr:colOff>
      <xdr:row>13</xdr:row>
      <xdr:rowOff>123825</xdr:rowOff>
    </xdr:to>
    <xdr:pic>
      <xdr:nvPicPr>
        <xdr:cNvPr id="60829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9525</xdr:rowOff>
    </xdr:from>
    <xdr:to>
      <xdr:col>0</xdr:col>
      <xdr:colOff>66675</xdr:colOff>
      <xdr:row>11</xdr:row>
      <xdr:rowOff>57150</xdr:rowOff>
    </xdr:to>
    <xdr:pic>
      <xdr:nvPicPr>
        <xdr:cNvPr id="60830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11</xdr:row>
      <xdr:rowOff>85725</xdr:rowOff>
    </xdr:from>
    <xdr:to>
      <xdr:col>0</xdr:col>
      <xdr:colOff>66675</xdr:colOff>
      <xdr:row>11</xdr:row>
      <xdr:rowOff>133350</xdr:rowOff>
    </xdr:to>
    <xdr:pic>
      <xdr:nvPicPr>
        <xdr:cNvPr id="60831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11</xdr:row>
      <xdr:rowOff>9525</xdr:rowOff>
    </xdr:from>
    <xdr:to>
      <xdr:col>0</xdr:col>
      <xdr:colOff>66675</xdr:colOff>
      <xdr:row>11</xdr:row>
      <xdr:rowOff>57150</xdr:rowOff>
    </xdr:to>
    <xdr:pic>
      <xdr:nvPicPr>
        <xdr:cNvPr id="60832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19050</xdr:colOff>
      <xdr:row>11</xdr:row>
      <xdr:rowOff>85725</xdr:rowOff>
    </xdr:from>
    <xdr:to>
      <xdr:col>0</xdr:col>
      <xdr:colOff>66675</xdr:colOff>
      <xdr:row>11</xdr:row>
      <xdr:rowOff>133350</xdr:rowOff>
    </xdr:to>
    <xdr:pic>
      <xdr:nvPicPr>
        <xdr:cNvPr id="60833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11</xdr:row>
      <xdr:rowOff>9525</xdr:rowOff>
    </xdr:from>
    <xdr:to>
      <xdr:col>1</xdr:col>
      <xdr:colOff>66675</xdr:colOff>
      <xdr:row>11</xdr:row>
      <xdr:rowOff>57150</xdr:rowOff>
    </xdr:to>
    <xdr:pic>
      <xdr:nvPicPr>
        <xdr:cNvPr id="60834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</xdr:col>
      <xdr:colOff>19050</xdr:colOff>
      <xdr:row>11</xdr:row>
      <xdr:rowOff>85725</xdr:rowOff>
    </xdr:from>
    <xdr:to>
      <xdr:col>1</xdr:col>
      <xdr:colOff>66675</xdr:colOff>
      <xdr:row>11</xdr:row>
      <xdr:rowOff>133350</xdr:rowOff>
    </xdr:to>
    <xdr:pic>
      <xdr:nvPicPr>
        <xdr:cNvPr id="60835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11</xdr:row>
      <xdr:rowOff>9525</xdr:rowOff>
    </xdr:from>
    <xdr:to>
      <xdr:col>2</xdr:col>
      <xdr:colOff>76200</xdr:colOff>
      <xdr:row>11</xdr:row>
      <xdr:rowOff>57150</xdr:rowOff>
    </xdr:to>
    <xdr:pic>
      <xdr:nvPicPr>
        <xdr:cNvPr id="60836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11</xdr:row>
      <xdr:rowOff>85725</xdr:rowOff>
    </xdr:from>
    <xdr:to>
      <xdr:col>2</xdr:col>
      <xdr:colOff>76200</xdr:colOff>
      <xdr:row>11</xdr:row>
      <xdr:rowOff>133350</xdr:rowOff>
    </xdr:to>
    <xdr:pic>
      <xdr:nvPicPr>
        <xdr:cNvPr id="60837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0</xdr:col>
      <xdr:colOff>47625</xdr:colOff>
      <xdr:row>14</xdr:row>
      <xdr:rowOff>0</xdr:rowOff>
    </xdr:from>
    <xdr:to>
      <xdr:col>0</xdr:col>
      <xdr:colOff>171450</xdr:colOff>
      <xdr:row>14</xdr:row>
      <xdr:rowOff>123825</xdr:rowOff>
    </xdr:to>
    <xdr:pic>
      <xdr:nvPicPr>
        <xdr:cNvPr id="60839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21</xdr:row>
      <xdr:rowOff>0</xdr:rowOff>
    </xdr:from>
    <xdr:to>
      <xdr:col>0</xdr:col>
      <xdr:colOff>209550</xdr:colOff>
      <xdr:row>21</xdr:row>
      <xdr:rowOff>123825</xdr:rowOff>
    </xdr:to>
    <xdr:pic>
      <xdr:nvPicPr>
        <xdr:cNvPr id="60840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21</xdr:row>
      <xdr:rowOff>0</xdr:rowOff>
    </xdr:from>
    <xdr:to>
      <xdr:col>0</xdr:col>
      <xdr:colOff>171450</xdr:colOff>
      <xdr:row>21</xdr:row>
      <xdr:rowOff>123825</xdr:rowOff>
    </xdr:to>
    <xdr:pic>
      <xdr:nvPicPr>
        <xdr:cNvPr id="60841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22</xdr:row>
      <xdr:rowOff>0</xdr:rowOff>
    </xdr:from>
    <xdr:to>
      <xdr:col>0</xdr:col>
      <xdr:colOff>171450</xdr:colOff>
      <xdr:row>22</xdr:row>
      <xdr:rowOff>123825</xdr:rowOff>
    </xdr:to>
    <xdr:pic>
      <xdr:nvPicPr>
        <xdr:cNvPr id="60842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23</xdr:row>
      <xdr:rowOff>0</xdr:rowOff>
    </xdr:from>
    <xdr:to>
      <xdr:col>0</xdr:col>
      <xdr:colOff>171450</xdr:colOff>
      <xdr:row>23</xdr:row>
      <xdr:rowOff>123825</xdr:rowOff>
    </xdr:to>
    <xdr:pic>
      <xdr:nvPicPr>
        <xdr:cNvPr id="60843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838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0</xdr:rowOff>
    </xdr:from>
    <xdr:to>
      <xdr:col>0</xdr:col>
      <xdr:colOff>171450</xdr:colOff>
      <xdr:row>13</xdr:row>
      <xdr:rowOff>123825</xdr:rowOff>
    </xdr:to>
    <xdr:pic>
      <xdr:nvPicPr>
        <xdr:cNvPr id="60844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12</xdr:row>
      <xdr:rowOff>0</xdr:rowOff>
    </xdr:from>
    <xdr:to>
      <xdr:col>0</xdr:col>
      <xdr:colOff>133350</xdr:colOff>
      <xdr:row>12</xdr:row>
      <xdr:rowOff>123825</xdr:rowOff>
    </xdr:to>
    <xdr:pic>
      <xdr:nvPicPr>
        <xdr:cNvPr id="60845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15</xdr:row>
      <xdr:rowOff>0</xdr:rowOff>
    </xdr:from>
    <xdr:to>
      <xdr:col>0</xdr:col>
      <xdr:colOff>209550</xdr:colOff>
      <xdr:row>15</xdr:row>
      <xdr:rowOff>123825</xdr:rowOff>
    </xdr:to>
    <xdr:pic>
      <xdr:nvPicPr>
        <xdr:cNvPr id="60846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0</xdr:rowOff>
    </xdr:from>
    <xdr:to>
      <xdr:col>0</xdr:col>
      <xdr:colOff>171450</xdr:colOff>
      <xdr:row>13</xdr:row>
      <xdr:rowOff>123825</xdr:rowOff>
    </xdr:to>
    <xdr:pic>
      <xdr:nvPicPr>
        <xdr:cNvPr id="60847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0</xdr:rowOff>
    </xdr:from>
    <xdr:to>
      <xdr:col>0</xdr:col>
      <xdr:colOff>171450</xdr:colOff>
      <xdr:row>13</xdr:row>
      <xdr:rowOff>123825</xdr:rowOff>
    </xdr:to>
    <xdr:pic>
      <xdr:nvPicPr>
        <xdr:cNvPr id="60848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17</xdr:row>
      <xdr:rowOff>0</xdr:rowOff>
    </xdr:from>
    <xdr:to>
      <xdr:col>0</xdr:col>
      <xdr:colOff>209550</xdr:colOff>
      <xdr:row>17</xdr:row>
      <xdr:rowOff>123825</xdr:rowOff>
    </xdr:to>
    <xdr:pic>
      <xdr:nvPicPr>
        <xdr:cNvPr id="60849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12</xdr:row>
      <xdr:rowOff>0</xdr:rowOff>
    </xdr:from>
    <xdr:to>
      <xdr:col>0</xdr:col>
      <xdr:colOff>133350</xdr:colOff>
      <xdr:row>12</xdr:row>
      <xdr:rowOff>123825</xdr:rowOff>
    </xdr:to>
    <xdr:pic>
      <xdr:nvPicPr>
        <xdr:cNvPr id="60850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21</xdr:row>
      <xdr:rowOff>0</xdr:rowOff>
    </xdr:from>
    <xdr:to>
      <xdr:col>0</xdr:col>
      <xdr:colOff>171450</xdr:colOff>
      <xdr:row>21</xdr:row>
      <xdr:rowOff>123825</xdr:rowOff>
    </xdr:to>
    <xdr:pic>
      <xdr:nvPicPr>
        <xdr:cNvPr id="60851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20</xdr:row>
      <xdr:rowOff>0</xdr:rowOff>
    </xdr:from>
    <xdr:to>
      <xdr:col>0</xdr:col>
      <xdr:colOff>171450</xdr:colOff>
      <xdr:row>20</xdr:row>
      <xdr:rowOff>123825</xdr:rowOff>
    </xdr:to>
    <xdr:pic>
      <xdr:nvPicPr>
        <xdr:cNvPr id="60852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19</xdr:row>
      <xdr:rowOff>0</xdr:rowOff>
    </xdr:from>
    <xdr:to>
      <xdr:col>0</xdr:col>
      <xdr:colOff>171450</xdr:colOff>
      <xdr:row>19</xdr:row>
      <xdr:rowOff>123825</xdr:rowOff>
    </xdr:to>
    <xdr:pic>
      <xdr:nvPicPr>
        <xdr:cNvPr id="60853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18</xdr:row>
      <xdr:rowOff>0</xdr:rowOff>
    </xdr:from>
    <xdr:to>
      <xdr:col>0</xdr:col>
      <xdr:colOff>171450</xdr:colOff>
      <xdr:row>18</xdr:row>
      <xdr:rowOff>123825</xdr:rowOff>
    </xdr:to>
    <xdr:pic>
      <xdr:nvPicPr>
        <xdr:cNvPr id="60854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17</xdr:row>
      <xdr:rowOff>9525</xdr:rowOff>
    </xdr:from>
    <xdr:to>
      <xdr:col>0</xdr:col>
      <xdr:colOff>171450</xdr:colOff>
      <xdr:row>17</xdr:row>
      <xdr:rowOff>133350</xdr:rowOff>
    </xdr:to>
    <xdr:pic>
      <xdr:nvPicPr>
        <xdr:cNvPr id="60855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479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17</xdr:row>
      <xdr:rowOff>0</xdr:rowOff>
    </xdr:from>
    <xdr:to>
      <xdr:col>0</xdr:col>
      <xdr:colOff>171450</xdr:colOff>
      <xdr:row>17</xdr:row>
      <xdr:rowOff>123825</xdr:rowOff>
    </xdr:to>
    <xdr:pic>
      <xdr:nvPicPr>
        <xdr:cNvPr id="60856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16</xdr:row>
      <xdr:rowOff>0</xdr:rowOff>
    </xdr:from>
    <xdr:to>
      <xdr:col>0</xdr:col>
      <xdr:colOff>171450</xdr:colOff>
      <xdr:row>16</xdr:row>
      <xdr:rowOff>123825</xdr:rowOff>
    </xdr:to>
    <xdr:pic>
      <xdr:nvPicPr>
        <xdr:cNvPr id="60857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0</xdr:rowOff>
    </xdr:from>
    <xdr:to>
      <xdr:col>0</xdr:col>
      <xdr:colOff>171450</xdr:colOff>
      <xdr:row>15</xdr:row>
      <xdr:rowOff>123825</xdr:rowOff>
    </xdr:to>
    <xdr:pic>
      <xdr:nvPicPr>
        <xdr:cNvPr id="60858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14</xdr:row>
      <xdr:rowOff>0</xdr:rowOff>
    </xdr:from>
    <xdr:to>
      <xdr:col>0</xdr:col>
      <xdr:colOff>171450</xdr:colOff>
      <xdr:row>14</xdr:row>
      <xdr:rowOff>123825</xdr:rowOff>
    </xdr:to>
    <xdr:pic>
      <xdr:nvPicPr>
        <xdr:cNvPr id="60859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13</xdr:row>
      <xdr:rowOff>0</xdr:rowOff>
    </xdr:from>
    <xdr:to>
      <xdr:col>0</xdr:col>
      <xdr:colOff>171450</xdr:colOff>
      <xdr:row>13</xdr:row>
      <xdr:rowOff>123825</xdr:rowOff>
    </xdr:to>
    <xdr:pic>
      <xdr:nvPicPr>
        <xdr:cNvPr id="60860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619125</xdr:colOff>
      <xdr:row>4</xdr:row>
      <xdr:rowOff>133350</xdr:rowOff>
    </xdr:from>
    <xdr:to>
      <xdr:col>1</xdr:col>
      <xdr:colOff>1314450</xdr:colOff>
      <xdr:row>5</xdr:row>
      <xdr:rowOff>128221</xdr:rowOff>
    </xdr:to>
    <xdr:pic macro="[0]!Sheet2.InfoA_click">
      <xdr:nvPicPr>
        <xdr:cNvPr id="60862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771525</xdr:colOff>
      <xdr:row>4</xdr:row>
      <xdr:rowOff>123825</xdr:rowOff>
    </xdr:from>
    <xdr:to>
      <xdr:col>1</xdr:col>
      <xdr:colOff>428625</xdr:colOff>
      <xdr:row>5</xdr:row>
      <xdr:rowOff>118696</xdr:rowOff>
    </xdr:to>
    <xdr:pic macro="[0]!Sheet2.filter_click">
      <xdr:nvPicPr>
        <xdr:cNvPr id="60863" name="Filter" descr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5</xdr:col>
      <xdr:colOff>0</xdr:colOff>
      <xdr:row>29</xdr:row>
      <xdr:rowOff>0</xdr:rowOff>
    </xdr:to>
    <xdr:pic>
      <xdr:nvPicPr>
        <xdr:cNvPr id="60880" name="BExXRND8208TWULE9S50U89VKPB7" descr="ETUGZV0SKTQDQB8JOYY0DCX79" hidden="1"/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52575"/>
          <a:ext cx="16621125" cy="356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32</xdr:col>
      <xdr:colOff>19050</xdr:colOff>
      <xdr:row>1</xdr:row>
      <xdr:rowOff>9525</xdr:rowOff>
    </xdr:to>
    <xdr:pic>
      <xdr:nvPicPr>
        <xdr:cNvPr id="589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964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942975</xdr:colOff>
      <xdr:row>12</xdr:row>
      <xdr:rowOff>47625</xdr:rowOff>
    </xdr:from>
    <xdr:to>
      <xdr:col>15</xdr:col>
      <xdr:colOff>200025</xdr:colOff>
      <xdr:row>41</xdr:row>
      <xdr:rowOff>47625</xdr:rowOff>
    </xdr:to>
    <xdr:graphicFrame macro="">
      <xdr:nvGraphicFramePr>
        <xdr:cNvPr id="5895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14</xdr:row>
      <xdr:rowOff>19050</xdr:rowOff>
    </xdr:from>
    <xdr:to>
      <xdr:col>4</xdr:col>
      <xdr:colOff>142875</xdr:colOff>
      <xdr:row>15</xdr:row>
      <xdr:rowOff>0</xdr:rowOff>
    </xdr:to>
    <xdr:pic>
      <xdr:nvPicPr>
        <xdr:cNvPr id="58956" name="BExMJ8SV739S7OHOD6U6SFYP97Q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14</xdr:row>
      <xdr:rowOff>19050</xdr:rowOff>
    </xdr:from>
    <xdr:to>
      <xdr:col>4</xdr:col>
      <xdr:colOff>314325</xdr:colOff>
      <xdr:row>15</xdr:row>
      <xdr:rowOff>0</xdr:rowOff>
    </xdr:to>
    <xdr:pic>
      <xdr:nvPicPr>
        <xdr:cNvPr id="58957" name="BExQGD6IOUL7IBCDFE6CJPBV8MU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14</xdr:row>
      <xdr:rowOff>19050</xdr:rowOff>
    </xdr:from>
    <xdr:to>
      <xdr:col>5</xdr:col>
      <xdr:colOff>123825</xdr:colOff>
      <xdr:row>15</xdr:row>
      <xdr:rowOff>0</xdr:rowOff>
    </xdr:to>
    <xdr:pic>
      <xdr:nvPicPr>
        <xdr:cNvPr id="58958" name="BExD9X028KN82OQ34SFJXO5DMAOJ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15</xdr:row>
      <xdr:rowOff>28575</xdr:rowOff>
    </xdr:from>
    <xdr:to>
      <xdr:col>4</xdr:col>
      <xdr:colOff>142875</xdr:colOff>
      <xdr:row>16</xdr:row>
      <xdr:rowOff>9525</xdr:rowOff>
    </xdr:to>
    <xdr:pic>
      <xdr:nvPicPr>
        <xdr:cNvPr id="58959" name="BExW5MDJ8C7RRPM9H8TFBMDWHG8F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15</xdr:row>
      <xdr:rowOff>28575</xdr:rowOff>
    </xdr:from>
    <xdr:to>
      <xdr:col>4</xdr:col>
      <xdr:colOff>314325</xdr:colOff>
      <xdr:row>16</xdr:row>
      <xdr:rowOff>9525</xdr:rowOff>
    </xdr:to>
    <xdr:pic>
      <xdr:nvPicPr>
        <xdr:cNvPr id="58960" name="BExJ1DBQDXNR9QQG371TBPHRW1W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15</xdr:row>
      <xdr:rowOff>28575</xdr:rowOff>
    </xdr:from>
    <xdr:to>
      <xdr:col>5</xdr:col>
      <xdr:colOff>123825</xdr:colOff>
      <xdr:row>16</xdr:row>
      <xdr:rowOff>9525</xdr:rowOff>
    </xdr:to>
    <xdr:pic>
      <xdr:nvPicPr>
        <xdr:cNvPr id="58961" name="BEx1MHHDB80ZDSYCXZBRRO7AL1EB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16</xdr:row>
      <xdr:rowOff>28575</xdr:rowOff>
    </xdr:from>
    <xdr:to>
      <xdr:col>4</xdr:col>
      <xdr:colOff>142875</xdr:colOff>
      <xdr:row>17</xdr:row>
      <xdr:rowOff>9525</xdr:rowOff>
    </xdr:to>
    <xdr:pic>
      <xdr:nvPicPr>
        <xdr:cNvPr id="58962" name="BEx5M7D0OWVY0JFHCGG5Y11MMFAT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16</xdr:row>
      <xdr:rowOff>28575</xdr:rowOff>
    </xdr:from>
    <xdr:to>
      <xdr:col>4</xdr:col>
      <xdr:colOff>314325</xdr:colOff>
      <xdr:row>17</xdr:row>
      <xdr:rowOff>9525</xdr:rowOff>
    </xdr:to>
    <xdr:pic>
      <xdr:nvPicPr>
        <xdr:cNvPr id="58963" name="BExIPAWQ9Z19AA5PIGEH094DYP5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16</xdr:row>
      <xdr:rowOff>28575</xdr:rowOff>
    </xdr:from>
    <xdr:to>
      <xdr:col>5</xdr:col>
      <xdr:colOff>123825</xdr:colOff>
      <xdr:row>17</xdr:row>
      <xdr:rowOff>9525</xdr:rowOff>
    </xdr:to>
    <xdr:pic>
      <xdr:nvPicPr>
        <xdr:cNvPr id="58964" name="BExZQRC65HRX1R2FOOBPQKAO82VE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17</xdr:row>
      <xdr:rowOff>28575</xdr:rowOff>
    </xdr:from>
    <xdr:to>
      <xdr:col>4</xdr:col>
      <xdr:colOff>142875</xdr:colOff>
      <xdr:row>18</xdr:row>
      <xdr:rowOff>9525</xdr:rowOff>
    </xdr:to>
    <xdr:pic>
      <xdr:nvPicPr>
        <xdr:cNvPr id="58965" name="BExZLMFB2IT1ZBUGK1QEXXW2JKFN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17</xdr:row>
      <xdr:rowOff>28575</xdr:rowOff>
    </xdr:from>
    <xdr:to>
      <xdr:col>4</xdr:col>
      <xdr:colOff>314325</xdr:colOff>
      <xdr:row>18</xdr:row>
      <xdr:rowOff>9525</xdr:rowOff>
    </xdr:to>
    <xdr:pic>
      <xdr:nvPicPr>
        <xdr:cNvPr id="58966" name="BExAXCVDII2N4N3BBFD9E2NMP0J5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17</xdr:row>
      <xdr:rowOff>28575</xdr:rowOff>
    </xdr:from>
    <xdr:to>
      <xdr:col>5</xdr:col>
      <xdr:colOff>123825</xdr:colOff>
      <xdr:row>18</xdr:row>
      <xdr:rowOff>9525</xdr:rowOff>
    </xdr:to>
    <xdr:pic>
      <xdr:nvPicPr>
        <xdr:cNvPr id="58967" name="BExONHU55R6I4QLKW2SHYXDFC6RV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18</xdr:row>
      <xdr:rowOff>19050</xdr:rowOff>
    </xdr:from>
    <xdr:to>
      <xdr:col>4</xdr:col>
      <xdr:colOff>142875</xdr:colOff>
      <xdr:row>19</xdr:row>
      <xdr:rowOff>0</xdr:rowOff>
    </xdr:to>
    <xdr:pic>
      <xdr:nvPicPr>
        <xdr:cNvPr id="58968" name="BEx9FZ9EZGAWK67Z810S8BQYD12S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18</xdr:row>
      <xdr:rowOff>19050</xdr:rowOff>
    </xdr:from>
    <xdr:to>
      <xdr:col>4</xdr:col>
      <xdr:colOff>314325</xdr:colOff>
      <xdr:row>19</xdr:row>
      <xdr:rowOff>0</xdr:rowOff>
    </xdr:to>
    <xdr:pic>
      <xdr:nvPicPr>
        <xdr:cNvPr id="58969" name="BExKMR374I5SLJI2H6S92BNFJ62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18</xdr:row>
      <xdr:rowOff>19050</xdr:rowOff>
    </xdr:from>
    <xdr:to>
      <xdr:col>5</xdr:col>
      <xdr:colOff>123825</xdr:colOff>
      <xdr:row>19</xdr:row>
      <xdr:rowOff>0</xdr:rowOff>
    </xdr:to>
    <xdr:pic>
      <xdr:nvPicPr>
        <xdr:cNvPr id="58970" name="BExTUUJ2XZHWHBG2RZLWKQUKC1X9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19</xdr:row>
      <xdr:rowOff>19050</xdr:rowOff>
    </xdr:from>
    <xdr:to>
      <xdr:col>4</xdr:col>
      <xdr:colOff>142875</xdr:colOff>
      <xdr:row>20</xdr:row>
      <xdr:rowOff>0</xdr:rowOff>
    </xdr:to>
    <xdr:pic>
      <xdr:nvPicPr>
        <xdr:cNvPr id="58971" name="BExIW1O0YR1GRGRY4OL8O4LY43J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19</xdr:row>
      <xdr:rowOff>19050</xdr:rowOff>
    </xdr:from>
    <xdr:to>
      <xdr:col>4</xdr:col>
      <xdr:colOff>314325</xdr:colOff>
      <xdr:row>20</xdr:row>
      <xdr:rowOff>0</xdr:rowOff>
    </xdr:to>
    <xdr:pic>
      <xdr:nvPicPr>
        <xdr:cNvPr id="58972" name="BExF7UPUFHMEGZAB1SPYZSOUFTAM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19</xdr:row>
      <xdr:rowOff>19050</xdr:rowOff>
    </xdr:from>
    <xdr:to>
      <xdr:col>5</xdr:col>
      <xdr:colOff>123825</xdr:colOff>
      <xdr:row>20</xdr:row>
      <xdr:rowOff>0</xdr:rowOff>
    </xdr:to>
    <xdr:pic>
      <xdr:nvPicPr>
        <xdr:cNvPr id="58973" name="BExKQDWMRVP76Y4WYQZAXHYH7BW1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20</xdr:row>
      <xdr:rowOff>28575</xdr:rowOff>
    </xdr:from>
    <xdr:to>
      <xdr:col>4</xdr:col>
      <xdr:colOff>142875</xdr:colOff>
      <xdr:row>21</xdr:row>
      <xdr:rowOff>9525</xdr:rowOff>
    </xdr:to>
    <xdr:pic>
      <xdr:nvPicPr>
        <xdr:cNvPr id="58974" name="BEx1KKUIQN903WVY4KND8NDRZH6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20</xdr:row>
      <xdr:rowOff>28575</xdr:rowOff>
    </xdr:from>
    <xdr:to>
      <xdr:col>4</xdr:col>
      <xdr:colOff>314325</xdr:colOff>
      <xdr:row>21</xdr:row>
      <xdr:rowOff>9525</xdr:rowOff>
    </xdr:to>
    <xdr:pic>
      <xdr:nvPicPr>
        <xdr:cNvPr id="58975" name="BExD9ULRVZCAYHUQ27T5HBXSIPD8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20</xdr:row>
      <xdr:rowOff>28575</xdr:rowOff>
    </xdr:from>
    <xdr:to>
      <xdr:col>5</xdr:col>
      <xdr:colOff>123825</xdr:colOff>
      <xdr:row>21</xdr:row>
      <xdr:rowOff>9525</xdr:rowOff>
    </xdr:to>
    <xdr:pic>
      <xdr:nvPicPr>
        <xdr:cNvPr id="58976" name="BEx3DE8U6SVRAQW2R1UPTRM2T3FK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21</xdr:row>
      <xdr:rowOff>28575</xdr:rowOff>
    </xdr:from>
    <xdr:to>
      <xdr:col>4</xdr:col>
      <xdr:colOff>142875</xdr:colOff>
      <xdr:row>22</xdr:row>
      <xdr:rowOff>9525</xdr:rowOff>
    </xdr:to>
    <xdr:pic>
      <xdr:nvPicPr>
        <xdr:cNvPr id="58977" name="BEx9J61NV2XE051NL9UMGCEHJ3A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21</xdr:row>
      <xdr:rowOff>28575</xdr:rowOff>
    </xdr:from>
    <xdr:to>
      <xdr:col>4</xdr:col>
      <xdr:colOff>314325</xdr:colOff>
      <xdr:row>22</xdr:row>
      <xdr:rowOff>9525</xdr:rowOff>
    </xdr:to>
    <xdr:pic>
      <xdr:nvPicPr>
        <xdr:cNvPr id="58978" name="BEx3GSTMH9TP7K0H6YCQYJI1MOVC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21</xdr:row>
      <xdr:rowOff>28575</xdr:rowOff>
    </xdr:from>
    <xdr:to>
      <xdr:col>5</xdr:col>
      <xdr:colOff>123825</xdr:colOff>
      <xdr:row>22</xdr:row>
      <xdr:rowOff>9525</xdr:rowOff>
    </xdr:to>
    <xdr:pic>
      <xdr:nvPicPr>
        <xdr:cNvPr id="58979" name="BExKRQRBU4YG6145MP0RHXJFPEGM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22</xdr:row>
      <xdr:rowOff>19050</xdr:rowOff>
    </xdr:from>
    <xdr:to>
      <xdr:col>4</xdr:col>
      <xdr:colOff>142875</xdr:colOff>
      <xdr:row>23</xdr:row>
      <xdr:rowOff>0</xdr:rowOff>
    </xdr:to>
    <xdr:pic>
      <xdr:nvPicPr>
        <xdr:cNvPr id="58980" name="BExMQIQP3LB9Z5YSUWNF0JGFV33R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22</xdr:row>
      <xdr:rowOff>19050</xdr:rowOff>
    </xdr:from>
    <xdr:to>
      <xdr:col>4</xdr:col>
      <xdr:colOff>314325</xdr:colOff>
      <xdr:row>23</xdr:row>
      <xdr:rowOff>0</xdr:rowOff>
    </xdr:to>
    <xdr:pic>
      <xdr:nvPicPr>
        <xdr:cNvPr id="58981" name="BExB2TMIKI1ND0Q7COI2AW61PBSD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22</xdr:row>
      <xdr:rowOff>19050</xdr:rowOff>
    </xdr:from>
    <xdr:to>
      <xdr:col>5</xdr:col>
      <xdr:colOff>123825</xdr:colOff>
      <xdr:row>23</xdr:row>
      <xdr:rowOff>0</xdr:rowOff>
    </xdr:to>
    <xdr:pic>
      <xdr:nvPicPr>
        <xdr:cNvPr id="58982" name="BExGPSEJEX37UKFPTVV1WERKSG54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23</xdr:row>
      <xdr:rowOff>28575</xdr:rowOff>
    </xdr:from>
    <xdr:to>
      <xdr:col>4</xdr:col>
      <xdr:colOff>142875</xdr:colOff>
      <xdr:row>24</xdr:row>
      <xdr:rowOff>9525</xdr:rowOff>
    </xdr:to>
    <xdr:pic>
      <xdr:nvPicPr>
        <xdr:cNvPr id="58983" name="BEx7IEL2X2EOW0P4TFS7X0QH8ZXI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23</xdr:row>
      <xdr:rowOff>28575</xdr:rowOff>
    </xdr:from>
    <xdr:to>
      <xdr:col>4</xdr:col>
      <xdr:colOff>314325</xdr:colOff>
      <xdr:row>24</xdr:row>
      <xdr:rowOff>9525</xdr:rowOff>
    </xdr:to>
    <xdr:pic>
      <xdr:nvPicPr>
        <xdr:cNvPr id="58984" name="BExO7NI9QBLS19JRUKM6IWXN9OOK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23</xdr:row>
      <xdr:rowOff>28575</xdr:rowOff>
    </xdr:from>
    <xdr:to>
      <xdr:col>5</xdr:col>
      <xdr:colOff>123825</xdr:colOff>
      <xdr:row>24</xdr:row>
      <xdr:rowOff>9525</xdr:rowOff>
    </xdr:to>
    <xdr:pic>
      <xdr:nvPicPr>
        <xdr:cNvPr id="58985" name="BExIUCIWENAH3Y6YPHNZP1FAAY10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23</xdr:row>
      <xdr:rowOff>28575</xdr:rowOff>
    </xdr:from>
    <xdr:to>
      <xdr:col>5</xdr:col>
      <xdr:colOff>123825</xdr:colOff>
      <xdr:row>24</xdr:row>
      <xdr:rowOff>9525</xdr:rowOff>
    </xdr:to>
    <xdr:pic>
      <xdr:nvPicPr>
        <xdr:cNvPr id="58986" name="BExGXP9OE5Z8HOBOJ95ESG2D6DUV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24</xdr:row>
      <xdr:rowOff>28575</xdr:rowOff>
    </xdr:from>
    <xdr:to>
      <xdr:col>4</xdr:col>
      <xdr:colOff>142875</xdr:colOff>
      <xdr:row>25</xdr:row>
      <xdr:rowOff>9525</xdr:rowOff>
    </xdr:to>
    <xdr:pic>
      <xdr:nvPicPr>
        <xdr:cNvPr id="58987" name="BExW2Y0W45S531GFG2P4UIMGFRG4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24</xdr:row>
      <xdr:rowOff>28575</xdr:rowOff>
    </xdr:from>
    <xdr:to>
      <xdr:col>4</xdr:col>
      <xdr:colOff>314325</xdr:colOff>
      <xdr:row>25</xdr:row>
      <xdr:rowOff>9525</xdr:rowOff>
    </xdr:to>
    <xdr:pic>
      <xdr:nvPicPr>
        <xdr:cNvPr id="58988" name="BExEVMGHLGEICJ8WR2F8QMAK8MOQ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24</xdr:row>
      <xdr:rowOff>28575</xdr:rowOff>
    </xdr:from>
    <xdr:to>
      <xdr:col>5</xdr:col>
      <xdr:colOff>123825</xdr:colOff>
      <xdr:row>25</xdr:row>
      <xdr:rowOff>9525</xdr:rowOff>
    </xdr:to>
    <xdr:pic>
      <xdr:nvPicPr>
        <xdr:cNvPr id="58989" name="BExW18VRO3YYJYUKZP64P0K2VUVG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25</xdr:row>
      <xdr:rowOff>28575</xdr:rowOff>
    </xdr:from>
    <xdr:to>
      <xdr:col>4</xdr:col>
      <xdr:colOff>142875</xdr:colOff>
      <xdr:row>26</xdr:row>
      <xdr:rowOff>9525</xdr:rowOff>
    </xdr:to>
    <xdr:pic>
      <xdr:nvPicPr>
        <xdr:cNvPr id="58990" name="BExGZGI5S5R45KCZFSLCBJP7YMA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25</xdr:row>
      <xdr:rowOff>28575</xdr:rowOff>
    </xdr:from>
    <xdr:to>
      <xdr:col>4</xdr:col>
      <xdr:colOff>314325</xdr:colOff>
      <xdr:row>26</xdr:row>
      <xdr:rowOff>9525</xdr:rowOff>
    </xdr:to>
    <xdr:pic>
      <xdr:nvPicPr>
        <xdr:cNvPr id="58991" name="BExRZZ3WB3HNDSA3YLJZAVFLF3H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25</xdr:row>
      <xdr:rowOff>28575</xdr:rowOff>
    </xdr:from>
    <xdr:to>
      <xdr:col>5</xdr:col>
      <xdr:colOff>123825</xdr:colOff>
      <xdr:row>26</xdr:row>
      <xdr:rowOff>9525</xdr:rowOff>
    </xdr:to>
    <xdr:pic>
      <xdr:nvPicPr>
        <xdr:cNvPr id="58992" name="BExMOSEG137YQHOQYSSQSHG5YH46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26</xdr:row>
      <xdr:rowOff>19050</xdr:rowOff>
    </xdr:from>
    <xdr:to>
      <xdr:col>4</xdr:col>
      <xdr:colOff>142875</xdr:colOff>
      <xdr:row>27</xdr:row>
      <xdr:rowOff>0</xdr:rowOff>
    </xdr:to>
    <xdr:pic>
      <xdr:nvPicPr>
        <xdr:cNvPr id="58993" name="BEx9HTN86LBSCYFYUY5JZ2A0F24K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26</xdr:row>
      <xdr:rowOff>19050</xdr:rowOff>
    </xdr:from>
    <xdr:to>
      <xdr:col>4</xdr:col>
      <xdr:colOff>314325</xdr:colOff>
      <xdr:row>27</xdr:row>
      <xdr:rowOff>0</xdr:rowOff>
    </xdr:to>
    <xdr:pic>
      <xdr:nvPicPr>
        <xdr:cNvPr id="58994" name="BExB33T7Z2C85T2SWCWZE05VGKUX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26</xdr:row>
      <xdr:rowOff>19050</xdr:rowOff>
    </xdr:from>
    <xdr:to>
      <xdr:col>5</xdr:col>
      <xdr:colOff>123825</xdr:colOff>
      <xdr:row>27</xdr:row>
      <xdr:rowOff>0</xdr:rowOff>
    </xdr:to>
    <xdr:pic>
      <xdr:nvPicPr>
        <xdr:cNvPr id="58995" name="BExOB414H67P2GMM86OZXUMXUY0N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26</xdr:row>
      <xdr:rowOff>19050</xdr:rowOff>
    </xdr:from>
    <xdr:to>
      <xdr:col>5</xdr:col>
      <xdr:colOff>123825</xdr:colOff>
      <xdr:row>27</xdr:row>
      <xdr:rowOff>0</xdr:rowOff>
    </xdr:to>
    <xdr:pic>
      <xdr:nvPicPr>
        <xdr:cNvPr id="58996" name="BEx3SW4UFVAXMRG40ZJOQLT2VED0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27</xdr:row>
      <xdr:rowOff>19050</xdr:rowOff>
    </xdr:from>
    <xdr:to>
      <xdr:col>4</xdr:col>
      <xdr:colOff>142875</xdr:colOff>
      <xdr:row>28</xdr:row>
      <xdr:rowOff>0</xdr:rowOff>
    </xdr:to>
    <xdr:pic>
      <xdr:nvPicPr>
        <xdr:cNvPr id="58997" name="BEx1MITTG5I0O7A3WINGWM41U3W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27</xdr:row>
      <xdr:rowOff>19050</xdr:rowOff>
    </xdr:from>
    <xdr:to>
      <xdr:col>4</xdr:col>
      <xdr:colOff>314325</xdr:colOff>
      <xdr:row>28</xdr:row>
      <xdr:rowOff>0</xdr:rowOff>
    </xdr:to>
    <xdr:pic>
      <xdr:nvPicPr>
        <xdr:cNvPr id="58998" name="BExISOFU7F2872HHSFRPPIDUU3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27</xdr:row>
      <xdr:rowOff>19050</xdr:rowOff>
    </xdr:from>
    <xdr:to>
      <xdr:col>5</xdr:col>
      <xdr:colOff>123825</xdr:colOff>
      <xdr:row>28</xdr:row>
      <xdr:rowOff>0</xdr:rowOff>
    </xdr:to>
    <xdr:pic>
      <xdr:nvPicPr>
        <xdr:cNvPr id="58999" name="BEx5KT5VA9BZASN43MUN3W9869C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28</xdr:row>
      <xdr:rowOff>28575</xdr:rowOff>
    </xdr:from>
    <xdr:to>
      <xdr:col>4</xdr:col>
      <xdr:colOff>142875</xdr:colOff>
      <xdr:row>29</xdr:row>
      <xdr:rowOff>9525</xdr:rowOff>
    </xdr:to>
    <xdr:pic>
      <xdr:nvPicPr>
        <xdr:cNvPr id="59000" name="BExKJBWTGIAOWC6UP1RI7AZ4GF6L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28</xdr:row>
      <xdr:rowOff>28575</xdr:rowOff>
    </xdr:from>
    <xdr:to>
      <xdr:col>4</xdr:col>
      <xdr:colOff>314325</xdr:colOff>
      <xdr:row>29</xdr:row>
      <xdr:rowOff>9525</xdr:rowOff>
    </xdr:to>
    <xdr:pic>
      <xdr:nvPicPr>
        <xdr:cNvPr id="59001" name="BEx95WH41UYDY86TGWRNJBJREMHO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28</xdr:row>
      <xdr:rowOff>28575</xdr:rowOff>
    </xdr:from>
    <xdr:to>
      <xdr:col>5</xdr:col>
      <xdr:colOff>123825</xdr:colOff>
      <xdr:row>29</xdr:row>
      <xdr:rowOff>9525</xdr:rowOff>
    </xdr:to>
    <xdr:pic>
      <xdr:nvPicPr>
        <xdr:cNvPr id="59002" name="BExQ2JOB7LLXXQ1WH2YV0Y1KX8FZ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9525</xdr:colOff>
      <xdr:row>0</xdr:row>
      <xdr:rowOff>9525</xdr:rowOff>
    </xdr:from>
    <xdr:to>
      <xdr:col>14</xdr:col>
      <xdr:colOff>114300</xdr:colOff>
      <xdr:row>1</xdr:row>
      <xdr:rowOff>66675</xdr:rowOff>
    </xdr:to>
    <xdr:sp macro="" textlink="">
      <xdr:nvSpPr>
        <xdr:cNvPr id="58373" name="TextQueryTitle"/>
        <xdr:cNvSpPr txBox="1">
          <a:spLocks noChangeArrowheads="1"/>
        </xdr:cNvSpPr>
      </xdr:nvSpPr>
      <xdr:spPr bwMode="auto">
        <a:xfrm>
          <a:off x="2571750" y="9525"/>
          <a:ext cx="6896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en-US" sz="1400" b="1"/>
            <a:t>Budget Trending Report(A/Fc)</a:t>
          </a:r>
        </a:p>
      </xdr:txBody>
    </xdr:sp>
    <xdr:clientData/>
  </xdr:twoCellAnchor>
  <xdr:twoCellAnchor editAs="absolute">
    <xdr:from>
      <xdr:col>0</xdr:col>
      <xdr:colOff>152400</xdr:colOff>
      <xdr:row>2</xdr:row>
      <xdr:rowOff>38100</xdr:rowOff>
    </xdr:from>
    <xdr:to>
      <xdr:col>2</xdr:col>
      <xdr:colOff>323850</xdr:colOff>
      <xdr:row>2</xdr:row>
      <xdr:rowOff>190500</xdr:rowOff>
    </xdr:to>
    <xdr:pic macro="[0]!Sheet3.Table_click">
      <xdr:nvPicPr>
        <xdr:cNvPr id="59004" name="TableA" descr="Table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152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59005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38100</xdr:rowOff>
    </xdr:from>
    <xdr:to>
      <xdr:col>5</xdr:col>
      <xdr:colOff>704850</xdr:colOff>
      <xdr:row>2</xdr:row>
      <xdr:rowOff>190500</xdr:rowOff>
    </xdr:to>
    <xdr:pic macro="[0]!Sheet3.filter_click">
      <xdr:nvPicPr>
        <xdr:cNvPr id="59006" name="Filter" descr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59007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895350</xdr:colOff>
      <xdr:row>2</xdr:row>
      <xdr:rowOff>38100</xdr:rowOff>
    </xdr:from>
    <xdr:to>
      <xdr:col>6</xdr:col>
      <xdr:colOff>342900</xdr:colOff>
      <xdr:row>2</xdr:row>
      <xdr:rowOff>190500</xdr:rowOff>
    </xdr:to>
    <xdr:pic macro="[0]!Sheet3.InfoA_click">
      <xdr:nvPicPr>
        <xdr:cNvPr id="59008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09" name="BExO8BS2K16MK30YFE3V0SQSMGGE" descr="9ET5KJ81U88JAIZK3AYDQGFHN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10" name="BExF2ZE1WFB5OMY0KIM1UK4EFABT" descr="IM62NESFL5GUR8SDHEC31H4ZG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457200</xdr:colOff>
      <xdr:row>1</xdr:row>
      <xdr:rowOff>419100</xdr:rowOff>
    </xdr:to>
    <xdr:pic>
      <xdr:nvPicPr>
        <xdr:cNvPr id="59011" name="BEx9GANEK0G57YR83WFPDS9YB14A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04800"/>
          <a:ext cx="1114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12" name="BEx9H4BM8OVYOUPNUE5RBQ84THA8" descr="Q3HZT8DQIXDBA14E2M4L6IARA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13" name="BExIN3HM1UFJ0DWNE5305EREAX8R" descr="7KYLBRZVIEDI5VUBOIH9D94K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14" name="BEx96BRCVMI70DD5P5I8N9VM1E8F" descr="II7V7G6KK5GUXTB1GKQ46E3SI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15" name="BEx3RHSDGTIITUZKE65H7Z6TB7NV" descr="UAKIFK1OABFYOWZULN3UDJ77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16" name="BExQINQTP54T1UU6485615NGYM2W" descr="U9C5Q5POTC0F2WZQJR1TNXX3H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17" name="BExMK6ILYFD03YJ8GRQ69P4ZGBDV" descr="D9JD8IXGL045RRU8WF3EE1T9T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18" name="BEx3JZWJGOQ6W9U935MH1RWKCMCJ" descr="7BACE7SV6XUZ39F0Q4VEJFNKD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19" name="BExIKSX4VTGG4J0VVDA899FHTCCN" descr="EUWDSMO6FSWMZUU0YEN363BUW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>
      <xdr:nvPicPr>
        <xdr:cNvPr id="59020" name="BExMO02VZ2XZHD7RBQGE7JFWSK24" descr="KLNOFVE32PLDSKU376NZJUH10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523875</xdr:colOff>
      <xdr:row>1</xdr:row>
      <xdr:rowOff>419100</xdr:rowOff>
    </xdr:to>
    <xdr:pic>
      <xdr:nvPicPr>
        <xdr:cNvPr id="59021" name="BEx1NR19G6IDKEZJ4H4HCCFEYVXP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04800"/>
          <a:ext cx="1552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3</xdr:col>
      <xdr:colOff>866775</xdr:colOff>
      <xdr:row>68</xdr:row>
      <xdr:rowOff>133350</xdr:rowOff>
    </xdr:to>
    <xdr:pic>
      <xdr:nvPicPr>
        <xdr:cNvPr id="59022" name="BExKQ9K9G4PBVY0QQ7TL063HFGUC" descr="VT5KQGOW8GHSL47AL7CGBIQAW" hidden="1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2575"/>
          <a:ext cx="1952625" cy="784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>
      <xdr:nvPicPr>
        <xdr:cNvPr id="59023" name="BExIZZKMG5OCIEWXIPT0QCMAEKEY" descr="UBK0YYB5GXDQ5YROCMYNW3J7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1.25" x14ac:dyDescent="0.2"/>
  <sheetData>
    <row r="1" spans="1:1" x14ac:dyDescent="0.2">
      <c r="A1">
        <v>7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E48"/>
  <sheetViews>
    <sheetView showGridLines="0" tabSelected="1" zoomScale="130" zoomScaleNormal="130" workbookViewId="0">
      <selection activeCell="A4" sqref="A4"/>
    </sheetView>
  </sheetViews>
  <sheetFormatPr defaultRowHeight="11.25" x14ac:dyDescent="0.2"/>
  <cols>
    <col min="1" max="1" width="14" customWidth="1"/>
    <col min="2" max="2" width="39.5" customWidth="1"/>
    <col min="3" max="3" width="31.5" customWidth="1"/>
    <col min="4" max="4" width="20.1640625" customWidth="1"/>
    <col min="5" max="5" width="16.83203125" bestFit="1" customWidth="1"/>
    <col min="6" max="6" width="15.5" bestFit="1" customWidth="1"/>
    <col min="7" max="11" width="14.83203125" bestFit="1" customWidth="1"/>
    <col min="12" max="14" width="15.83203125" bestFit="1" customWidth="1"/>
    <col min="15" max="15" width="16" bestFit="1" customWidth="1"/>
    <col min="16" max="26" width="15.83203125" bestFit="1" customWidth="1"/>
    <col min="27" max="27" width="16" bestFit="1" customWidth="1"/>
    <col min="28" max="38" width="15.83203125" bestFit="1" customWidth="1"/>
  </cols>
  <sheetData>
    <row r="1" spans="1:5" ht="12.75" x14ac:dyDescent="0.2">
      <c r="A1" s="51" t="s">
        <v>106</v>
      </c>
    </row>
    <row r="2" spans="1:5" ht="12.75" x14ac:dyDescent="0.2">
      <c r="A2" s="51" t="s">
        <v>107</v>
      </c>
    </row>
    <row r="3" spans="1:5" ht="12.75" x14ac:dyDescent="0.2">
      <c r="A3" s="51" t="s">
        <v>110</v>
      </c>
    </row>
    <row r="4" spans="1:5" ht="12.75" x14ac:dyDescent="0.2">
      <c r="A4" s="51" t="s">
        <v>111</v>
      </c>
    </row>
    <row r="5" spans="1:5" ht="12.75" x14ac:dyDescent="0.2">
      <c r="A5" s="51" t="s">
        <v>108</v>
      </c>
    </row>
    <row r="6" spans="1:5" ht="12.75" x14ac:dyDescent="0.2">
      <c r="A6" s="51" t="s">
        <v>109</v>
      </c>
    </row>
    <row r="11" spans="1:5" ht="12.75" x14ac:dyDescent="0.2">
      <c r="A11" s="33" t="s">
        <v>105</v>
      </c>
      <c r="B11" s="33"/>
      <c r="C11" s="33"/>
      <c r="D11" s="33"/>
      <c r="E11" s="33"/>
    </row>
    <row r="12" spans="1:5" ht="33.75" x14ac:dyDescent="0.2">
      <c r="A12" s="32" t="s">
        <v>16</v>
      </c>
      <c r="B12" s="32" t="s">
        <v>16</v>
      </c>
      <c r="C12" s="32" t="s">
        <v>16</v>
      </c>
      <c r="D12" s="14" t="s">
        <v>95</v>
      </c>
      <c r="E12" s="12" t="s">
        <v>16</v>
      </c>
    </row>
    <row r="13" spans="1:5" x14ac:dyDescent="0.2">
      <c r="A13" s="32" t="s">
        <v>57</v>
      </c>
      <c r="B13" s="32" t="s">
        <v>16</v>
      </c>
      <c r="C13" s="32" t="s">
        <v>82</v>
      </c>
      <c r="D13" s="12" t="s">
        <v>81</v>
      </c>
    </row>
    <row r="14" spans="1:5" x14ac:dyDescent="0.2">
      <c r="A14" s="37" t="s">
        <v>85</v>
      </c>
      <c r="B14" s="36" t="s">
        <v>86</v>
      </c>
      <c r="C14" s="12" t="s">
        <v>96</v>
      </c>
      <c r="D14" s="13">
        <v>2169773.09</v>
      </c>
    </row>
    <row r="15" spans="1:5" x14ac:dyDescent="0.2">
      <c r="A15" s="37" t="s">
        <v>16</v>
      </c>
      <c r="B15" s="36" t="s">
        <v>16</v>
      </c>
      <c r="C15" s="12" t="s">
        <v>97</v>
      </c>
      <c r="D15" s="13">
        <v>3313545.36</v>
      </c>
    </row>
    <row r="16" spans="1:5" x14ac:dyDescent="0.2">
      <c r="A16" s="37" t="s">
        <v>16</v>
      </c>
      <c r="B16" s="36" t="s">
        <v>16</v>
      </c>
      <c r="C16" s="12" t="s">
        <v>98</v>
      </c>
      <c r="D16" s="13">
        <v>2065621.79</v>
      </c>
    </row>
    <row r="17" spans="1:4" x14ac:dyDescent="0.2">
      <c r="A17" s="37" t="s">
        <v>16</v>
      </c>
      <c r="B17" s="36" t="s">
        <v>16</v>
      </c>
      <c r="C17" s="12" t="s">
        <v>92</v>
      </c>
      <c r="D17" s="13">
        <v>1528630.05</v>
      </c>
    </row>
    <row r="18" spans="1:4" x14ac:dyDescent="0.2">
      <c r="A18" s="37" t="s">
        <v>87</v>
      </c>
      <c r="B18" s="36" t="s">
        <v>88</v>
      </c>
      <c r="C18" s="12" t="s">
        <v>96</v>
      </c>
      <c r="D18" s="13">
        <v>1066905.31</v>
      </c>
    </row>
    <row r="19" spans="1:4" x14ac:dyDescent="0.2">
      <c r="A19" s="37" t="s">
        <v>16</v>
      </c>
      <c r="B19" s="36" t="s">
        <v>16</v>
      </c>
      <c r="C19" s="12" t="s">
        <v>97</v>
      </c>
      <c r="D19" s="13">
        <v>1015032.53</v>
      </c>
    </row>
    <row r="20" spans="1:4" x14ac:dyDescent="0.2">
      <c r="A20" s="37" t="s">
        <v>16</v>
      </c>
      <c r="B20" s="36" t="s">
        <v>16</v>
      </c>
      <c r="C20" s="12" t="s">
        <v>98</v>
      </c>
      <c r="D20" s="13">
        <v>1013723.05</v>
      </c>
    </row>
    <row r="21" spans="1:4" x14ac:dyDescent="0.2">
      <c r="A21" s="37" t="s">
        <v>16</v>
      </c>
      <c r="B21" s="36" t="s">
        <v>16</v>
      </c>
      <c r="C21" s="12" t="s">
        <v>92</v>
      </c>
      <c r="D21" s="13">
        <v>1818878.61</v>
      </c>
    </row>
    <row r="22" spans="1:4" x14ac:dyDescent="0.2">
      <c r="A22" s="37" t="s">
        <v>89</v>
      </c>
      <c r="B22" s="36" t="s">
        <v>90</v>
      </c>
      <c r="C22" s="12" t="s">
        <v>96</v>
      </c>
      <c r="D22" s="13">
        <v>1673865.05</v>
      </c>
    </row>
    <row r="23" spans="1:4" x14ac:dyDescent="0.2">
      <c r="A23" s="37" t="s">
        <v>16</v>
      </c>
      <c r="B23" s="36" t="s">
        <v>16</v>
      </c>
      <c r="C23" s="12" t="s">
        <v>97</v>
      </c>
      <c r="D23" s="13">
        <v>1859007.34</v>
      </c>
    </row>
    <row r="24" spans="1:4" x14ac:dyDescent="0.2">
      <c r="A24" s="37" t="s">
        <v>16</v>
      </c>
      <c r="B24" s="36" t="s">
        <v>16</v>
      </c>
      <c r="C24" s="12" t="s">
        <v>98</v>
      </c>
      <c r="D24" s="13">
        <v>2185271.62</v>
      </c>
    </row>
    <row r="25" spans="1:4" x14ac:dyDescent="0.2">
      <c r="A25" s="37" t="s">
        <v>16</v>
      </c>
      <c r="B25" s="36" t="s">
        <v>16</v>
      </c>
      <c r="C25" s="12" t="s">
        <v>92</v>
      </c>
      <c r="D25" s="13">
        <v>3499343.45</v>
      </c>
    </row>
    <row r="26" spans="1:4" x14ac:dyDescent="0.2">
      <c r="A26" s="37" t="s">
        <v>83</v>
      </c>
      <c r="B26" s="36" t="s">
        <v>84</v>
      </c>
      <c r="C26" s="12" t="s">
        <v>96</v>
      </c>
      <c r="D26" s="13">
        <v>27929</v>
      </c>
    </row>
    <row r="27" spans="1:4" x14ac:dyDescent="0.2">
      <c r="A27" s="37" t="s">
        <v>16</v>
      </c>
      <c r="B27" s="36" t="s">
        <v>16</v>
      </c>
      <c r="C27" s="12" t="s">
        <v>97</v>
      </c>
      <c r="D27" s="13">
        <v>-1339588.3799999999</v>
      </c>
    </row>
    <row r="28" spans="1:4" x14ac:dyDescent="0.2">
      <c r="A28" s="37" t="s">
        <v>16</v>
      </c>
      <c r="B28" s="36" t="s">
        <v>16</v>
      </c>
      <c r="C28" s="12" t="s">
        <v>98</v>
      </c>
      <c r="D28" s="13">
        <v>189908</v>
      </c>
    </row>
    <row r="29" spans="1:4" x14ac:dyDescent="0.2">
      <c r="A29" s="37" t="s">
        <v>16</v>
      </c>
      <c r="B29" s="36" t="s">
        <v>16</v>
      </c>
      <c r="C29" s="12" t="s">
        <v>92</v>
      </c>
      <c r="D29" s="13">
        <v>-7108876</v>
      </c>
    </row>
    <row r="32" spans="1:4" x14ac:dyDescent="0.2">
      <c r="C32">
        <v>2014</v>
      </c>
      <c r="D32" s="45">
        <f>D14+D18+D22+D26</f>
        <v>4938472.45</v>
      </c>
    </row>
    <row r="33" spans="3:5" x14ac:dyDescent="0.2">
      <c r="C33">
        <v>2015</v>
      </c>
      <c r="D33" s="46">
        <f>D15+D19+D23+D27</f>
        <v>4847996.8499999996</v>
      </c>
    </row>
    <row r="34" spans="3:5" x14ac:dyDescent="0.2">
      <c r="C34">
        <v>2016</v>
      </c>
      <c r="D34" s="46">
        <f>D16+D20+D24+D28</f>
        <v>5454524.46</v>
      </c>
    </row>
    <row r="35" spans="3:5" x14ac:dyDescent="0.2">
      <c r="C35" s="38" t="s">
        <v>99</v>
      </c>
      <c r="D35" s="47">
        <f>AVERAGE(D32:D34)</f>
        <v>5080331.2533333339</v>
      </c>
    </row>
    <row r="36" spans="3:5" x14ac:dyDescent="0.2">
      <c r="D36" s="48"/>
    </row>
    <row r="37" spans="3:5" x14ac:dyDescent="0.2">
      <c r="C37" s="34">
        <v>2017</v>
      </c>
      <c r="D37" s="46">
        <f>D17+D21+D25+D29</f>
        <v>-262023.88999999966</v>
      </c>
    </row>
    <row r="38" spans="3:5" x14ac:dyDescent="0.2">
      <c r="C38" s="35" t="s">
        <v>104</v>
      </c>
      <c r="D38" s="46">
        <f>+D37-D35</f>
        <v>-5342355.1433333335</v>
      </c>
    </row>
    <row r="39" spans="3:5" x14ac:dyDescent="0.2">
      <c r="C39" s="39"/>
      <c r="D39" s="46"/>
    </row>
    <row r="40" spans="3:5" x14ac:dyDescent="0.2">
      <c r="C40" s="35" t="s">
        <v>103</v>
      </c>
      <c r="D40" s="46"/>
    </row>
    <row r="41" spans="3:5" x14ac:dyDescent="0.2">
      <c r="D41" s="48"/>
    </row>
    <row r="42" spans="3:5" x14ac:dyDescent="0.2">
      <c r="C42" s="35"/>
      <c r="D42" s="49"/>
    </row>
    <row r="43" spans="3:5" x14ac:dyDescent="0.2">
      <c r="C43" s="35"/>
      <c r="D43" s="49"/>
    </row>
    <row r="44" spans="3:5" x14ac:dyDescent="0.2">
      <c r="D44" s="49"/>
    </row>
    <row r="48" spans="3:5" x14ac:dyDescent="0.2">
      <c r="E48" s="50" t="s">
        <v>102</v>
      </c>
    </row>
  </sheetData>
  <phoneticPr fontId="1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K69"/>
  <sheetViews>
    <sheetView showGridLines="0" workbookViewId="0">
      <selection activeCell="R15" sqref="R15"/>
    </sheetView>
  </sheetViews>
  <sheetFormatPr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6" customWidth="1"/>
    <col min="6" max="6" width="21.83203125" customWidth="1"/>
    <col min="7" max="7" width="11.5" customWidth="1"/>
    <col min="8" max="8" width="8.1640625" customWidth="1"/>
    <col min="9" max="9" width="22" bestFit="1" customWidth="1"/>
    <col min="10" max="10" width="18" bestFit="1" customWidth="1"/>
  </cols>
  <sheetData>
    <row r="1" spans="3:11" ht="24" customHeight="1" x14ac:dyDescent="0.3">
      <c r="G1" s="1" t="s">
        <v>0</v>
      </c>
    </row>
    <row r="2" spans="3:11" s="5" customFormat="1" ht="33.75" customHeight="1" x14ac:dyDescent="0.2">
      <c r="G2" s="10" t="s">
        <v>7</v>
      </c>
      <c r="H2" s="11" t="s">
        <v>8</v>
      </c>
      <c r="J2" s="10" t="s">
        <v>52</v>
      </c>
      <c r="K2" s="27" t="s">
        <v>76</v>
      </c>
    </row>
    <row r="3" spans="3:11" s="4" customFormat="1" ht="18" customHeight="1" x14ac:dyDescent="0.2"/>
    <row r="5" spans="3:11" ht="12.75" hidden="1" x14ac:dyDescent="0.2">
      <c r="F5" s="6" t="s">
        <v>1</v>
      </c>
      <c r="G5" s="2"/>
      <c r="H5" s="2"/>
      <c r="I5" s="2"/>
      <c r="J5" s="3"/>
    </row>
    <row r="6" spans="3:11" hidden="1" x14ac:dyDescent="0.2">
      <c r="F6" s="22" t="s">
        <v>7</v>
      </c>
      <c r="G6" s="31" t="s">
        <v>8</v>
      </c>
      <c r="H6" s="7"/>
      <c r="I6" s="23" t="s">
        <v>15</v>
      </c>
      <c r="J6" s="25" t="s">
        <v>101</v>
      </c>
    </row>
    <row r="7" spans="3:11" hidden="1" x14ac:dyDescent="0.2">
      <c r="F7" s="21" t="s">
        <v>12</v>
      </c>
      <c r="G7" s="30" t="s">
        <v>91</v>
      </c>
      <c r="H7" s="8"/>
      <c r="I7" s="20" t="s">
        <v>9</v>
      </c>
      <c r="J7" s="24" t="s">
        <v>100</v>
      </c>
    </row>
    <row r="8" spans="3:11" hidden="1" x14ac:dyDescent="0.2">
      <c r="F8" s="21" t="s">
        <v>56</v>
      </c>
      <c r="G8" s="30" t="s">
        <v>55</v>
      </c>
      <c r="H8" s="8"/>
      <c r="I8" s="20" t="s">
        <v>54</v>
      </c>
      <c r="J8" s="28" t="s">
        <v>79</v>
      </c>
    </row>
    <row r="9" spans="3:11" hidden="1" x14ac:dyDescent="0.2">
      <c r="F9" s="21" t="s">
        <v>13</v>
      </c>
      <c r="G9" s="30" t="s">
        <v>14</v>
      </c>
      <c r="H9" s="8"/>
      <c r="I9" s="20" t="s">
        <v>53</v>
      </c>
      <c r="J9" s="28" t="s">
        <v>77</v>
      </c>
    </row>
    <row r="10" spans="3:11" hidden="1" x14ac:dyDescent="0.2">
      <c r="F10" s="21" t="s">
        <v>10</v>
      </c>
      <c r="G10" s="30" t="s">
        <v>11</v>
      </c>
      <c r="H10" s="8"/>
      <c r="I10" s="20" t="s">
        <v>6</v>
      </c>
      <c r="J10" s="24" t="s">
        <v>74</v>
      </c>
    </row>
    <row r="11" spans="3:11" hidden="1" x14ac:dyDescent="0.2">
      <c r="F11" s="18" t="s">
        <v>4</v>
      </c>
      <c r="G11" s="29" t="s">
        <v>5</v>
      </c>
      <c r="H11" s="9"/>
      <c r="I11" s="19" t="s">
        <v>52</v>
      </c>
      <c r="J11" s="26" t="s">
        <v>76</v>
      </c>
    </row>
    <row r="14" spans="3:11" ht="12.75" x14ac:dyDescent="0.2">
      <c r="C14" s="52" t="s">
        <v>3</v>
      </c>
      <c r="D14" s="53"/>
      <c r="E14" t="s">
        <v>2</v>
      </c>
    </row>
    <row r="15" spans="3:11" x14ac:dyDescent="0.2">
      <c r="C15" s="15" t="s">
        <v>57</v>
      </c>
      <c r="D15" s="40" t="s">
        <v>93</v>
      </c>
      <c r="E15" t="s">
        <v>2</v>
      </c>
    </row>
    <row r="16" spans="3:11" x14ac:dyDescent="0.2">
      <c r="C16" s="16" t="s">
        <v>64</v>
      </c>
      <c r="D16" s="41" t="s">
        <v>16</v>
      </c>
      <c r="E16" t="s">
        <v>2</v>
      </c>
    </row>
    <row r="17" spans="3:5" x14ac:dyDescent="0.2">
      <c r="C17" s="16" t="s">
        <v>58</v>
      </c>
      <c r="D17" s="41" t="s">
        <v>16</v>
      </c>
      <c r="E17" t="s">
        <v>2</v>
      </c>
    </row>
    <row r="18" spans="3:5" x14ac:dyDescent="0.2">
      <c r="C18" s="16" t="s">
        <v>63</v>
      </c>
      <c r="D18" s="41" t="s">
        <v>16</v>
      </c>
      <c r="E18" t="s">
        <v>2</v>
      </c>
    </row>
    <row r="19" spans="3:5" x14ac:dyDescent="0.2">
      <c r="C19" s="16" t="s">
        <v>13</v>
      </c>
      <c r="D19" s="41" t="s">
        <v>16</v>
      </c>
      <c r="E19" t="s">
        <v>2</v>
      </c>
    </row>
    <row r="20" spans="3:5" x14ac:dyDescent="0.2">
      <c r="C20" s="16" t="s">
        <v>17</v>
      </c>
      <c r="D20" s="41" t="s">
        <v>16</v>
      </c>
      <c r="E20" t="s">
        <v>2</v>
      </c>
    </row>
    <row r="21" spans="3:5" x14ac:dyDescent="0.2">
      <c r="C21" s="16" t="s">
        <v>18</v>
      </c>
      <c r="D21" s="43" t="s">
        <v>94</v>
      </c>
      <c r="E21" t="s">
        <v>2</v>
      </c>
    </row>
    <row r="22" spans="3:5" x14ac:dyDescent="0.2">
      <c r="C22" s="16" t="s">
        <v>19</v>
      </c>
      <c r="D22" s="41" t="s">
        <v>16</v>
      </c>
      <c r="E22" t="s">
        <v>2</v>
      </c>
    </row>
    <row r="23" spans="3:5" x14ac:dyDescent="0.2">
      <c r="C23" s="16" t="s">
        <v>20</v>
      </c>
      <c r="D23" s="41" t="s">
        <v>16</v>
      </c>
      <c r="E23" t="s">
        <v>2</v>
      </c>
    </row>
    <row r="24" spans="3:5" x14ac:dyDescent="0.2">
      <c r="C24" s="16" t="s">
        <v>21</v>
      </c>
      <c r="D24" s="41" t="s">
        <v>16</v>
      </c>
      <c r="E24" t="s">
        <v>2</v>
      </c>
    </row>
    <row r="25" spans="3:5" x14ac:dyDescent="0.2">
      <c r="C25" s="16" t="s">
        <v>22</v>
      </c>
      <c r="D25" s="41" t="s">
        <v>16</v>
      </c>
      <c r="E25" t="s">
        <v>2</v>
      </c>
    </row>
    <row r="26" spans="3:5" x14ac:dyDescent="0.2">
      <c r="C26" s="16" t="s">
        <v>23</v>
      </c>
      <c r="D26" s="41" t="s">
        <v>16</v>
      </c>
      <c r="E26" t="s">
        <v>2</v>
      </c>
    </row>
    <row r="27" spans="3:5" x14ac:dyDescent="0.2">
      <c r="C27" s="16" t="s">
        <v>65</v>
      </c>
      <c r="D27" s="41" t="s">
        <v>16</v>
      </c>
      <c r="E27" t="s">
        <v>2</v>
      </c>
    </row>
    <row r="28" spans="3:5" x14ac:dyDescent="0.2">
      <c r="C28" s="16" t="s">
        <v>66</v>
      </c>
      <c r="D28" s="41" t="s">
        <v>16</v>
      </c>
      <c r="E28" t="s">
        <v>2</v>
      </c>
    </row>
    <row r="29" spans="3:5" x14ac:dyDescent="0.2">
      <c r="C29" s="16" t="s">
        <v>24</v>
      </c>
      <c r="D29" s="41" t="s">
        <v>16</v>
      </c>
      <c r="E29" t="s">
        <v>2</v>
      </c>
    </row>
    <row r="30" spans="3:5" x14ac:dyDescent="0.2">
      <c r="C30" s="16" t="s">
        <v>25</v>
      </c>
      <c r="D30" s="41" t="s">
        <v>16</v>
      </c>
      <c r="E30" t="s">
        <v>2</v>
      </c>
    </row>
    <row r="31" spans="3:5" x14ac:dyDescent="0.2">
      <c r="C31" s="16" t="s">
        <v>26</v>
      </c>
      <c r="D31" s="41" t="s">
        <v>16</v>
      </c>
      <c r="E31" t="s">
        <v>2</v>
      </c>
    </row>
    <row r="32" spans="3:5" x14ac:dyDescent="0.2">
      <c r="C32" s="16" t="s">
        <v>27</v>
      </c>
      <c r="D32" s="41" t="s">
        <v>16</v>
      </c>
      <c r="E32" t="s">
        <v>2</v>
      </c>
    </row>
    <row r="33" spans="3:5" x14ac:dyDescent="0.2">
      <c r="C33" s="16" t="s">
        <v>28</v>
      </c>
      <c r="D33" s="41" t="s">
        <v>16</v>
      </c>
      <c r="E33" t="s">
        <v>2</v>
      </c>
    </row>
    <row r="34" spans="3:5" x14ac:dyDescent="0.2">
      <c r="C34" s="16" t="s">
        <v>59</v>
      </c>
      <c r="D34" s="41" t="s">
        <v>16</v>
      </c>
      <c r="E34" t="s">
        <v>2</v>
      </c>
    </row>
    <row r="35" spans="3:5" x14ac:dyDescent="0.2">
      <c r="C35" s="16" t="s">
        <v>29</v>
      </c>
      <c r="D35" s="41" t="s">
        <v>16</v>
      </c>
      <c r="E35" t="s">
        <v>2</v>
      </c>
    </row>
    <row r="36" spans="3:5" x14ac:dyDescent="0.2">
      <c r="C36" s="16" t="s">
        <v>67</v>
      </c>
      <c r="D36" s="41" t="s">
        <v>16</v>
      </c>
      <c r="E36" t="s">
        <v>2</v>
      </c>
    </row>
    <row r="37" spans="3:5" x14ac:dyDescent="0.2">
      <c r="C37" s="16" t="s">
        <v>30</v>
      </c>
      <c r="D37" s="41" t="s">
        <v>16</v>
      </c>
      <c r="E37" t="s">
        <v>2</v>
      </c>
    </row>
    <row r="38" spans="3:5" x14ac:dyDescent="0.2">
      <c r="C38" s="16" t="s">
        <v>31</v>
      </c>
      <c r="D38" s="41" t="s">
        <v>16</v>
      </c>
      <c r="E38" t="s">
        <v>2</v>
      </c>
    </row>
    <row r="39" spans="3:5" x14ac:dyDescent="0.2">
      <c r="C39" s="16" t="s">
        <v>60</v>
      </c>
      <c r="D39" s="41" t="s">
        <v>16</v>
      </c>
      <c r="E39" t="s">
        <v>2</v>
      </c>
    </row>
    <row r="40" spans="3:5" x14ac:dyDescent="0.2">
      <c r="C40" s="16" t="s">
        <v>32</v>
      </c>
      <c r="D40" s="41" t="s">
        <v>16</v>
      </c>
      <c r="E40" t="s">
        <v>2</v>
      </c>
    </row>
    <row r="41" spans="3:5" x14ac:dyDescent="0.2">
      <c r="C41" s="16" t="s">
        <v>33</v>
      </c>
      <c r="D41" s="41" t="s">
        <v>16</v>
      </c>
      <c r="E41" t="s">
        <v>2</v>
      </c>
    </row>
    <row r="42" spans="3:5" x14ac:dyDescent="0.2">
      <c r="C42" s="16" t="s">
        <v>78</v>
      </c>
      <c r="D42" s="41" t="s">
        <v>16</v>
      </c>
      <c r="E42" t="s">
        <v>2</v>
      </c>
    </row>
    <row r="43" spans="3:5" x14ac:dyDescent="0.2">
      <c r="C43" s="16" t="s">
        <v>34</v>
      </c>
      <c r="D43" s="41" t="s">
        <v>16</v>
      </c>
      <c r="E43" t="s">
        <v>2</v>
      </c>
    </row>
    <row r="44" spans="3:5" x14ac:dyDescent="0.2">
      <c r="C44" s="16" t="s">
        <v>35</v>
      </c>
      <c r="D44" s="41" t="s">
        <v>16</v>
      </c>
      <c r="E44" t="s">
        <v>2</v>
      </c>
    </row>
    <row r="45" spans="3:5" x14ac:dyDescent="0.2">
      <c r="C45" s="17" t="s">
        <v>36</v>
      </c>
      <c r="D45" s="42" t="s">
        <v>16</v>
      </c>
      <c r="E45" t="s">
        <v>2</v>
      </c>
    </row>
    <row r="46" spans="3:5" x14ac:dyDescent="0.2">
      <c r="C46" t="s">
        <v>68</v>
      </c>
      <c r="D46" s="44" t="s">
        <v>16</v>
      </c>
      <c r="E46" t="s">
        <v>2</v>
      </c>
    </row>
    <row r="47" spans="3:5" x14ac:dyDescent="0.2">
      <c r="C47" t="s">
        <v>69</v>
      </c>
      <c r="D47" s="44" t="s">
        <v>16</v>
      </c>
      <c r="E47" t="s">
        <v>2</v>
      </c>
    </row>
    <row r="48" spans="3:5" x14ac:dyDescent="0.2">
      <c r="C48" t="s">
        <v>37</v>
      </c>
      <c r="D48" s="44" t="s">
        <v>16</v>
      </c>
      <c r="E48" t="s">
        <v>2</v>
      </c>
    </row>
    <row r="49" spans="3:4" x14ac:dyDescent="0.2">
      <c r="C49" t="s">
        <v>38</v>
      </c>
      <c r="D49" s="44" t="s">
        <v>16</v>
      </c>
    </row>
    <row r="50" spans="3:4" x14ac:dyDescent="0.2">
      <c r="C50" t="s">
        <v>39</v>
      </c>
      <c r="D50" s="44" t="s">
        <v>16</v>
      </c>
    </row>
    <row r="51" spans="3:4" x14ac:dyDescent="0.2">
      <c r="C51" t="s">
        <v>40</v>
      </c>
      <c r="D51" s="44" t="s">
        <v>80</v>
      </c>
    </row>
    <row r="52" spans="3:4" x14ac:dyDescent="0.2">
      <c r="C52" t="s">
        <v>41</v>
      </c>
      <c r="D52" s="44" t="s">
        <v>16</v>
      </c>
    </row>
    <row r="53" spans="3:4" x14ac:dyDescent="0.2">
      <c r="C53" t="s">
        <v>42</v>
      </c>
      <c r="D53" s="44" t="s">
        <v>16</v>
      </c>
    </row>
    <row r="54" spans="3:4" x14ac:dyDescent="0.2">
      <c r="C54" t="s">
        <v>43</v>
      </c>
      <c r="D54" s="44" t="s">
        <v>16</v>
      </c>
    </row>
    <row r="55" spans="3:4" x14ac:dyDescent="0.2">
      <c r="C55" t="s">
        <v>70</v>
      </c>
      <c r="D55" s="44" t="s">
        <v>16</v>
      </c>
    </row>
    <row r="56" spans="3:4" x14ac:dyDescent="0.2">
      <c r="C56" t="s">
        <v>44</v>
      </c>
      <c r="D56" s="44" t="s">
        <v>16</v>
      </c>
    </row>
    <row r="57" spans="3:4" x14ac:dyDescent="0.2">
      <c r="C57" t="s">
        <v>45</v>
      </c>
      <c r="D57" s="44" t="s">
        <v>16</v>
      </c>
    </row>
    <row r="58" spans="3:4" x14ac:dyDescent="0.2">
      <c r="C58" t="s">
        <v>46</v>
      </c>
      <c r="D58" s="44" t="s">
        <v>16</v>
      </c>
    </row>
    <row r="59" spans="3:4" x14ac:dyDescent="0.2">
      <c r="C59" t="s">
        <v>71</v>
      </c>
      <c r="D59" s="44" t="s">
        <v>16</v>
      </c>
    </row>
    <row r="60" spans="3:4" x14ac:dyDescent="0.2">
      <c r="C60" t="s">
        <v>72</v>
      </c>
      <c r="D60" s="44" t="s">
        <v>16</v>
      </c>
    </row>
    <row r="61" spans="3:4" x14ac:dyDescent="0.2">
      <c r="C61" t="s">
        <v>47</v>
      </c>
      <c r="D61" s="44" t="s">
        <v>16</v>
      </c>
    </row>
    <row r="62" spans="3:4" x14ac:dyDescent="0.2">
      <c r="C62" t="s">
        <v>48</v>
      </c>
      <c r="D62" s="44" t="s">
        <v>16</v>
      </c>
    </row>
    <row r="63" spans="3:4" x14ac:dyDescent="0.2">
      <c r="C63" t="s">
        <v>61</v>
      </c>
      <c r="D63" s="44" t="s">
        <v>16</v>
      </c>
    </row>
    <row r="64" spans="3:4" x14ac:dyDescent="0.2">
      <c r="C64" t="s">
        <v>49</v>
      </c>
      <c r="D64" s="44" t="s">
        <v>16</v>
      </c>
    </row>
    <row r="65" spans="3:4" x14ac:dyDescent="0.2">
      <c r="C65" t="s">
        <v>62</v>
      </c>
      <c r="D65" s="44" t="s">
        <v>16</v>
      </c>
    </row>
    <row r="66" spans="3:4" x14ac:dyDescent="0.2">
      <c r="C66" t="s">
        <v>73</v>
      </c>
      <c r="D66" s="44" t="s">
        <v>16</v>
      </c>
    </row>
    <row r="67" spans="3:4" x14ac:dyDescent="0.2">
      <c r="C67" t="s">
        <v>50</v>
      </c>
      <c r="D67" s="44" t="s">
        <v>16</v>
      </c>
    </row>
    <row r="68" spans="3:4" x14ac:dyDescent="0.2">
      <c r="C68" t="s">
        <v>51</v>
      </c>
      <c r="D68" s="44" t="s">
        <v>16</v>
      </c>
    </row>
    <row r="69" spans="3:4" x14ac:dyDescent="0.2">
      <c r="C69" t="s">
        <v>75</v>
      </c>
      <c r="D69" s="44" t="s">
        <v>16</v>
      </c>
    </row>
  </sheetData>
  <mergeCells count="1">
    <mergeCell ref="C14:D1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</vt:lpstr>
      <vt:lpstr>DF_GRID_1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