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60" windowWidth="20730" windowHeight="11760"/>
  </bookViews>
  <sheets>
    <sheet name="Sheet1" sheetId="1" r:id="rId1"/>
  </sheets>
  <definedNames>
    <definedName name="solver_typ" localSheetId="0" hidden="1">2</definedName>
    <definedName name="solver_ver" localSheetId="0" hidden="1">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14" i="1"/>
  <c r="E14" i="1"/>
  <c r="E13" i="1"/>
  <c r="E15" i="1"/>
  <c r="F15" i="1"/>
  <c r="D14" i="1" l="1"/>
  <c r="D13" i="1"/>
  <c r="C14" i="1"/>
  <c r="C13" i="1"/>
  <c r="C15" i="1" l="1"/>
  <c r="D15" i="1"/>
</calcChain>
</file>

<file path=xl/sharedStrings.xml><?xml version="1.0" encoding="utf-8"?>
<sst xmlns="http://schemas.openxmlformats.org/spreadsheetml/2006/main" count="39" uniqueCount="20">
  <si>
    <t>Number of Unique Measures Passing / Failing</t>
  </si>
  <si>
    <t>Customer</t>
  </si>
  <si>
    <t>Class</t>
  </si>
  <si>
    <t>Economic Potential</t>
  </si>
  <si>
    <t>RIM</t>
  </si>
  <si>
    <t>TRC</t>
  </si>
  <si>
    <t>Pass</t>
  </si>
  <si>
    <t>Fail</t>
  </si>
  <si>
    <t>Residential</t>
  </si>
  <si>
    <t>Commercial</t>
  </si>
  <si>
    <t>Industrial</t>
  </si>
  <si>
    <t>n/a</t>
  </si>
  <si>
    <t>Achievable Potential*</t>
  </si>
  <si>
    <t>* Measures do not pass or fail during the Achievable Potential analysis.</t>
  </si>
  <si>
    <t>Florida Power &amp; Light Company</t>
  </si>
  <si>
    <t>Docket No. 20190015-EG</t>
  </si>
  <si>
    <t>Staff's First Set of Interrogatories</t>
  </si>
  <si>
    <t>Attachment No. 1</t>
  </si>
  <si>
    <t>Tab 1 of 1</t>
  </si>
  <si>
    <t>Interrogatory No.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</si>
</sst>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ill="1"/>
    <xf numFmtId="0" fontId="4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37" fontId="1" fillId="0" borderId="6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0" fontId="2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4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7"/>
  <sheetViews>
    <sheetView tabSelected="1" workbookViewId="0">
      <selection activeCell="B4" sqref="B4"/>
    </sheetView>
  </sheetViews>
  <sheetFormatPr defaultColWidth="9.140625" defaultRowHeight="15" x14ac:dyDescent="0.25"/>
  <cols>
    <col min="1" max="1" width="9.140625" style="1"/>
    <col min="2" max="2" width="15.7109375" style="1" customWidth="1"/>
    <col min="3" max="16384" width="9.140625" style="1"/>
  </cols>
  <sheetData>
    <row r="1" spans="2:10" x14ac:dyDescent="0.25">
      <c r="B1" s="8" t="s">
        <v>14</v>
      </c>
    </row>
    <row r="2" spans="2:10" x14ac:dyDescent="0.25">
      <c r="B2" s="8" t="s">
        <v>15</v>
      </c>
    </row>
    <row r="3" spans="2:10" x14ac:dyDescent="0.25">
      <c r="B3" s="8" t="s">
        <v>16</v>
      </c>
    </row>
    <row r="4" spans="2:10" x14ac:dyDescent="0.25">
      <c r="B4" s="8" t="s">
        <v>19</v>
      </c>
    </row>
    <row r="5" spans="2:10" x14ac:dyDescent="0.25">
      <c r="B5" s="8" t="s">
        <v>17</v>
      </c>
    </row>
    <row r="6" spans="2:10" x14ac:dyDescent="0.25">
      <c r="B6" s="8" t="s">
        <v>18</v>
      </c>
    </row>
    <row r="8" spans="2:10" ht="15.75" thickBot="1" x14ac:dyDescent="0.3"/>
    <row r="9" spans="2:10" ht="16.5" thickBot="1" x14ac:dyDescent="0.3">
      <c r="B9" s="9" t="s">
        <v>0</v>
      </c>
      <c r="C9" s="10"/>
      <c r="D9" s="10"/>
      <c r="E9" s="10"/>
      <c r="F9" s="10"/>
      <c r="G9" s="10"/>
      <c r="H9" s="10"/>
      <c r="I9" s="10"/>
      <c r="J9" s="11"/>
    </row>
    <row r="10" spans="2:10" ht="16.5" thickBot="1" x14ac:dyDescent="0.3">
      <c r="B10" s="2" t="s">
        <v>1</v>
      </c>
      <c r="C10" s="9" t="s">
        <v>3</v>
      </c>
      <c r="D10" s="10"/>
      <c r="E10" s="10"/>
      <c r="F10" s="11"/>
      <c r="G10" s="9" t="s">
        <v>12</v>
      </c>
      <c r="H10" s="10"/>
      <c r="I10" s="10"/>
      <c r="J10" s="11"/>
    </row>
    <row r="11" spans="2:10" ht="16.5" thickBot="1" x14ac:dyDescent="0.3">
      <c r="B11" s="2" t="s">
        <v>2</v>
      </c>
      <c r="C11" s="9" t="s">
        <v>4</v>
      </c>
      <c r="D11" s="11"/>
      <c r="E11" s="9" t="s">
        <v>5</v>
      </c>
      <c r="F11" s="11"/>
      <c r="G11" s="9" t="s">
        <v>4</v>
      </c>
      <c r="H11" s="11"/>
      <c r="I11" s="9" t="s">
        <v>5</v>
      </c>
      <c r="J11" s="11"/>
    </row>
    <row r="12" spans="2:10" ht="16.5" thickBot="1" x14ac:dyDescent="0.3">
      <c r="B12" s="3"/>
      <c r="C12" s="4" t="s">
        <v>6</v>
      </c>
      <c r="D12" s="4" t="s">
        <v>7</v>
      </c>
      <c r="E12" s="4" t="s">
        <v>6</v>
      </c>
      <c r="F12" s="4" t="s">
        <v>7</v>
      </c>
      <c r="G12" s="4" t="s">
        <v>6</v>
      </c>
      <c r="H12" s="4" t="s">
        <v>7</v>
      </c>
      <c r="I12" s="4" t="s">
        <v>6</v>
      </c>
      <c r="J12" s="4" t="s">
        <v>7</v>
      </c>
    </row>
    <row r="13" spans="2:10" ht="16.5" thickBot="1" x14ac:dyDescent="0.3">
      <c r="B13" s="5" t="s">
        <v>8</v>
      </c>
      <c r="C13" s="6">
        <f>0+1</f>
        <v>1</v>
      </c>
      <c r="D13" s="6">
        <f>525+9</f>
        <v>534</v>
      </c>
      <c r="E13" s="6">
        <f>27+2</f>
        <v>29</v>
      </c>
      <c r="F13" s="6">
        <f>498+8</f>
        <v>506</v>
      </c>
      <c r="G13" s="6" t="s">
        <v>11</v>
      </c>
      <c r="H13" s="6" t="s">
        <v>11</v>
      </c>
      <c r="I13" s="6" t="s">
        <v>11</v>
      </c>
      <c r="J13" s="6" t="s">
        <v>11</v>
      </c>
    </row>
    <row r="14" spans="2:10" ht="16.5" thickBot="1" x14ac:dyDescent="0.3">
      <c r="B14" s="5" t="s">
        <v>9</v>
      </c>
      <c r="C14" s="6">
        <f>34+3</f>
        <v>37</v>
      </c>
      <c r="D14" s="6">
        <f>5893+35</f>
        <v>5928</v>
      </c>
      <c r="E14" s="6">
        <f>821+5</f>
        <v>826</v>
      </c>
      <c r="F14" s="6">
        <f>5106+33</f>
        <v>5139</v>
      </c>
      <c r="G14" s="6" t="s">
        <v>11</v>
      </c>
      <c r="H14" s="6" t="s">
        <v>11</v>
      </c>
      <c r="I14" s="6" t="s">
        <v>11</v>
      </c>
      <c r="J14" s="6" t="s">
        <v>11</v>
      </c>
    </row>
    <row r="15" spans="2:10" ht="16.5" thickBot="1" x14ac:dyDescent="0.3">
      <c r="B15" s="5" t="s">
        <v>10</v>
      </c>
      <c r="C15" s="6">
        <f>0</f>
        <v>0</v>
      </c>
      <c r="D15" s="6">
        <f>60</f>
        <v>60</v>
      </c>
      <c r="E15" s="6">
        <f>18</f>
        <v>18</v>
      </c>
      <c r="F15" s="6">
        <f>42</f>
        <v>42</v>
      </c>
      <c r="G15" s="6" t="s">
        <v>11</v>
      </c>
      <c r="H15" s="6" t="s">
        <v>11</v>
      </c>
      <c r="I15" s="6" t="s">
        <v>11</v>
      </c>
      <c r="J15" s="6" t="s">
        <v>11</v>
      </c>
    </row>
    <row r="17" spans="2:2" x14ac:dyDescent="0.25">
      <c r="B17" s="7" t="s">
        <v>13</v>
      </c>
    </row>
  </sheetData>
  <mergeCells count="7">
    <mergeCell ref="B9:J9"/>
    <mergeCell ref="C10:F10"/>
    <mergeCell ref="G10:J10"/>
    <mergeCell ref="C11:D11"/>
    <mergeCell ref="E11:F11"/>
    <mergeCell ref="G11:H11"/>
    <mergeCell ref="I11:J11"/>
  </mergeCells>
  <pageMargins left="0.7" right="0.7" top="0.75" bottom="0.75" header="0.3" footer="0.3"/>
  <pageSetup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