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IM" sheetId="1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<sst xmlns="http://schemas.openxmlformats.org/spreadsheetml/2006/main" count="149" uniqueCount="64">
  <si>
    <t>Passing Measures Savings &amp; Costs</t>
  </si>
  <si>
    <t>Incentives</t>
  </si>
  <si>
    <t>CasNgs311</t>
  </si>
  <si>
    <t>CasTgs311</t>
  </si>
  <si>
    <t>CcoNgs311</t>
  </si>
  <si>
    <t>CcoTgs311</t>
  </si>
  <si>
    <t>CloNgs311</t>
  </si>
  <si>
    <t>CloTgs311</t>
  </si>
  <si>
    <t>CofNgs311</t>
  </si>
  <si>
    <t>CofTgs311</t>
  </si>
  <si>
    <t>CreNgs311</t>
  </si>
  <si>
    <t>CreTgs311</t>
  </si>
  <si>
    <t>CrtNgs311</t>
  </si>
  <si>
    <t>CrtTgs311</t>
  </si>
  <si>
    <t>CscNgs311</t>
  </si>
  <si>
    <t>CscTgs311</t>
  </si>
  <si>
    <t>CcoEgs328</t>
  </si>
  <si>
    <t>CcoNgs328</t>
  </si>
  <si>
    <t>CheEgs328</t>
  </si>
  <si>
    <t>CheNgs328</t>
  </si>
  <si>
    <t>ChoEgs328</t>
  </si>
  <si>
    <t>ChoNgs328</t>
  </si>
  <si>
    <t>CinEgs328</t>
  </si>
  <si>
    <t>CinNgs328</t>
  </si>
  <si>
    <t>CscEgs328</t>
  </si>
  <si>
    <t>CscNgs328</t>
  </si>
  <si>
    <t>CcoEgsd328</t>
  </si>
  <si>
    <t>CcoNgsd328</t>
  </si>
  <si>
    <t>CheEgsd328</t>
  </si>
  <si>
    <t>CheNgsd328</t>
  </si>
  <si>
    <t>ChoEgsd328</t>
  </si>
  <si>
    <t>ChoNgsd328</t>
  </si>
  <si>
    <t>CinEgsd328</t>
  </si>
  <si>
    <t>CinNgsd328</t>
  </si>
  <si>
    <t>CscEgsd328</t>
  </si>
  <si>
    <t>CscNgsd328</t>
  </si>
  <si>
    <t>Avoided T&amp;D</t>
  </si>
  <si>
    <t>Unrecovered Rev. Reqs.</t>
  </si>
  <si>
    <t>Measure Name</t>
  </si>
  <si>
    <t>Customer Class</t>
  </si>
  <si>
    <t>Customer Equipment and O&amp;M</t>
  </si>
  <si>
    <t>Commercial</t>
  </si>
  <si>
    <t>RIM</t>
  </si>
  <si>
    <t>BOC</t>
  </si>
  <si>
    <t>CDR</t>
  </si>
  <si>
    <t>ROC - AC-Shed</t>
  </si>
  <si>
    <t>TES GS</t>
  </si>
  <si>
    <t>Residential</t>
  </si>
  <si>
    <t>Avoided Generation and Fuel*</t>
  </si>
  <si>
    <t>Admin Costs and Utility Equipment*</t>
  </si>
  <si>
    <t>($000)</t>
  </si>
  <si>
    <t>NPV</t>
  </si>
  <si>
    <t>(2019-2065)</t>
  </si>
  <si>
    <t>Measure Code</t>
  </si>
  <si>
    <t>High Efficiency DX, &gt;135k and &lt;240k Btu/h Elect Heat</t>
  </si>
  <si>
    <t>Demand Controlled Ventilation</t>
  </si>
  <si>
    <t>Business On Call</t>
  </si>
  <si>
    <t>Commercial/Industrial Demand Reduction (CDR)</t>
  </si>
  <si>
    <t>Florida Power &amp; Light Company</t>
  </si>
  <si>
    <t>Docket No. 20190015-EG</t>
  </si>
  <si>
    <t>Staff's First Set of Interrogatories</t>
  </si>
  <si>
    <t>Attachment No. 1</t>
  </si>
  <si>
    <t>Tab 1 of 1</t>
  </si>
  <si>
    <t>Interrogatory No.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</si>
</sst>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6" fontId="2" fillId="0" borderId="4" xfId="0" quotePrefix="1" applyNumberFormat="1" applyFont="1" applyBorder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53</xdr:row>
      <xdr:rowOff>19050</xdr:rowOff>
    </xdr:from>
    <xdr:to>
      <xdr:col>10</xdr:col>
      <xdr:colOff>0</xdr:colOff>
      <xdr:row>61</xdr:row>
      <xdr:rowOff>85725</xdr:rowOff>
    </xdr:to>
    <xdr:sp macro="" textlink="">
      <xdr:nvSpPr>
        <xdr:cNvPr id="2" name="TextBox 1"/>
        <xdr:cNvSpPr txBox="1"/>
      </xdr:nvSpPr>
      <xdr:spPr>
        <a:xfrm>
          <a:off x="619125" y="10515600"/>
          <a:ext cx="677227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All NPV values are based on 1,000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participants per year from 2020-2025.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Nominal values are not used in the cost-effectiveness calculation and are therefore unavailable.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The cost-effectivenss calculation program combines several of the requested categories.  Therefore, these categories have been combined in these results.</a:t>
          </a:r>
        </a:p>
        <a:p>
          <a:endParaRPr lang="en-US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** Incentives are based on the maximum incentive that can be offered and still pass the RIM test as well as the two-year payback screening.</a:t>
          </a:r>
        </a:p>
        <a:p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pane ySplit="11" topLeftCell="A33" activePane="bottomLeft" state="frozen"/>
      <selection pane="bottomLeft" activeCell="D6" sqref="D6"/>
    </sheetView>
  </sheetViews>
  <sheetFormatPr defaultRowHeight="15" x14ac:dyDescent="0.25"/>
  <cols>
    <col min="2" max="2" width="13.85546875" customWidth="1"/>
    <col min="3" max="3" width="16.28515625" customWidth="1"/>
    <col min="4" max="4" width="42" customWidth="1"/>
    <col min="5" max="8" width="11.7109375" customWidth="1"/>
    <col min="9" max="9" width="13" customWidth="1"/>
    <col min="10" max="10" width="11.7109375" customWidth="1"/>
  </cols>
  <sheetData>
    <row r="1" spans="1:10" x14ac:dyDescent="0.25">
      <c r="A1" s="6" t="s">
        <v>58</v>
      </c>
    </row>
    <row r="2" spans="1:10" x14ac:dyDescent="0.25">
      <c r="A2" s="6" t="s">
        <v>59</v>
      </c>
    </row>
    <row r="3" spans="1:10" x14ac:dyDescent="0.25">
      <c r="A3" s="6" t="s">
        <v>60</v>
      </c>
    </row>
    <row r="4" spans="1:10" x14ac:dyDescent="0.25">
      <c r="A4" s="6" t="s">
        <v>63</v>
      </c>
    </row>
    <row r="5" spans="1:10" x14ac:dyDescent="0.25">
      <c r="A5" s="6" t="s">
        <v>61</v>
      </c>
    </row>
    <row r="6" spans="1:10" x14ac:dyDescent="0.25">
      <c r="A6" s="6" t="s">
        <v>62</v>
      </c>
    </row>
    <row r="8" spans="1:10" ht="15.75" thickBot="1" x14ac:dyDescent="0.3"/>
    <row r="9" spans="1:10" ht="16.5" thickBot="1" x14ac:dyDescent="0.3">
      <c r="B9" s="7" t="s">
        <v>0</v>
      </c>
      <c r="C9" s="8"/>
      <c r="D9" s="8"/>
      <c r="E9" s="8"/>
      <c r="F9" s="8"/>
      <c r="G9" s="8"/>
      <c r="H9" s="8"/>
      <c r="I9" s="8"/>
      <c r="J9" s="9"/>
    </row>
    <row r="10" spans="1:10" ht="15.75" x14ac:dyDescent="0.25">
      <c r="B10" s="10" t="s">
        <v>42</v>
      </c>
      <c r="C10" s="11"/>
      <c r="D10" s="11"/>
      <c r="E10" s="11"/>
      <c r="F10" s="11"/>
      <c r="G10" s="11"/>
      <c r="H10" s="11"/>
      <c r="I10" s="11"/>
      <c r="J10" s="12"/>
    </row>
    <row r="11" spans="1:10" ht="60" x14ac:dyDescent="0.25">
      <c r="B11" s="3" t="s">
        <v>39</v>
      </c>
      <c r="C11" s="3" t="s">
        <v>53</v>
      </c>
      <c r="D11" s="3" t="s">
        <v>38</v>
      </c>
      <c r="E11" s="4" t="s">
        <v>48</v>
      </c>
      <c r="F11" s="4" t="s">
        <v>36</v>
      </c>
      <c r="G11" s="4" t="s">
        <v>49</v>
      </c>
      <c r="H11" s="4" t="s">
        <v>1</v>
      </c>
      <c r="I11" s="4" t="s">
        <v>37</v>
      </c>
      <c r="J11" s="4" t="s">
        <v>40</v>
      </c>
    </row>
    <row r="12" spans="1:10" x14ac:dyDescent="0.25">
      <c r="B12" s="3"/>
      <c r="C12" s="3"/>
      <c r="D12" s="3"/>
      <c r="E12" s="4" t="s">
        <v>51</v>
      </c>
      <c r="F12" s="4" t="s">
        <v>51</v>
      </c>
      <c r="G12" s="4" t="s">
        <v>51</v>
      </c>
      <c r="H12" s="4" t="s">
        <v>51</v>
      </c>
      <c r="I12" s="4" t="s">
        <v>51</v>
      </c>
      <c r="J12" s="4" t="s">
        <v>51</v>
      </c>
    </row>
    <row r="13" spans="1:10" x14ac:dyDescent="0.25">
      <c r="B13" s="3"/>
      <c r="C13" s="3"/>
      <c r="D13" s="3"/>
      <c r="E13" s="4" t="s">
        <v>52</v>
      </c>
      <c r="F13" s="4" t="s">
        <v>52</v>
      </c>
      <c r="G13" s="4" t="s">
        <v>52</v>
      </c>
      <c r="H13" s="4" t="s">
        <v>52</v>
      </c>
      <c r="I13" s="4" t="s">
        <v>52</v>
      </c>
      <c r="J13" s="4" t="s">
        <v>52</v>
      </c>
    </row>
    <row r="14" spans="1:10" x14ac:dyDescent="0.25">
      <c r="B14" s="3"/>
      <c r="C14" s="3"/>
      <c r="D14" s="3"/>
      <c r="E14" s="5" t="s">
        <v>50</v>
      </c>
      <c r="F14" s="5" t="s">
        <v>50</v>
      </c>
      <c r="G14" s="5" t="s">
        <v>50</v>
      </c>
      <c r="H14" s="5" t="s">
        <v>50</v>
      </c>
      <c r="I14" s="5" t="s">
        <v>50</v>
      </c>
      <c r="J14" s="5" t="s">
        <v>50</v>
      </c>
    </row>
    <row r="15" spans="1:10" ht="31.5" x14ac:dyDescent="0.25">
      <c r="A15">
        <v>1</v>
      </c>
      <c r="B15" s="1" t="s">
        <v>41</v>
      </c>
      <c r="C15" s="1" t="s">
        <v>2</v>
      </c>
      <c r="D15" s="1" t="s">
        <v>54</v>
      </c>
      <c r="E15" s="2">
        <v>6997.534023891164</v>
      </c>
      <c r="F15" s="2">
        <v>3505.1024123687343</v>
      </c>
      <c r="G15" s="2">
        <v>417.26654052734375</v>
      </c>
      <c r="H15" s="2">
        <v>3706.8443260558779</v>
      </c>
      <c r="I15" s="2">
        <v>6326.2612960411579</v>
      </c>
      <c r="J15" s="2">
        <v>10579.12158012785</v>
      </c>
    </row>
    <row r="16" spans="1:10" ht="31.5" x14ac:dyDescent="0.25">
      <c r="A16">
        <f>A15+1</f>
        <v>2</v>
      </c>
      <c r="B16" s="1" t="s">
        <v>41</v>
      </c>
      <c r="C16" s="1" t="s">
        <v>3</v>
      </c>
      <c r="D16" s="1" t="s">
        <v>54</v>
      </c>
      <c r="E16" s="2">
        <v>6997.534023891164</v>
      </c>
      <c r="F16" s="2">
        <v>3505.1024123687343</v>
      </c>
      <c r="G16" s="2">
        <v>417.26654052734375</v>
      </c>
      <c r="H16" s="2">
        <v>3706.8443260558779</v>
      </c>
      <c r="I16" s="2">
        <v>6326.2612960411579</v>
      </c>
      <c r="J16" s="2">
        <v>10579.12158012785</v>
      </c>
    </row>
    <row r="17" spans="1:10" ht="31.5" x14ac:dyDescent="0.25">
      <c r="A17">
        <f t="shared" ref="A17:A52" si="0">A16+1</f>
        <v>3</v>
      </c>
      <c r="B17" s="1" t="s">
        <v>41</v>
      </c>
      <c r="C17" s="1" t="s">
        <v>4</v>
      </c>
      <c r="D17" s="1" t="s">
        <v>54</v>
      </c>
      <c r="E17" s="2">
        <v>7197.5243295650962</v>
      </c>
      <c r="F17" s="2">
        <v>3505.1024123687343</v>
      </c>
      <c r="G17" s="2">
        <v>417.26654052734375</v>
      </c>
      <c r="H17" s="2">
        <v>3213.6975405890871</v>
      </c>
      <c r="I17" s="2">
        <v>7018.4227736721277</v>
      </c>
      <c r="J17" s="2">
        <v>10579.12158012785</v>
      </c>
    </row>
    <row r="18" spans="1:10" ht="31.5" x14ac:dyDescent="0.25">
      <c r="A18">
        <f t="shared" si="0"/>
        <v>4</v>
      </c>
      <c r="B18" s="1" t="s">
        <v>41</v>
      </c>
      <c r="C18" s="1" t="s">
        <v>5</v>
      </c>
      <c r="D18" s="1" t="s">
        <v>54</v>
      </c>
      <c r="E18" s="2">
        <v>7197.5243295650962</v>
      </c>
      <c r="F18" s="2">
        <v>3505.1024123687343</v>
      </c>
      <c r="G18" s="2">
        <v>417.26654052734375</v>
      </c>
      <c r="H18" s="2">
        <v>3213.6975405890871</v>
      </c>
      <c r="I18" s="2">
        <v>7018.4227736721277</v>
      </c>
      <c r="J18" s="2">
        <v>10579.12158012785</v>
      </c>
    </row>
    <row r="19" spans="1:10" ht="31.5" x14ac:dyDescent="0.25">
      <c r="A19">
        <f t="shared" si="0"/>
        <v>5</v>
      </c>
      <c r="B19" s="1" t="s">
        <v>41</v>
      </c>
      <c r="C19" s="1" t="s">
        <v>6</v>
      </c>
      <c r="D19" s="1" t="s">
        <v>54</v>
      </c>
      <c r="E19" s="2">
        <v>8164.0952172289481</v>
      </c>
      <c r="F19" s="2">
        <v>3505.1024123687343</v>
      </c>
      <c r="G19" s="2">
        <v>417.26654052734375</v>
      </c>
      <c r="H19" s="2">
        <v>743.78772036275666</v>
      </c>
      <c r="I19" s="2">
        <v>10450.189325863632</v>
      </c>
      <c r="J19" s="2">
        <v>10579.12158012785</v>
      </c>
    </row>
    <row r="20" spans="1:10" ht="31.5" x14ac:dyDescent="0.25">
      <c r="A20">
        <f t="shared" si="0"/>
        <v>6</v>
      </c>
      <c r="B20" s="1" t="s">
        <v>41</v>
      </c>
      <c r="C20" s="1" t="s">
        <v>7</v>
      </c>
      <c r="D20" s="1" t="s">
        <v>54</v>
      </c>
      <c r="E20" s="2">
        <v>8164.0952172289481</v>
      </c>
      <c r="F20" s="2">
        <v>3505.1024123687343</v>
      </c>
      <c r="G20" s="2">
        <v>417.26654052734375</v>
      </c>
      <c r="H20" s="2">
        <v>743.78772036275666</v>
      </c>
      <c r="I20" s="2">
        <v>10450.189325863632</v>
      </c>
      <c r="J20" s="2">
        <v>10579.12158012785</v>
      </c>
    </row>
    <row r="21" spans="1:10" ht="31.5" x14ac:dyDescent="0.25">
      <c r="A21">
        <f t="shared" si="0"/>
        <v>7</v>
      </c>
      <c r="B21" s="1" t="s">
        <v>41</v>
      </c>
      <c r="C21" s="1" t="s">
        <v>8</v>
      </c>
      <c r="D21" s="1" t="s">
        <v>54</v>
      </c>
      <c r="E21" s="2">
        <v>7227.9415025935568</v>
      </c>
      <c r="F21" s="2">
        <v>3505.1024123687343</v>
      </c>
      <c r="G21" s="2">
        <v>417.26654052734375</v>
      </c>
      <c r="H21" s="2">
        <v>3142.3201145777766</v>
      </c>
      <c r="I21" s="2">
        <v>7120.0687786635372</v>
      </c>
      <c r="J21" s="2">
        <v>10579.12158012785</v>
      </c>
    </row>
    <row r="22" spans="1:10" ht="31.5" x14ac:dyDescent="0.25">
      <c r="A22">
        <f t="shared" si="0"/>
        <v>8</v>
      </c>
      <c r="B22" s="1" t="s">
        <v>41</v>
      </c>
      <c r="C22" s="1" t="s">
        <v>9</v>
      </c>
      <c r="D22" s="1" t="s">
        <v>54</v>
      </c>
      <c r="E22" s="2">
        <v>7227.9415025935568</v>
      </c>
      <c r="F22" s="2">
        <v>3505.1024123687343</v>
      </c>
      <c r="G22" s="2">
        <v>417.26654052734375</v>
      </c>
      <c r="H22" s="2">
        <v>3142.3201145777766</v>
      </c>
      <c r="I22" s="2">
        <v>7120.0687786635372</v>
      </c>
      <c r="J22" s="2">
        <v>10579.12158012785</v>
      </c>
    </row>
    <row r="23" spans="1:10" ht="31.5" x14ac:dyDescent="0.25">
      <c r="A23">
        <f t="shared" si="0"/>
        <v>9</v>
      </c>
      <c r="B23" s="1" t="s">
        <v>41</v>
      </c>
      <c r="C23" s="1" t="s">
        <v>10</v>
      </c>
      <c r="D23" s="1" t="s">
        <v>54</v>
      </c>
      <c r="E23" s="2">
        <v>8105.8558130186921</v>
      </c>
      <c r="F23" s="2">
        <v>3505.1024123687343</v>
      </c>
      <c r="G23" s="2">
        <v>417.26654052734375</v>
      </c>
      <c r="H23" s="2">
        <v>884.28401367791923</v>
      </c>
      <c r="I23" s="2">
        <v>10251.737692063394</v>
      </c>
      <c r="J23" s="2">
        <v>10579.12158012785</v>
      </c>
    </row>
    <row r="24" spans="1:10" ht="31.5" x14ac:dyDescent="0.25">
      <c r="A24">
        <f t="shared" si="0"/>
        <v>10</v>
      </c>
      <c r="B24" s="1" t="s">
        <v>41</v>
      </c>
      <c r="C24" s="1" t="s">
        <v>11</v>
      </c>
      <c r="D24" s="1" t="s">
        <v>54</v>
      </c>
      <c r="E24" s="2">
        <v>8105.8558130186921</v>
      </c>
      <c r="F24" s="2">
        <v>3505.1024123687343</v>
      </c>
      <c r="G24" s="2">
        <v>417.26654052734375</v>
      </c>
      <c r="H24" s="2">
        <v>884.28401367791923</v>
      </c>
      <c r="I24" s="2">
        <v>10251.737692063394</v>
      </c>
      <c r="J24" s="2">
        <v>10579.12158012785</v>
      </c>
    </row>
    <row r="25" spans="1:10" ht="31.5" x14ac:dyDescent="0.25">
      <c r="A25">
        <f t="shared" si="0"/>
        <v>11</v>
      </c>
      <c r="B25" s="1" t="s">
        <v>41</v>
      </c>
      <c r="C25" s="1" t="s">
        <v>12</v>
      </c>
      <c r="D25" s="1" t="s">
        <v>54</v>
      </c>
      <c r="E25" s="2">
        <v>7492.5538178499946</v>
      </c>
      <c r="F25" s="2">
        <v>3505.1024123687343</v>
      </c>
      <c r="G25" s="2">
        <v>417.26654052734375</v>
      </c>
      <c r="H25" s="2">
        <v>2490.8257383861055</v>
      </c>
      <c r="I25" s="2">
        <v>8034.8842447183915</v>
      </c>
      <c r="J25" s="2">
        <v>10579.12158012785</v>
      </c>
    </row>
    <row r="26" spans="1:10" ht="31.5" x14ac:dyDescent="0.25">
      <c r="A26">
        <f t="shared" si="0"/>
        <v>12</v>
      </c>
      <c r="B26" s="1" t="s">
        <v>41</v>
      </c>
      <c r="C26" s="1" t="s">
        <v>13</v>
      </c>
      <c r="D26" s="1" t="s">
        <v>54</v>
      </c>
      <c r="E26" s="2">
        <v>7492.5538178499946</v>
      </c>
      <c r="F26" s="2">
        <v>3505.1024123687343</v>
      </c>
      <c r="G26" s="2">
        <v>417.26654052734375</v>
      </c>
      <c r="H26" s="2">
        <v>2490.8257383861055</v>
      </c>
      <c r="I26" s="2">
        <v>8034.8842447183915</v>
      </c>
      <c r="J26" s="2">
        <v>10579.12158012785</v>
      </c>
    </row>
    <row r="27" spans="1:10" ht="31.5" x14ac:dyDescent="0.25">
      <c r="A27">
        <f t="shared" si="0"/>
        <v>13</v>
      </c>
      <c r="B27" s="1" t="s">
        <v>41</v>
      </c>
      <c r="C27" s="1" t="s">
        <v>14</v>
      </c>
      <c r="D27" s="1" t="s">
        <v>54</v>
      </c>
      <c r="E27" s="2">
        <v>7195.2641298630297</v>
      </c>
      <c r="F27" s="2">
        <v>3505.1024123687343</v>
      </c>
      <c r="G27" s="2">
        <v>417.26654052734375</v>
      </c>
      <c r="H27" s="2">
        <v>3245.3292337385537</v>
      </c>
      <c r="I27" s="2">
        <v>6984.5406141047506</v>
      </c>
      <c r="J27" s="2">
        <v>10579.12158012785</v>
      </c>
    </row>
    <row r="28" spans="1:10" ht="31.5" x14ac:dyDescent="0.25">
      <c r="A28">
        <f t="shared" si="0"/>
        <v>14</v>
      </c>
      <c r="B28" s="1" t="s">
        <v>41</v>
      </c>
      <c r="C28" s="1" t="s">
        <v>15</v>
      </c>
      <c r="D28" s="1" t="s">
        <v>54</v>
      </c>
      <c r="E28" s="2">
        <v>7195.2641298630297</v>
      </c>
      <c r="F28" s="2">
        <v>3505.1024123687343</v>
      </c>
      <c r="G28" s="2">
        <v>417.26654052734375</v>
      </c>
      <c r="H28" s="2">
        <v>3245.3292337385537</v>
      </c>
      <c r="I28" s="2">
        <v>6984.5406141047506</v>
      </c>
      <c r="J28" s="2">
        <v>10579.12158012785</v>
      </c>
    </row>
    <row r="29" spans="1:10" ht="15.75" x14ac:dyDescent="0.25">
      <c r="A29">
        <f t="shared" si="0"/>
        <v>15</v>
      </c>
      <c r="B29" s="1" t="s">
        <v>41</v>
      </c>
      <c r="C29" s="1" t="s">
        <v>16</v>
      </c>
      <c r="D29" s="1" t="s">
        <v>55</v>
      </c>
      <c r="E29" s="2">
        <v>14762.232067803605</v>
      </c>
      <c r="F29" s="2">
        <v>6987.5248210916388</v>
      </c>
      <c r="G29" s="2">
        <v>981.78558349609375</v>
      </c>
      <c r="H29" s="2">
        <v>4625.0371724656661</v>
      </c>
      <c r="I29" s="2">
        <v>16034.797268913862</v>
      </c>
      <c r="J29" s="2">
        <v>18365.994906790824</v>
      </c>
    </row>
    <row r="30" spans="1:10" ht="15.75" x14ac:dyDescent="0.25">
      <c r="A30">
        <f t="shared" si="0"/>
        <v>16</v>
      </c>
      <c r="B30" s="1" t="s">
        <v>41</v>
      </c>
      <c r="C30" s="1" t="s">
        <v>17</v>
      </c>
      <c r="D30" s="1" t="s">
        <v>55</v>
      </c>
      <c r="E30" s="2">
        <v>14762.232067803605</v>
      </c>
      <c r="F30" s="2">
        <v>6987.5248210916388</v>
      </c>
      <c r="G30" s="2">
        <v>981.78558349609375</v>
      </c>
      <c r="H30" s="2">
        <v>4625.0371724656661</v>
      </c>
      <c r="I30" s="2">
        <v>16034.797268913862</v>
      </c>
      <c r="J30" s="2">
        <v>18365.994906790824</v>
      </c>
    </row>
    <row r="31" spans="1:10" ht="15.75" x14ac:dyDescent="0.25">
      <c r="A31">
        <f t="shared" si="0"/>
        <v>17</v>
      </c>
      <c r="B31" s="1" t="s">
        <v>41</v>
      </c>
      <c r="C31" s="1" t="s">
        <v>18</v>
      </c>
      <c r="D31" s="1" t="s">
        <v>55</v>
      </c>
      <c r="E31" s="2">
        <v>14762.232067803605</v>
      </c>
      <c r="F31" s="2">
        <v>6987.5248210916388</v>
      </c>
      <c r="G31" s="2">
        <v>981.78558349609375</v>
      </c>
      <c r="H31" s="2">
        <v>4625.0371724656661</v>
      </c>
      <c r="I31" s="2">
        <v>16034.797268913862</v>
      </c>
      <c r="J31" s="2">
        <v>20195.235077415047</v>
      </c>
    </row>
    <row r="32" spans="1:10" ht="15.75" x14ac:dyDescent="0.25">
      <c r="A32">
        <f t="shared" si="0"/>
        <v>18</v>
      </c>
      <c r="B32" s="1" t="s">
        <v>41</v>
      </c>
      <c r="C32" s="1" t="s">
        <v>19</v>
      </c>
      <c r="D32" s="1" t="s">
        <v>55</v>
      </c>
      <c r="E32" s="2">
        <v>14762.232067803605</v>
      </c>
      <c r="F32" s="2">
        <v>6987.5248210916388</v>
      </c>
      <c r="G32" s="2">
        <v>981.78558349609375</v>
      </c>
      <c r="H32" s="2">
        <v>4625.0371724656661</v>
      </c>
      <c r="I32" s="2">
        <v>16034.797268913862</v>
      </c>
      <c r="J32" s="2">
        <v>20195.235077415047</v>
      </c>
    </row>
    <row r="33" spans="1:10" ht="15.75" x14ac:dyDescent="0.25">
      <c r="A33">
        <f t="shared" si="0"/>
        <v>19</v>
      </c>
      <c r="B33" s="1" t="s">
        <v>41</v>
      </c>
      <c r="C33" s="1" t="s">
        <v>20</v>
      </c>
      <c r="D33" s="1" t="s">
        <v>55</v>
      </c>
      <c r="E33" s="2">
        <v>14762.232067803605</v>
      </c>
      <c r="F33" s="2">
        <v>6987.5248210916388</v>
      </c>
      <c r="G33" s="2">
        <v>981.78558349609375</v>
      </c>
      <c r="H33" s="2">
        <v>4625.0371724656661</v>
      </c>
      <c r="I33" s="2">
        <v>16034.797268913862</v>
      </c>
      <c r="J33" s="2">
        <v>12791.8012652214</v>
      </c>
    </row>
    <row r="34" spans="1:10" ht="15.75" x14ac:dyDescent="0.25">
      <c r="A34">
        <f t="shared" si="0"/>
        <v>20</v>
      </c>
      <c r="B34" s="1" t="s">
        <v>41</v>
      </c>
      <c r="C34" s="1" t="s">
        <v>21</v>
      </c>
      <c r="D34" s="1" t="s">
        <v>55</v>
      </c>
      <c r="E34" s="2">
        <v>14762.232067803605</v>
      </c>
      <c r="F34" s="2">
        <v>6987.5248210916388</v>
      </c>
      <c r="G34" s="2">
        <v>981.78558349609375</v>
      </c>
      <c r="H34" s="2">
        <v>4625.0371724656661</v>
      </c>
      <c r="I34" s="2">
        <v>16034.797268913862</v>
      </c>
      <c r="J34" s="2">
        <v>12791.8012652214</v>
      </c>
    </row>
    <row r="35" spans="1:10" ht="15.75" x14ac:dyDescent="0.25">
      <c r="A35">
        <f t="shared" si="0"/>
        <v>21</v>
      </c>
      <c r="B35" s="1" t="s">
        <v>41</v>
      </c>
      <c r="C35" s="1" t="s">
        <v>22</v>
      </c>
      <c r="D35" s="1" t="s">
        <v>55</v>
      </c>
      <c r="E35" s="2">
        <v>14762.232067803605</v>
      </c>
      <c r="F35" s="2">
        <v>6987.5248210916388</v>
      </c>
      <c r="G35" s="2">
        <v>981.78558349609375</v>
      </c>
      <c r="H35" s="2">
        <v>4625.0371724656661</v>
      </c>
      <c r="I35" s="2">
        <v>16034.797268913862</v>
      </c>
      <c r="J35" s="2">
        <v>19696.459821153039</v>
      </c>
    </row>
    <row r="36" spans="1:10" ht="15.75" x14ac:dyDescent="0.25">
      <c r="A36">
        <f t="shared" si="0"/>
        <v>22</v>
      </c>
      <c r="B36" s="1" t="s">
        <v>41</v>
      </c>
      <c r="C36" s="1" t="s">
        <v>23</v>
      </c>
      <c r="D36" s="1" t="s">
        <v>55</v>
      </c>
      <c r="E36" s="2">
        <v>14762.232067803605</v>
      </c>
      <c r="F36" s="2">
        <v>6987.5248210916388</v>
      </c>
      <c r="G36" s="2">
        <v>981.78558349609375</v>
      </c>
      <c r="H36" s="2">
        <v>4625.0371724656661</v>
      </c>
      <c r="I36" s="2">
        <v>16034.797268913862</v>
      </c>
      <c r="J36" s="2">
        <v>19696.459821153039</v>
      </c>
    </row>
    <row r="37" spans="1:10" ht="15.75" x14ac:dyDescent="0.25">
      <c r="A37">
        <f t="shared" si="0"/>
        <v>23</v>
      </c>
      <c r="B37" s="1" t="s">
        <v>41</v>
      </c>
      <c r="C37" s="1" t="s">
        <v>24</v>
      </c>
      <c r="D37" s="1" t="s">
        <v>55</v>
      </c>
      <c r="E37" s="2">
        <v>14762.232067803605</v>
      </c>
      <c r="F37" s="2">
        <v>6987.5248210916388</v>
      </c>
      <c r="G37" s="2">
        <v>981.78558349609375</v>
      </c>
      <c r="H37" s="2">
        <v>4625.0371724656661</v>
      </c>
      <c r="I37" s="2">
        <v>16034.797268913862</v>
      </c>
      <c r="J37" s="2">
        <v>19133.914476225262</v>
      </c>
    </row>
    <row r="38" spans="1:10" ht="15.75" x14ac:dyDescent="0.25">
      <c r="A38">
        <f t="shared" si="0"/>
        <v>24</v>
      </c>
      <c r="B38" s="1" t="s">
        <v>41</v>
      </c>
      <c r="C38" s="1" t="s">
        <v>25</v>
      </c>
      <c r="D38" s="1" t="s">
        <v>55</v>
      </c>
      <c r="E38" s="2">
        <v>14762.232067803605</v>
      </c>
      <c r="F38" s="2">
        <v>6987.5248210916388</v>
      </c>
      <c r="G38" s="2">
        <v>981.78558349609375</v>
      </c>
      <c r="H38" s="2">
        <v>4625.0371724656661</v>
      </c>
      <c r="I38" s="2">
        <v>16034.797268913862</v>
      </c>
      <c r="J38" s="2">
        <v>19133.914476225262</v>
      </c>
    </row>
    <row r="39" spans="1:10" ht="15.75" x14ac:dyDescent="0.25">
      <c r="A39">
        <f t="shared" si="0"/>
        <v>25</v>
      </c>
      <c r="B39" s="1" t="s">
        <v>41</v>
      </c>
      <c r="C39" s="1" t="s">
        <v>26</v>
      </c>
      <c r="D39" s="1" t="s">
        <v>55</v>
      </c>
      <c r="E39" s="2">
        <v>14762.232067803605</v>
      </c>
      <c r="F39" s="2">
        <v>6987.5248210916388</v>
      </c>
      <c r="G39" s="2">
        <v>981.78558349609375</v>
      </c>
      <c r="H39" s="2">
        <v>929.02764885141414</v>
      </c>
      <c r="I39" s="2">
        <v>19730.806792528118</v>
      </c>
      <c r="J39" s="2">
        <v>18365.994906790824</v>
      </c>
    </row>
    <row r="40" spans="1:10" ht="15.75" x14ac:dyDescent="0.25">
      <c r="A40">
        <f t="shared" si="0"/>
        <v>26</v>
      </c>
      <c r="B40" s="1" t="s">
        <v>41</v>
      </c>
      <c r="C40" s="1" t="s">
        <v>27</v>
      </c>
      <c r="D40" s="1" t="s">
        <v>55</v>
      </c>
      <c r="E40" s="2">
        <v>14762.232067803605</v>
      </c>
      <c r="F40" s="2">
        <v>6987.5248210916388</v>
      </c>
      <c r="G40" s="2">
        <v>981.78558349609375</v>
      </c>
      <c r="H40" s="2">
        <v>929.02764885141414</v>
      </c>
      <c r="I40" s="2">
        <v>19730.806792528118</v>
      </c>
      <c r="J40" s="2">
        <v>18365.994906790824</v>
      </c>
    </row>
    <row r="41" spans="1:10" ht="15.75" x14ac:dyDescent="0.25">
      <c r="A41">
        <f t="shared" si="0"/>
        <v>27</v>
      </c>
      <c r="B41" s="1" t="s">
        <v>41</v>
      </c>
      <c r="C41" s="1" t="s">
        <v>28</v>
      </c>
      <c r="D41" s="1" t="s">
        <v>55</v>
      </c>
      <c r="E41" s="2">
        <v>14762.232067803605</v>
      </c>
      <c r="F41" s="2">
        <v>6987.5248210916388</v>
      </c>
      <c r="G41" s="2">
        <v>981.78558349609375</v>
      </c>
      <c r="H41" s="2">
        <v>929.02764885141414</v>
      </c>
      <c r="I41" s="2">
        <v>19730.806792528118</v>
      </c>
      <c r="J41" s="2">
        <v>20195.235077415047</v>
      </c>
    </row>
    <row r="42" spans="1:10" ht="15.75" x14ac:dyDescent="0.25">
      <c r="A42">
        <f t="shared" si="0"/>
        <v>28</v>
      </c>
      <c r="B42" s="1" t="s">
        <v>41</v>
      </c>
      <c r="C42" s="1" t="s">
        <v>29</v>
      </c>
      <c r="D42" s="1" t="s">
        <v>55</v>
      </c>
      <c r="E42" s="2">
        <v>14762.232067803605</v>
      </c>
      <c r="F42" s="2">
        <v>6987.5248210916388</v>
      </c>
      <c r="G42" s="2">
        <v>981.78558349609375</v>
      </c>
      <c r="H42" s="2">
        <v>929.02764885141414</v>
      </c>
      <c r="I42" s="2">
        <v>19730.806792528118</v>
      </c>
      <c r="J42" s="2">
        <v>20195.235077415047</v>
      </c>
    </row>
    <row r="43" spans="1:10" ht="15.75" x14ac:dyDescent="0.25">
      <c r="A43">
        <f t="shared" si="0"/>
        <v>29</v>
      </c>
      <c r="B43" s="1" t="s">
        <v>41</v>
      </c>
      <c r="C43" s="1" t="s">
        <v>30</v>
      </c>
      <c r="D43" s="1" t="s">
        <v>55</v>
      </c>
      <c r="E43" s="2">
        <v>14762.232067803605</v>
      </c>
      <c r="F43" s="2">
        <v>6987.5248210916388</v>
      </c>
      <c r="G43" s="2">
        <v>981.78558349609375</v>
      </c>
      <c r="H43" s="2">
        <v>929.02764885141414</v>
      </c>
      <c r="I43" s="2">
        <v>19730.806792528118</v>
      </c>
      <c r="J43" s="2">
        <v>12791.8012652214</v>
      </c>
    </row>
    <row r="44" spans="1:10" ht="15.75" x14ac:dyDescent="0.25">
      <c r="A44">
        <f t="shared" si="0"/>
        <v>30</v>
      </c>
      <c r="B44" s="1" t="s">
        <v>41</v>
      </c>
      <c r="C44" s="1" t="s">
        <v>31</v>
      </c>
      <c r="D44" s="1" t="s">
        <v>55</v>
      </c>
      <c r="E44" s="2">
        <v>14762.232067803605</v>
      </c>
      <c r="F44" s="2">
        <v>6987.5248210916388</v>
      </c>
      <c r="G44" s="2">
        <v>981.78558349609375</v>
      </c>
      <c r="H44" s="2">
        <v>929.02764885141414</v>
      </c>
      <c r="I44" s="2">
        <v>19730.806792528118</v>
      </c>
      <c r="J44" s="2">
        <v>12791.8012652214</v>
      </c>
    </row>
    <row r="45" spans="1:10" ht="15.75" x14ac:dyDescent="0.25">
      <c r="A45">
        <f t="shared" si="0"/>
        <v>31</v>
      </c>
      <c r="B45" s="1" t="s">
        <v>41</v>
      </c>
      <c r="C45" s="1" t="s">
        <v>32</v>
      </c>
      <c r="D45" s="1" t="s">
        <v>55</v>
      </c>
      <c r="E45" s="2">
        <v>14762.232067803605</v>
      </c>
      <c r="F45" s="2">
        <v>6987.5248210916388</v>
      </c>
      <c r="G45" s="2">
        <v>981.78558349609375</v>
      </c>
      <c r="H45" s="2">
        <v>929.02764885141414</v>
      </c>
      <c r="I45" s="2">
        <v>19730.806792528118</v>
      </c>
      <c r="J45" s="2">
        <v>19696.459821153039</v>
      </c>
    </row>
    <row r="46" spans="1:10" ht="15.75" x14ac:dyDescent="0.25">
      <c r="A46">
        <f t="shared" si="0"/>
        <v>32</v>
      </c>
      <c r="B46" s="1" t="s">
        <v>41</v>
      </c>
      <c r="C46" s="1" t="s">
        <v>33</v>
      </c>
      <c r="D46" s="1" t="s">
        <v>55</v>
      </c>
      <c r="E46" s="2">
        <v>14762.232067803605</v>
      </c>
      <c r="F46" s="2">
        <v>6987.5248210916388</v>
      </c>
      <c r="G46" s="2">
        <v>981.78558349609375</v>
      </c>
      <c r="H46" s="2">
        <v>929.02764885141414</v>
      </c>
      <c r="I46" s="2">
        <v>19730.806792528118</v>
      </c>
      <c r="J46" s="2">
        <v>19696.459821153039</v>
      </c>
    </row>
    <row r="47" spans="1:10" ht="15.75" x14ac:dyDescent="0.25">
      <c r="A47">
        <f t="shared" si="0"/>
        <v>33</v>
      </c>
      <c r="B47" s="1" t="s">
        <v>41</v>
      </c>
      <c r="C47" s="1" t="s">
        <v>34</v>
      </c>
      <c r="D47" s="1" t="s">
        <v>55</v>
      </c>
      <c r="E47" s="2">
        <v>14762.232067803605</v>
      </c>
      <c r="F47" s="2">
        <v>6987.5248210916388</v>
      </c>
      <c r="G47" s="2">
        <v>981.78558349609375</v>
      </c>
      <c r="H47" s="2">
        <v>929.02764885141414</v>
      </c>
      <c r="I47" s="2">
        <v>19730.806792528118</v>
      </c>
      <c r="J47" s="2">
        <v>19133.914476225262</v>
      </c>
    </row>
    <row r="48" spans="1:10" ht="15.75" x14ac:dyDescent="0.25">
      <c r="A48">
        <f t="shared" si="0"/>
        <v>34</v>
      </c>
      <c r="B48" s="1" t="s">
        <v>41</v>
      </c>
      <c r="C48" s="1" t="s">
        <v>35</v>
      </c>
      <c r="D48" s="1" t="s">
        <v>55</v>
      </c>
      <c r="E48" s="2">
        <v>14762.232067803605</v>
      </c>
      <c r="F48" s="2">
        <v>6987.5248210916388</v>
      </c>
      <c r="G48" s="2">
        <v>981.78558349609375</v>
      </c>
      <c r="H48" s="2">
        <v>929.02764885141414</v>
      </c>
      <c r="I48" s="2">
        <v>19730.806792528118</v>
      </c>
      <c r="J48" s="2">
        <v>19133.914476225262</v>
      </c>
    </row>
    <row r="49" spans="1:10" ht="15.75" x14ac:dyDescent="0.25">
      <c r="A49">
        <f t="shared" si="0"/>
        <v>35</v>
      </c>
      <c r="B49" s="1" t="s">
        <v>41</v>
      </c>
      <c r="C49" s="1" t="s">
        <v>43</v>
      </c>
      <c r="D49" s="1" t="s">
        <v>56</v>
      </c>
      <c r="E49" s="2">
        <v>5099.7429288182921</v>
      </c>
      <c r="F49" s="2">
        <v>0</v>
      </c>
      <c r="G49" s="2">
        <v>1502.7984073054845</v>
      </c>
      <c r="H49" s="2">
        <v>2480.3233822783436</v>
      </c>
      <c r="I49" s="2">
        <v>5.3656228345684172</v>
      </c>
      <c r="J49" s="2">
        <v>0</v>
      </c>
    </row>
    <row r="50" spans="1:10" ht="31.5" x14ac:dyDescent="0.25">
      <c r="A50">
        <f t="shared" si="0"/>
        <v>36</v>
      </c>
      <c r="B50" s="1" t="s">
        <v>41</v>
      </c>
      <c r="C50" s="1" t="s">
        <v>44</v>
      </c>
      <c r="D50" s="1" t="s">
        <v>57</v>
      </c>
      <c r="E50" s="2">
        <v>5701.4925602460689</v>
      </c>
      <c r="F50" s="2">
        <v>0</v>
      </c>
      <c r="G50" s="2">
        <v>81.197764869835737</v>
      </c>
      <c r="H50" s="2">
        <v>5328.1850092535524</v>
      </c>
      <c r="I50" s="2">
        <v>46.458782578522275</v>
      </c>
      <c r="J50" s="2">
        <v>0</v>
      </c>
    </row>
    <row r="51" spans="1:10" ht="15.75" x14ac:dyDescent="0.25">
      <c r="A51">
        <f t="shared" si="0"/>
        <v>37</v>
      </c>
      <c r="B51" s="1" t="s">
        <v>47</v>
      </c>
      <c r="C51" s="1" t="s">
        <v>45</v>
      </c>
      <c r="D51" s="1" t="s">
        <v>45</v>
      </c>
      <c r="E51" s="2">
        <v>11593.834134697683</v>
      </c>
      <c r="F51" s="2">
        <v>0</v>
      </c>
      <c r="G51" s="2">
        <v>3499.164461420658</v>
      </c>
      <c r="H51" s="2">
        <v>3785.0973107733212</v>
      </c>
      <c r="I51" s="2">
        <v>6.9781055183798157</v>
      </c>
      <c r="J51" s="2">
        <v>0</v>
      </c>
    </row>
    <row r="52" spans="1:10" ht="15.75" x14ac:dyDescent="0.25">
      <c r="A52">
        <f t="shared" si="0"/>
        <v>38</v>
      </c>
      <c r="B52" s="1" t="s">
        <v>41</v>
      </c>
      <c r="C52" s="1" t="s">
        <v>46</v>
      </c>
      <c r="D52" s="1" t="s">
        <v>46</v>
      </c>
      <c r="E52" s="2">
        <v>5251.9907992901444</v>
      </c>
      <c r="F52" s="2">
        <v>3659.7392835026494</v>
      </c>
      <c r="G52" s="2">
        <v>787.27771694384637</v>
      </c>
      <c r="H52" s="2">
        <v>5368.0573730492561</v>
      </c>
      <c r="I52" s="2">
        <v>1930.2573235313216</v>
      </c>
      <c r="J52" s="2">
        <v>7129.1156553379342</v>
      </c>
    </row>
  </sheetData>
  <mergeCells count="2">
    <mergeCell ref="B9:J9"/>
    <mergeCell ref="B10:J10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